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3740" documentId="8_{F65E8641-8E68-4AB6-B6EB-D901C887F075}" xr6:coauthVersionLast="47" xr6:coauthVersionMax="47" xr10:uidLastSave="{839CEBC3-7C17-4207-8195-097375F9F30C}"/>
  <bookViews>
    <workbookView xWindow="-120" yWindow="-120" windowWidth="29040" windowHeight="15840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Original Lookup" sheetId="19" r:id="rId8"/>
    <sheet name="Lookup ID Pivot" sheetId="24" r:id="rId9"/>
  </sheets>
  <functionGroups builtInGroupCount="19"/>
  <definedNames>
    <definedName name="ExternalData_1" localSheetId="3" hidden="1">Validation!$A$1:$R$2653</definedName>
    <definedName name="_xlnm.Print_Area" localSheetId="0">Print!$A:$H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0" r:id="rId10"/>
    <pivotCache cacheId="17" r:id="rId11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29" l="1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Z2653" i="16"/>
  <c r="AE2" i="16"/>
  <c r="C63" i="3" a="1"/>
  <c r="C109" i="3" a="1"/>
  <c r="C67" i="3" a="1"/>
  <c r="C74" i="3" a="1"/>
  <c r="C20" i="3" a="1"/>
  <c r="C87" i="3" a="1"/>
  <c r="C25" i="3" a="1"/>
  <c r="C38" i="3" a="1"/>
  <c r="C51" i="3" a="1"/>
  <c r="C66" i="3" a="1"/>
  <c r="C12" i="3" a="1"/>
  <c r="C47" i="3" a="1"/>
  <c r="C97" i="3" a="1"/>
  <c r="C56" i="3" a="1"/>
  <c r="C105" i="3" a="1"/>
  <c r="C39" i="3" a="1"/>
  <c r="C96" i="3" a="1"/>
  <c r="C108" i="3" a="1"/>
  <c r="C90" i="3" a="1"/>
  <c r="C36" i="3" a="1"/>
  <c r="C71" i="3" a="1"/>
  <c r="C13" i="3" a="1"/>
  <c r="C83" i="3" a="1"/>
  <c r="C19" i="3" a="1"/>
  <c r="C62" i="3" a="1"/>
  <c r="C35" i="3" a="1"/>
  <c r="C101" i="3" a="1"/>
  <c r="C104" i="3" a="1"/>
  <c r="C84" i="3" a="1"/>
  <c r="C28" i="3" a="1"/>
  <c r="C75" i="3" a="1"/>
  <c r="C92" i="3" a="1"/>
  <c r="C32" i="3" a="1"/>
  <c r="C81" i="3" a="1"/>
  <c r="C15" i="3" a="1"/>
  <c r="C14" i="3" a="1"/>
  <c r="C27" i="3" a="1"/>
  <c r="C18" i="3" a="1"/>
  <c r="C24" i="3" a="1"/>
  <c r="C73" i="3" a="1"/>
  <c r="C7" i="3" a="1"/>
  <c r="C91" i="3" a="1"/>
  <c r="C76" i="3" a="1"/>
  <c r="C53" i="3" a="1"/>
  <c r="C6" i="3" a="1"/>
  <c r="C59" i="3" a="1"/>
  <c r="C68" i="3" a="1"/>
  <c r="C8" i="3" a="1"/>
  <c r="C57" i="3" a="1"/>
  <c r="C31" i="3" a="1"/>
  <c r="C64" i="3" a="1"/>
  <c r="C100" i="3" a="1"/>
  <c r="C40" i="3" a="1"/>
  <c r="C89" i="3" a="1"/>
  <c r="C55" i="3" a="1"/>
  <c r="C52" i="3" a="1"/>
  <c r="C82" i="3" a="1"/>
  <c r="C49" i="3" a="1"/>
  <c r="C11" i="3" a="1"/>
  <c r="C48" i="3" a="1"/>
  <c r="C70" i="3" a="1"/>
  <c r="C107" i="3" a="1"/>
  <c r="C93" i="3" a="1"/>
  <c r="C41" i="3" a="1"/>
  <c r="C80" i="3" a="1"/>
  <c r="C110" i="3" a="1"/>
  <c r="C42" i="3" a="1"/>
  <c r="C16" i="3" a="1"/>
  <c r="C65" i="3" a="1"/>
  <c r="C86" i="3" a="1"/>
  <c r="C46" i="3" a="1"/>
  <c r="C102" i="3" a="1"/>
  <c r="C34" i="3" a="1"/>
  <c r="C77" i="3" a="1"/>
  <c r="C21" i="3" a="1"/>
  <c r="C88" i="3" a="1"/>
  <c r="C26" i="3" a="1"/>
  <c r="C69" i="3" a="1"/>
  <c r="C17" i="3" a="1"/>
  <c r="C99" i="3" a="1"/>
  <c r="C23" i="3" a="1"/>
  <c r="C58" i="3" a="1"/>
  <c r="C43" i="3" a="1"/>
  <c r="C103" i="3" a="1"/>
  <c r="C45" i="3" a="1"/>
  <c r="C72" i="3" a="1"/>
  <c r="C22" i="3" a="1"/>
  <c r="C94" i="3" a="1"/>
  <c r="C50" i="3" a="1"/>
  <c r="C95" i="3" a="1"/>
  <c r="C37" i="3" a="1"/>
  <c r="C54" i="3" a="1"/>
  <c r="C106" i="3" a="1"/>
  <c r="C60" i="3" a="1"/>
  <c r="C29" i="3" a="1"/>
  <c r="C30" i="3" a="1"/>
  <c r="C98" i="3" a="1"/>
  <c r="C44" i="3" a="1"/>
  <c r="C79" i="3" a="1"/>
  <c r="C61" i="3" a="1"/>
  <c r="C9" i="3" a="1"/>
  <c r="C78" i="3" a="1"/>
  <c r="C10" i="3" a="1"/>
  <c r="C85" i="3" a="1"/>
  <c r="C33" i="3" a="1"/>
  <c r="C6" i="3" l="1"/>
  <c r="C60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S1353" i="16"/>
  <c r="T1353" i="16"/>
  <c r="S1354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S1371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S1715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S2653" i="16"/>
  <c r="T2653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Y2653" i="16"/>
  <c r="AD232" i="16" l="1"/>
  <c r="AF2" i="16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192" i="16"/>
  <c r="AD193" i="16"/>
  <c r="AD194" i="16"/>
  <c r="AD195" i="16"/>
  <c r="AD196" i="16"/>
  <c r="AD197" i="16"/>
  <c r="AD198" i="16"/>
  <c r="AD199" i="16"/>
  <c r="AD200" i="16"/>
  <c r="AD201" i="16"/>
  <c r="AD202" i="16"/>
  <c r="AD203" i="16"/>
  <c r="AD204" i="16"/>
  <c r="AD205" i="16"/>
  <c r="AD206" i="16"/>
  <c r="AD207" i="16"/>
  <c r="AD208" i="16"/>
  <c r="AD209" i="16"/>
  <c r="AD210" i="16"/>
  <c r="AD211" i="16"/>
  <c r="AD212" i="16"/>
  <c r="AD213" i="16"/>
  <c r="AD214" i="16"/>
  <c r="AD215" i="16"/>
  <c r="AD216" i="16"/>
  <c r="AD217" i="16"/>
  <c r="AD218" i="16"/>
  <c r="AD219" i="16"/>
  <c r="AD220" i="16"/>
  <c r="AD221" i="16"/>
  <c r="AD222" i="16"/>
  <c r="AD223" i="16"/>
  <c r="AD224" i="16"/>
  <c r="AD225" i="16"/>
  <c r="AD226" i="16"/>
  <c r="AD227" i="16"/>
  <c r="AD228" i="16"/>
  <c r="AD229" i="16"/>
  <c r="AD230" i="16"/>
  <c r="AD231" i="16"/>
  <c r="AD233" i="16"/>
  <c r="AD234" i="16"/>
  <c r="AD235" i="16"/>
  <c r="AD236" i="16"/>
  <c r="AD237" i="16"/>
  <c r="AD238" i="16"/>
  <c r="AD239" i="16"/>
  <c r="AD240" i="16"/>
  <c r="AD241" i="16"/>
  <c r="AD242" i="16"/>
  <c r="AD243" i="16"/>
  <c r="AD244" i="16"/>
  <c r="AD245" i="16"/>
  <c r="AD246" i="16"/>
  <c r="AD247" i="16"/>
  <c r="AD248" i="16"/>
  <c r="AD249" i="16"/>
  <c r="AD250" i="16"/>
  <c r="AD251" i="16"/>
  <c r="AD252" i="16"/>
  <c r="AD253" i="16"/>
  <c r="AD254" i="16"/>
  <c r="AD255" i="16"/>
  <c r="AD256" i="16"/>
  <c r="AD257" i="16"/>
  <c r="AD258" i="16"/>
  <c r="AD259" i="16"/>
  <c r="AD260" i="16"/>
  <c r="AD261" i="16"/>
  <c r="AD262" i="16"/>
  <c r="AD263" i="16"/>
  <c r="AD264" i="16"/>
  <c r="AD265" i="16"/>
  <c r="AD266" i="16"/>
  <c r="AD267" i="16"/>
  <c r="AD268" i="16"/>
  <c r="AD269" i="16"/>
  <c r="AD270" i="16"/>
  <c r="AD271" i="16"/>
  <c r="AD272" i="16"/>
  <c r="AD273" i="16"/>
  <c r="AD274" i="16"/>
  <c r="AD275" i="16"/>
  <c r="AD276" i="16"/>
  <c r="AD277" i="16"/>
  <c r="AD278" i="16"/>
  <c r="AD279" i="16"/>
  <c r="AD280" i="16"/>
  <c r="AD281" i="16"/>
  <c r="AD282" i="16"/>
  <c r="AD283" i="16"/>
  <c r="AD284" i="16"/>
  <c r="AD285" i="16"/>
  <c r="AD286" i="16"/>
  <c r="AD287" i="16"/>
  <c r="AD288" i="16"/>
  <c r="AD289" i="16"/>
  <c r="AD290" i="16"/>
  <c r="AD291" i="16"/>
  <c r="AD292" i="16"/>
  <c r="AD293" i="16"/>
  <c r="AD294" i="16"/>
  <c r="AD295" i="16"/>
  <c r="AD296" i="16"/>
  <c r="AD297" i="16"/>
  <c r="AD298" i="16"/>
  <c r="AD299" i="16"/>
  <c r="AD300" i="16"/>
  <c r="AD301" i="16"/>
  <c r="AD302" i="16"/>
  <c r="AD303" i="16"/>
  <c r="AD304" i="16"/>
  <c r="AD305" i="16"/>
  <c r="AD306" i="16"/>
  <c r="AD307" i="16"/>
  <c r="AD308" i="16"/>
  <c r="AD309" i="16"/>
  <c r="AD310" i="16"/>
  <c r="AD311" i="16"/>
  <c r="AD312" i="16"/>
  <c r="AD313" i="16"/>
  <c r="AD314" i="16"/>
  <c r="AD315" i="16"/>
  <c r="AD316" i="16"/>
  <c r="AD317" i="16"/>
  <c r="AD318" i="16"/>
  <c r="AD319" i="16"/>
  <c r="AD320" i="16"/>
  <c r="AD321" i="16"/>
  <c r="AD322" i="16"/>
  <c r="AD323" i="16"/>
  <c r="AD324" i="16"/>
  <c r="AD325" i="16"/>
  <c r="AD326" i="16"/>
  <c r="AD327" i="16"/>
  <c r="AD328" i="16"/>
  <c r="AD329" i="16"/>
  <c r="AD330" i="16"/>
  <c r="AD331" i="16"/>
  <c r="AD332" i="16"/>
  <c r="AD333" i="16"/>
  <c r="AD334" i="16"/>
  <c r="AD335" i="16"/>
  <c r="AD336" i="16"/>
  <c r="AD337" i="16"/>
  <c r="AD338" i="16"/>
  <c r="AD339" i="16"/>
  <c r="AD340" i="16"/>
  <c r="AD341" i="16"/>
  <c r="AD342" i="16"/>
  <c r="AD343" i="16"/>
  <c r="AD344" i="16"/>
  <c r="AD345" i="16"/>
  <c r="AD346" i="16"/>
  <c r="AD347" i="16"/>
  <c r="AD348" i="16"/>
  <c r="AD349" i="16"/>
  <c r="AD350" i="16"/>
  <c r="AD351" i="16"/>
  <c r="AD352" i="16"/>
  <c r="AD353" i="16"/>
  <c r="AD354" i="16"/>
  <c r="AD355" i="16"/>
  <c r="AD356" i="16"/>
  <c r="AD357" i="16"/>
  <c r="AD358" i="16"/>
  <c r="AD359" i="16"/>
  <c r="AD360" i="16"/>
  <c r="AD361" i="16"/>
  <c r="AD362" i="16"/>
  <c r="AD363" i="16"/>
  <c r="AD364" i="16"/>
  <c r="AD365" i="16"/>
  <c r="AD366" i="16"/>
  <c r="AD367" i="16"/>
  <c r="AD368" i="16"/>
  <c r="AD369" i="16"/>
  <c r="AD370" i="16"/>
  <c r="AD371" i="16"/>
  <c r="AD372" i="16"/>
  <c r="AD373" i="16"/>
  <c r="AD374" i="16"/>
  <c r="AD375" i="16"/>
  <c r="AD376" i="16"/>
  <c r="AD377" i="16"/>
  <c r="AD378" i="16"/>
  <c r="AD379" i="16"/>
  <c r="AD380" i="16"/>
  <c r="AD381" i="16"/>
  <c r="AD382" i="16"/>
  <c r="AD383" i="16"/>
  <c r="AD384" i="16"/>
  <c r="AD385" i="16"/>
  <c r="AD386" i="16"/>
  <c r="AD387" i="16"/>
  <c r="AD388" i="16"/>
  <c r="AD389" i="16"/>
  <c r="AD390" i="16"/>
  <c r="AD391" i="16"/>
  <c r="AD392" i="16"/>
  <c r="AD393" i="16"/>
  <c r="AD394" i="16"/>
  <c r="AD395" i="16"/>
  <c r="AD396" i="16"/>
  <c r="AD397" i="16"/>
  <c r="AD398" i="16"/>
  <c r="AD399" i="16"/>
  <c r="AD400" i="16"/>
  <c r="AD401" i="16"/>
  <c r="AD402" i="16"/>
  <c r="AD403" i="16"/>
  <c r="AD404" i="16"/>
  <c r="AD405" i="16"/>
  <c r="AD406" i="16"/>
  <c r="AD407" i="16"/>
  <c r="AD408" i="16"/>
  <c r="AD409" i="16"/>
  <c r="AD410" i="16"/>
  <c r="AD411" i="16"/>
  <c r="AD412" i="16"/>
  <c r="AD413" i="16"/>
  <c r="AD414" i="16"/>
  <c r="AD415" i="16"/>
  <c r="AD416" i="16"/>
  <c r="AD417" i="16"/>
  <c r="AD418" i="16"/>
  <c r="AD419" i="16"/>
  <c r="AD420" i="16"/>
  <c r="AD421" i="16"/>
  <c r="AD422" i="16"/>
  <c r="AD423" i="16"/>
  <c r="AD424" i="16"/>
  <c r="AD425" i="16"/>
  <c r="AD426" i="16"/>
  <c r="AD427" i="16"/>
  <c r="AD428" i="16"/>
  <c r="AD429" i="16"/>
  <c r="AD430" i="16"/>
  <c r="AD431" i="16"/>
  <c r="AD432" i="16"/>
  <c r="AD433" i="16"/>
  <c r="AD434" i="16"/>
  <c r="AD435" i="16"/>
  <c r="AD436" i="16"/>
  <c r="AD437" i="16"/>
  <c r="AD438" i="16"/>
  <c r="AD439" i="16"/>
  <c r="AD440" i="16"/>
  <c r="AD441" i="16"/>
  <c r="AD442" i="16"/>
  <c r="AD443" i="16"/>
  <c r="AD444" i="16"/>
  <c r="AD445" i="16"/>
  <c r="AD446" i="16"/>
  <c r="AD447" i="16"/>
  <c r="AD448" i="16"/>
  <c r="AD449" i="16"/>
  <c r="AD450" i="16"/>
  <c r="AD451" i="16"/>
  <c r="AD452" i="16"/>
  <c r="AD453" i="16"/>
  <c r="AD454" i="16"/>
  <c r="AD455" i="16"/>
  <c r="AD456" i="16"/>
  <c r="AD457" i="16"/>
  <c r="AD458" i="16"/>
  <c r="AD459" i="16"/>
  <c r="AD460" i="16"/>
  <c r="AD461" i="16"/>
  <c r="AD462" i="16"/>
  <c r="AD463" i="16"/>
  <c r="AD464" i="16"/>
  <c r="AD465" i="16"/>
  <c r="AD466" i="16"/>
  <c r="AD467" i="16"/>
  <c r="AD468" i="16"/>
  <c r="AD469" i="16"/>
  <c r="AD470" i="16"/>
  <c r="AD471" i="16"/>
  <c r="AD472" i="16"/>
  <c r="AD473" i="16"/>
  <c r="AD474" i="16"/>
  <c r="AD475" i="16"/>
  <c r="AD476" i="16"/>
  <c r="AD477" i="16"/>
  <c r="AD478" i="16"/>
  <c r="AD479" i="16"/>
  <c r="AD480" i="16"/>
  <c r="AD481" i="16"/>
  <c r="AD482" i="16"/>
  <c r="AD483" i="16"/>
  <c r="AD484" i="16"/>
  <c r="AD485" i="16"/>
  <c r="AD486" i="16"/>
  <c r="AD487" i="16"/>
  <c r="AD488" i="16"/>
  <c r="AD489" i="16"/>
  <c r="AD490" i="16"/>
  <c r="AD491" i="16"/>
  <c r="AD492" i="16"/>
  <c r="AD493" i="16"/>
  <c r="AD494" i="16"/>
  <c r="AD495" i="16"/>
  <c r="AD496" i="16"/>
  <c r="AD497" i="16"/>
  <c r="AD498" i="16"/>
  <c r="AD499" i="16"/>
  <c r="AD500" i="16"/>
  <c r="AD501" i="16"/>
  <c r="AD502" i="16"/>
  <c r="AD503" i="16"/>
  <c r="AD504" i="16"/>
  <c r="AD505" i="16"/>
  <c r="AD506" i="16"/>
  <c r="AD507" i="16"/>
  <c r="AD508" i="16"/>
  <c r="AD509" i="16"/>
  <c r="AD510" i="16"/>
  <c r="AD511" i="16"/>
  <c r="AD512" i="16"/>
  <c r="AD513" i="16"/>
  <c r="AD514" i="16"/>
  <c r="AD515" i="16"/>
  <c r="AD516" i="16"/>
  <c r="AD517" i="16"/>
  <c r="AD518" i="16"/>
  <c r="AD519" i="16"/>
  <c r="AD520" i="16"/>
  <c r="AD521" i="16"/>
  <c r="AD522" i="16"/>
  <c r="AD523" i="16"/>
  <c r="AD524" i="16"/>
  <c r="AD525" i="16"/>
  <c r="AD526" i="16"/>
  <c r="AD527" i="16"/>
  <c r="AD528" i="16"/>
  <c r="AD529" i="16"/>
  <c r="AD530" i="16"/>
  <c r="AD531" i="16"/>
  <c r="AD532" i="16"/>
  <c r="AD533" i="16"/>
  <c r="AD534" i="16"/>
  <c r="AD535" i="16"/>
  <c r="AD536" i="16"/>
  <c r="AD537" i="16"/>
  <c r="AD538" i="16"/>
  <c r="AD539" i="16"/>
  <c r="AD540" i="16"/>
  <c r="AD541" i="16"/>
  <c r="AD542" i="16"/>
  <c r="AD543" i="16"/>
  <c r="AD544" i="16"/>
  <c r="AD545" i="16"/>
  <c r="AD546" i="16"/>
  <c r="AD547" i="16"/>
  <c r="AD548" i="16"/>
  <c r="AD549" i="16"/>
  <c r="AD550" i="16"/>
  <c r="AD551" i="16"/>
  <c r="AD552" i="16"/>
  <c r="AD553" i="16"/>
  <c r="AD554" i="16"/>
  <c r="AD555" i="16"/>
  <c r="AD556" i="16"/>
  <c r="AD557" i="16"/>
  <c r="AD558" i="16"/>
  <c r="AD559" i="16"/>
  <c r="AD560" i="16"/>
  <c r="AD561" i="16"/>
  <c r="AD562" i="16"/>
  <c r="AD563" i="16"/>
  <c r="AD564" i="16"/>
  <c r="AD565" i="16"/>
  <c r="AD566" i="16"/>
  <c r="AD567" i="16"/>
  <c r="AD568" i="16"/>
  <c r="AD569" i="16"/>
  <c r="AD570" i="16"/>
  <c r="AD571" i="16"/>
  <c r="AD572" i="16"/>
  <c r="AD573" i="16"/>
  <c r="AD574" i="16"/>
  <c r="AD575" i="16"/>
  <c r="AD576" i="16"/>
  <c r="AD577" i="16"/>
  <c r="AD578" i="16"/>
  <c r="AD579" i="16"/>
  <c r="AD580" i="16"/>
  <c r="AD581" i="16"/>
  <c r="AD582" i="16"/>
  <c r="AD583" i="16"/>
  <c r="AD584" i="16"/>
  <c r="AD585" i="16"/>
  <c r="AD586" i="16"/>
  <c r="AD587" i="16"/>
  <c r="AD588" i="16"/>
  <c r="AD589" i="16"/>
  <c r="AD590" i="16"/>
  <c r="AD591" i="16"/>
  <c r="AD592" i="16"/>
  <c r="AD593" i="16"/>
  <c r="AD594" i="16"/>
  <c r="AD595" i="16"/>
  <c r="AD596" i="16"/>
  <c r="AD597" i="16"/>
  <c r="AD598" i="16"/>
  <c r="AD599" i="16"/>
  <c r="AD600" i="16"/>
  <c r="AD601" i="16"/>
  <c r="AD602" i="16"/>
  <c r="AD603" i="16"/>
  <c r="AD604" i="16"/>
  <c r="AD605" i="16"/>
  <c r="AD606" i="16"/>
  <c r="AD607" i="16"/>
  <c r="AD608" i="16"/>
  <c r="AD609" i="16"/>
  <c r="AD610" i="16"/>
  <c r="AD611" i="16"/>
  <c r="AD612" i="16"/>
  <c r="AD613" i="16"/>
  <c r="AD614" i="16"/>
  <c r="AD615" i="16"/>
  <c r="AD616" i="16"/>
  <c r="AD617" i="16"/>
  <c r="AD618" i="16"/>
  <c r="AD619" i="16"/>
  <c r="AD620" i="16"/>
  <c r="AD621" i="16"/>
  <c r="AD622" i="16"/>
  <c r="AD623" i="16"/>
  <c r="AD624" i="16"/>
  <c r="AD625" i="16"/>
  <c r="AD626" i="16"/>
  <c r="AD627" i="16"/>
  <c r="AD628" i="16"/>
  <c r="AD629" i="16"/>
  <c r="AD630" i="16"/>
  <c r="AD631" i="16"/>
  <c r="AD632" i="16"/>
  <c r="AD633" i="16"/>
  <c r="AD634" i="16"/>
  <c r="AD635" i="16"/>
  <c r="AD636" i="16"/>
  <c r="AD637" i="16"/>
  <c r="AD638" i="16"/>
  <c r="AD639" i="16"/>
  <c r="AD640" i="16"/>
  <c r="AD641" i="16"/>
  <c r="AD642" i="16"/>
  <c r="AD643" i="16"/>
  <c r="AD644" i="16"/>
  <c r="AD645" i="16"/>
  <c r="AD646" i="16"/>
  <c r="AD647" i="16"/>
  <c r="AD648" i="16"/>
  <c r="AD649" i="16"/>
  <c r="AD650" i="16"/>
  <c r="AD651" i="16"/>
  <c r="AD652" i="16"/>
  <c r="AD653" i="16"/>
  <c r="AD654" i="16"/>
  <c r="AD655" i="16"/>
  <c r="AD656" i="16"/>
  <c r="AD657" i="16"/>
  <c r="AD658" i="16"/>
  <c r="AD659" i="16"/>
  <c r="AD660" i="16"/>
  <c r="AD661" i="16"/>
  <c r="AD662" i="16"/>
  <c r="AD663" i="16"/>
  <c r="AD664" i="16"/>
  <c r="AD665" i="16"/>
  <c r="AD666" i="16"/>
  <c r="AD667" i="16"/>
  <c r="AD668" i="16"/>
  <c r="AD669" i="16"/>
  <c r="AD670" i="16"/>
  <c r="AD671" i="16"/>
  <c r="AD672" i="16"/>
  <c r="AD673" i="16"/>
  <c r="AD674" i="16"/>
  <c r="AD675" i="16"/>
  <c r="AD676" i="16"/>
  <c r="AD677" i="16"/>
  <c r="AD678" i="16"/>
  <c r="AD679" i="16"/>
  <c r="AD680" i="16"/>
  <c r="AD681" i="16"/>
  <c r="AD682" i="16"/>
  <c r="AD683" i="16"/>
  <c r="AD684" i="16"/>
  <c r="AD685" i="16"/>
  <c r="AD686" i="16"/>
  <c r="AD687" i="16"/>
  <c r="AD688" i="16"/>
  <c r="AD689" i="16"/>
  <c r="AD690" i="16"/>
  <c r="AD691" i="16"/>
  <c r="AD692" i="16"/>
  <c r="AD693" i="16"/>
  <c r="AD694" i="16"/>
  <c r="AD695" i="16"/>
  <c r="AD696" i="16"/>
  <c r="AD697" i="16"/>
  <c r="AD698" i="16"/>
  <c r="AD699" i="16"/>
  <c r="AD700" i="16"/>
  <c r="AD701" i="16"/>
  <c r="AD702" i="16"/>
  <c r="AD703" i="16"/>
  <c r="AD704" i="16"/>
  <c r="AD705" i="16"/>
  <c r="AD706" i="16"/>
  <c r="AD707" i="16"/>
  <c r="AD708" i="16"/>
  <c r="AD709" i="16"/>
  <c r="AD710" i="16"/>
  <c r="AD711" i="16"/>
  <c r="AD712" i="16"/>
  <c r="AD713" i="16"/>
  <c r="AD714" i="16"/>
  <c r="AD715" i="16"/>
  <c r="AD716" i="16"/>
  <c r="AD717" i="16"/>
  <c r="AD718" i="16"/>
  <c r="AD719" i="16"/>
  <c r="AD720" i="16"/>
  <c r="AD721" i="16"/>
  <c r="AD722" i="16"/>
  <c r="AD723" i="16"/>
  <c r="AD724" i="16"/>
  <c r="AD725" i="16"/>
  <c r="AD726" i="16"/>
  <c r="AD727" i="16"/>
  <c r="AD728" i="16"/>
  <c r="AD729" i="16"/>
  <c r="AD730" i="16"/>
  <c r="AD731" i="16"/>
  <c r="AD732" i="16"/>
  <c r="AD733" i="16"/>
  <c r="AD734" i="16"/>
  <c r="AD735" i="16"/>
  <c r="AD736" i="16"/>
  <c r="AD737" i="16"/>
  <c r="AD738" i="16"/>
  <c r="AD739" i="16"/>
  <c r="AD740" i="16"/>
  <c r="AD741" i="16"/>
  <c r="AD742" i="16"/>
  <c r="AD743" i="16"/>
  <c r="AD744" i="16"/>
  <c r="AD745" i="16"/>
  <c r="AD746" i="16"/>
  <c r="AD747" i="16"/>
  <c r="AD748" i="16"/>
  <c r="AD749" i="16"/>
  <c r="AD750" i="16"/>
  <c r="AD751" i="16"/>
  <c r="AD752" i="16"/>
  <c r="AD753" i="16"/>
  <c r="AD754" i="16"/>
  <c r="AD755" i="16"/>
  <c r="AD756" i="16"/>
  <c r="AD757" i="16"/>
  <c r="AD758" i="16"/>
  <c r="AD759" i="16"/>
  <c r="AD760" i="16"/>
  <c r="AD761" i="16"/>
  <c r="AD762" i="16"/>
  <c r="AD763" i="16"/>
  <c r="AD764" i="16"/>
  <c r="AD765" i="16"/>
  <c r="AD766" i="16"/>
  <c r="AD767" i="16"/>
  <c r="AD768" i="16"/>
  <c r="AD769" i="16"/>
  <c r="AD770" i="16"/>
  <c r="AD771" i="16"/>
  <c r="AD772" i="16"/>
  <c r="AD773" i="16"/>
  <c r="AD774" i="16"/>
  <c r="AD775" i="16"/>
  <c r="AD776" i="16"/>
  <c r="AD777" i="16"/>
  <c r="AD778" i="16"/>
  <c r="AD779" i="16"/>
  <c r="AD780" i="16"/>
  <c r="AD781" i="16"/>
  <c r="AD782" i="16"/>
  <c r="AD783" i="16"/>
  <c r="AD784" i="16"/>
  <c r="AD785" i="16"/>
  <c r="AD786" i="16"/>
  <c r="AD787" i="16"/>
  <c r="AD788" i="16"/>
  <c r="AD789" i="16"/>
  <c r="AD790" i="16"/>
  <c r="AD791" i="16"/>
  <c r="AD792" i="16"/>
  <c r="AD793" i="16"/>
  <c r="AD794" i="16"/>
  <c r="AD795" i="16"/>
  <c r="AD796" i="16"/>
  <c r="AD797" i="16"/>
  <c r="AD798" i="16"/>
  <c r="AD799" i="16"/>
  <c r="AD800" i="16"/>
  <c r="AD801" i="16"/>
  <c r="AD802" i="16"/>
  <c r="AD803" i="16"/>
  <c r="AD804" i="16"/>
  <c r="AD805" i="16"/>
  <c r="AD806" i="16"/>
  <c r="AD807" i="16"/>
  <c r="AD808" i="16"/>
  <c r="AD809" i="16"/>
  <c r="AD810" i="16"/>
  <c r="AD811" i="16"/>
  <c r="AD812" i="16"/>
  <c r="AD813" i="16"/>
  <c r="AD814" i="16"/>
  <c r="AD815" i="16"/>
  <c r="AD816" i="16"/>
  <c r="AD817" i="16"/>
  <c r="AD818" i="16"/>
  <c r="AD819" i="16"/>
  <c r="AD820" i="16"/>
  <c r="AD821" i="16"/>
  <c r="AD822" i="16"/>
  <c r="AD823" i="16"/>
  <c r="AD824" i="16"/>
  <c r="AD825" i="16"/>
  <c r="AD826" i="16"/>
  <c r="AD827" i="16"/>
  <c r="AD828" i="16"/>
  <c r="AD829" i="16"/>
  <c r="AD830" i="16"/>
  <c r="AD831" i="16"/>
  <c r="AD832" i="16"/>
  <c r="AD833" i="16"/>
  <c r="AD834" i="16"/>
  <c r="AD835" i="16"/>
  <c r="AD836" i="16"/>
  <c r="AD837" i="16"/>
  <c r="AD838" i="16"/>
  <c r="AD839" i="16"/>
  <c r="AD840" i="16"/>
  <c r="AD841" i="16"/>
  <c r="AD842" i="16"/>
  <c r="AD843" i="16"/>
  <c r="AD844" i="16"/>
  <c r="AD845" i="16"/>
  <c r="AD846" i="16"/>
  <c r="AD847" i="16"/>
  <c r="AD848" i="16"/>
  <c r="AD849" i="16"/>
  <c r="AD850" i="16"/>
  <c r="AD851" i="16"/>
  <c r="AD852" i="16"/>
  <c r="AD853" i="16"/>
  <c r="AD854" i="16"/>
  <c r="AD855" i="16"/>
  <c r="AD856" i="16"/>
  <c r="AD857" i="16"/>
  <c r="AD858" i="16"/>
  <c r="AD859" i="16"/>
  <c r="AD860" i="16"/>
  <c r="AD861" i="16"/>
  <c r="AD862" i="16"/>
  <c r="AD863" i="16"/>
  <c r="AD864" i="16"/>
  <c r="AD865" i="16"/>
  <c r="AD866" i="16"/>
  <c r="AD867" i="16"/>
  <c r="AD868" i="16"/>
  <c r="AD869" i="16"/>
  <c r="AD870" i="16"/>
  <c r="AD871" i="16"/>
  <c r="AD872" i="16"/>
  <c r="AD873" i="16"/>
  <c r="AD874" i="16"/>
  <c r="AD875" i="16"/>
  <c r="AD876" i="16"/>
  <c r="AD877" i="16"/>
  <c r="AD878" i="16"/>
  <c r="AD879" i="16"/>
  <c r="AD880" i="16"/>
  <c r="AD881" i="16"/>
  <c r="AD882" i="16"/>
  <c r="AD883" i="16"/>
  <c r="AD884" i="16"/>
  <c r="AD885" i="16"/>
  <c r="AD886" i="16"/>
  <c r="AD887" i="16"/>
  <c r="AD888" i="16"/>
  <c r="AD889" i="16"/>
  <c r="AD890" i="16"/>
  <c r="AD891" i="16"/>
  <c r="AD892" i="16"/>
  <c r="AD893" i="16"/>
  <c r="AD894" i="16"/>
  <c r="AD895" i="16"/>
  <c r="AD896" i="16"/>
  <c r="AD897" i="16"/>
  <c r="AD898" i="16"/>
  <c r="AD899" i="16"/>
  <c r="AD900" i="16"/>
  <c r="AD901" i="16"/>
  <c r="AD902" i="16"/>
  <c r="AD903" i="16"/>
  <c r="AD904" i="16"/>
  <c r="AD905" i="16"/>
  <c r="AD906" i="16"/>
  <c r="AD907" i="16"/>
  <c r="AD908" i="16"/>
  <c r="AD909" i="16"/>
  <c r="AD910" i="16"/>
  <c r="AD911" i="16"/>
  <c r="AD912" i="16"/>
  <c r="AD913" i="16"/>
  <c r="AD914" i="16"/>
  <c r="AD915" i="16"/>
  <c r="AD916" i="16"/>
  <c r="AD917" i="16"/>
  <c r="AD918" i="16"/>
  <c r="AD919" i="16"/>
  <c r="AD920" i="16"/>
  <c r="AD921" i="16"/>
  <c r="AD922" i="16"/>
  <c r="AD923" i="16"/>
  <c r="AD924" i="16"/>
  <c r="AD925" i="16"/>
  <c r="AD926" i="16"/>
  <c r="AD927" i="16"/>
  <c r="AD928" i="16"/>
  <c r="AD929" i="16"/>
  <c r="AD930" i="16"/>
  <c r="AD931" i="16"/>
  <c r="AD932" i="16"/>
  <c r="AD933" i="16"/>
  <c r="AD934" i="16"/>
  <c r="AD935" i="16"/>
  <c r="AD936" i="16"/>
  <c r="AD937" i="16"/>
  <c r="AD938" i="16"/>
  <c r="AD939" i="16"/>
  <c r="AD940" i="16"/>
  <c r="AD941" i="16"/>
  <c r="AD942" i="16"/>
  <c r="AD943" i="16"/>
  <c r="AD944" i="16"/>
  <c r="AD945" i="16"/>
  <c r="AD946" i="16"/>
  <c r="AD947" i="16"/>
  <c r="AD948" i="16"/>
  <c r="AD949" i="16"/>
  <c r="AD950" i="16"/>
  <c r="AD951" i="16"/>
  <c r="AD952" i="16"/>
  <c r="AD953" i="16"/>
  <c r="AD954" i="16"/>
  <c r="AD955" i="16"/>
  <c r="AD956" i="16"/>
  <c r="AD957" i="16"/>
  <c r="AD958" i="16"/>
  <c r="AD959" i="16"/>
  <c r="AD960" i="16"/>
  <c r="AD961" i="16"/>
  <c r="AD962" i="16"/>
  <c r="AD963" i="16"/>
  <c r="AD964" i="16"/>
  <c r="AD965" i="16"/>
  <c r="AD966" i="16"/>
  <c r="AD967" i="16"/>
  <c r="AD968" i="16"/>
  <c r="AD969" i="16"/>
  <c r="AD970" i="16"/>
  <c r="AD971" i="16"/>
  <c r="AD972" i="16"/>
  <c r="AD973" i="16"/>
  <c r="AD974" i="16"/>
  <c r="AD975" i="16"/>
  <c r="AD976" i="16"/>
  <c r="AD977" i="16"/>
  <c r="AD978" i="16"/>
  <c r="AD979" i="16"/>
  <c r="AD980" i="16"/>
  <c r="AD981" i="16"/>
  <c r="AD982" i="16"/>
  <c r="AD983" i="16"/>
  <c r="AD984" i="16"/>
  <c r="AD985" i="16"/>
  <c r="AD986" i="16"/>
  <c r="AD987" i="16"/>
  <c r="AD988" i="16"/>
  <c r="AD989" i="16"/>
  <c r="AD990" i="16"/>
  <c r="AD991" i="16"/>
  <c r="AD992" i="16"/>
  <c r="AD993" i="16"/>
  <c r="AD994" i="16"/>
  <c r="AD995" i="16"/>
  <c r="AD996" i="16"/>
  <c r="AD997" i="16"/>
  <c r="AD998" i="16"/>
  <c r="AD999" i="16"/>
  <c r="AD1000" i="16"/>
  <c r="AD1001" i="16"/>
  <c r="AD1002" i="16"/>
  <c r="AD1003" i="16"/>
  <c r="AD1004" i="16"/>
  <c r="AD1005" i="16"/>
  <c r="AD1006" i="16"/>
  <c r="AD1007" i="16"/>
  <c r="AD1008" i="16"/>
  <c r="AD1009" i="16"/>
  <c r="AD1010" i="16"/>
  <c r="AD1011" i="16"/>
  <c r="AD1012" i="16"/>
  <c r="AD1013" i="16"/>
  <c r="AD1014" i="16"/>
  <c r="AD1015" i="16"/>
  <c r="AD1016" i="16"/>
  <c r="AD1017" i="16"/>
  <c r="AD1018" i="16"/>
  <c r="AD1019" i="16"/>
  <c r="AD1020" i="16"/>
  <c r="AD1021" i="16"/>
  <c r="AD1022" i="16"/>
  <c r="AD1023" i="16"/>
  <c r="AD1024" i="16"/>
  <c r="AD1025" i="16"/>
  <c r="AD1026" i="16"/>
  <c r="AD1027" i="16"/>
  <c r="AD1028" i="16"/>
  <c r="AD1029" i="16"/>
  <c r="AD1030" i="16"/>
  <c r="AD1031" i="16"/>
  <c r="AD1032" i="16"/>
  <c r="AD1033" i="16"/>
  <c r="AD1034" i="16"/>
  <c r="AD1035" i="16"/>
  <c r="AD1036" i="16"/>
  <c r="AD1037" i="16"/>
  <c r="AD1038" i="16"/>
  <c r="AD1039" i="16"/>
  <c r="AD1040" i="16"/>
  <c r="AD1041" i="16"/>
  <c r="AD1042" i="16"/>
  <c r="AD1043" i="16"/>
  <c r="AD1044" i="16"/>
  <c r="AD1045" i="16"/>
  <c r="AD1046" i="16"/>
  <c r="AD1047" i="16"/>
  <c r="AD1048" i="16"/>
  <c r="AD1049" i="16"/>
  <c r="AD1050" i="16"/>
  <c r="AD1051" i="16"/>
  <c r="AD1052" i="16"/>
  <c r="AD1053" i="16"/>
  <c r="AD1054" i="16"/>
  <c r="AD1055" i="16"/>
  <c r="AD1056" i="16"/>
  <c r="AD1057" i="16"/>
  <c r="AD1058" i="16"/>
  <c r="AD1059" i="16"/>
  <c r="AD1060" i="16"/>
  <c r="AD1061" i="16"/>
  <c r="AD1062" i="16"/>
  <c r="AD1063" i="16"/>
  <c r="AD1064" i="16"/>
  <c r="AD1065" i="16"/>
  <c r="AD1066" i="16"/>
  <c r="AD1067" i="16"/>
  <c r="AD1068" i="16"/>
  <c r="AD1069" i="16"/>
  <c r="AD1070" i="16"/>
  <c r="AD1071" i="16"/>
  <c r="AD1072" i="16"/>
  <c r="AD1073" i="16"/>
  <c r="AD1074" i="16"/>
  <c r="AD1075" i="16"/>
  <c r="AD1076" i="16"/>
  <c r="AD1077" i="16"/>
  <c r="AD1078" i="16"/>
  <c r="AD1079" i="16"/>
  <c r="AD1080" i="16"/>
  <c r="AD1081" i="16"/>
  <c r="AD1082" i="16"/>
  <c r="AD1083" i="16"/>
  <c r="AD1084" i="16"/>
  <c r="AD1085" i="16"/>
  <c r="AD1086" i="16"/>
  <c r="AD1087" i="16"/>
  <c r="AD1088" i="16"/>
  <c r="AD1089" i="16"/>
  <c r="AD1090" i="16"/>
  <c r="AD1091" i="16"/>
  <c r="AD1092" i="16"/>
  <c r="AD1093" i="16"/>
  <c r="AD1094" i="16"/>
  <c r="AD1095" i="16"/>
  <c r="AD1096" i="16"/>
  <c r="AD1097" i="16"/>
  <c r="AD1098" i="16"/>
  <c r="AD1099" i="16"/>
  <c r="AD1100" i="16"/>
  <c r="AD1101" i="16"/>
  <c r="AD1102" i="16"/>
  <c r="AD1103" i="16"/>
  <c r="AD1104" i="16"/>
  <c r="AD1105" i="16"/>
  <c r="AD1106" i="16"/>
  <c r="AD1107" i="16"/>
  <c r="AD1108" i="16"/>
  <c r="AD1109" i="16"/>
  <c r="AD1110" i="16"/>
  <c r="AD1111" i="16"/>
  <c r="AD1112" i="16"/>
  <c r="AD1113" i="16"/>
  <c r="AD1114" i="16"/>
  <c r="AD1115" i="16"/>
  <c r="AD1116" i="16"/>
  <c r="AD1117" i="16"/>
  <c r="AD1118" i="16"/>
  <c r="AD1119" i="16"/>
  <c r="AD1120" i="16"/>
  <c r="AD1121" i="16"/>
  <c r="AD1122" i="16"/>
  <c r="AD1123" i="16"/>
  <c r="AD1124" i="16"/>
  <c r="AD1125" i="16"/>
  <c r="AD1126" i="16"/>
  <c r="AD1127" i="16"/>
  <c r="AD1128" i="16"/>
  <c r="AD1129" i="16"/>
  <c r="AD1130" i="16"/>
  <c r="AD1131" i="16"/>
  <c r="AD1132" i="16"/>
  <c r="AD1133" i="16"/>
  <c r="AD1134" i="16"/>
  <c r="AD1135" i="16"/>
  <c r="AD1136" i="16"/>
  <c r="AD1137" i="16"/>
  <c r="AD1138" i="16"/>
  <c r="AD1139" i="16"/>
  <c r="AD1140" i="16"/>
  <c r="AD1141" i="16"/>
  <c r="AD1142" i="16"/>
  <c r="AD1143" i="16"/>
  <c r="AD1144" i="16"/>
  <c r="AD1145" i="16"/>
  <c r="AD1146" i="16"/>
  <c r="AD1147" i="16"/>
  <c r="AD1148" i="16"/>
  <c r="AD1149" i="16"/>
  <c r="AD1150" i="16"/>
  <c r="AD1151" i="16"/>
  <c r="AD1152" i="16"/>
  <c r="AD1153" i="16"/>
  <c r="AD1154" i="16"/>
  <c r="AD1155" i="16"/>
  <c r="AD1156" i="16"/>
  <c r="AD1157" i="16"/>
  <c r="AD1158" i="16"/>
  <c r="AD1159" i="16"/>
  <c r="AD1160" i="16"/>
  <c r="AD1161" i="16"/>
  <c r="AD1162" i="16"/>
  <c r="AD1163" i="16"/>
  <c r="AD1164" i="16"/>
  <c r="AD1165" i="16"/>
  <c r="AD1166" i="16"/>
  <c r="AD1167" i="16"/>
  <c r="AD1168" i="16"/>
  <c r="AD1169" i="16"/>
  <c r="AD1170" i="16"/>
  <c r="AD1171" i="16"/>
  <c r="AD1172" i="16"/>
  <c r="AD1173" i="16"/>
  <c r="AD1174" i="16"/>
  <c r="AD1175" i="16"/>
  <c r="AD1176" i="16"/>
  <c r="AD1177" i="16"/>
  <c r="AD1178" i="16"/>
  <c r="AD1179" i="16"/>
  <c r="AD1180" i="16"/>
  <c r="AD1181" i="16"/>
  <c r="AD1182" i="16"/>
  <c r="AD1183" i="16"/>
  <c r="AD1184" i="16"/>
  <c r="AD1185" i="16"/>
  <c r="AD1186" i="16"/>
  <c r="AD1187" i="16"/>
  <c r="AD1188" i="16"/>
  <c r="AD1189" i="16"/>
  <c r="AD1190" i="16"/>
  <c r="AD1191" i="16"/>
  <c r="AD1192" i="16"/>
  <c r="AD1193" i="16"/>
  <c r="AD1194" i="16"/>
  <c r="AD1195" i="16"/>
  <c r="AD1196" i="16"/>
  <c r="AD1197" i="16"/>
  <c r="AD1198" i="16"/>
  <c r="AD1199" i="16"/>
  <c r="AD1200" i="16"/>
  <c r="AD1201" i="16"/>
  <c r="AD1202" i="16"/>
  <c r="AD1203" i="16"/>
  <c r="AD1204" i="16"/>
  <c r="AD1205" i="16"/>
  <c r="AD1206" i="16"/>
  <c r="AD1207" i="16"/>
  <c r="AD1208" i="16"/>
  <c r="AD1209" i="16"/>
  <c r="AD1210" i="16"/>
  <c r="AD1211" i="16"/>
  <c r="AD1212" i="16"/>
  <c r="AD1213" i="16"/>
  <c r="AD1214" i="16"/>
  <c r="AD1215" i="16"/>
  <c r="AD1216" i="16"/>
  <c r="AD1217" i="16"/>
  <c r="AD1218" i="16"/>
  <c r="AD1219" i="16"/>
  <c r="AD1220" i="16"/>
  <c r="AD1221" i="16"/>
  <c r="AD1222" i="16"/>
  <c r="AD1223" i="16"/>
  <c r="AD1224" i="16"/>
  <c r="AD1225" i="16"/>
  <c r="AD1226" i="16"/>
  <c r="AD1227" i="16"/>
  <c r="AD1228" i="16"/>
  <c r="AD1229" i="16"/>
  <c r="AD1230" i="16"/>
  <c r="AD1231" i="16"/>
  <c r="AD1232" i="16"/>
  <c r="AD1233" i="16"/>
  <c r="AD1234" i="16"/>
  <c r="AD1235" i="16"/>
  <c r="AD1236" i="16"/>
  <c r="AD1237" i="16"/>
  <c r="AD1238" i="16"/>
  <c r="AD1239" i="16"/>
  <c r="AD1240" i="16"/>
  <c r="AD1241" i="16"/>
  <c r="AD1242" i="16"/>
  <c r="AD1243" i="16"/>
  <c r="AD1244" i="16"/>
  <c r="AD1245" i="16"/>
  <c r="AD1246" i="16"/>
  <c r="AD1247" i="16"/>
  <c r="AD1248" i="16"/>
  <c r="AD1249" i="16"/>
  <c r="AD1250" i="16"/>
  <c r="AD1251" i="16"/>
  <c r="AD1252" i="16"/>
  <c r="AD1253" i="16"/>
  <c r="AD1254" i="16"/>
  <c r="AD1255" i="16"/>
  <c r="AD1256" i="16"/>
  <c r="AD1257" i="16"/>
  <c r="AD1258" i="16"/>
  <c r="AD1259" i="16"/>
  <c r="AD1260" i="16"/>
  <c r="AD1261" i="16"/>
  <c r="AD1262" i="16"/>
  <c r="AD1263" i="16"/>
  <c r="AD1264" i="16"/>
  <c r="AD1265" i="16"/>
  <c r="AD1266" i="16"/>
  <c r="AD1267" i="16"/>
  <c r="AD1268" i="16"/>
  <c r="AD1269" i="16"/>
  <c r="AD1270" i="16"/>
  <c r="AD1271" i="16"/>
  <c r="AD1272" i="16"/>
  <c r="AD1273" i="16"/>
  <c r="AD1274" i="16"/>
  <c r="AD1275" i="16"/>
  <c r="AD1276" i="16"/>
  <c r="AD1277" i="16"/>
  <c r="AD1278" i="16"/>
  <c r="AD1279" i="16"/>
  <c r="AD1280" i="16"/>
  <c r="AD1281" i="16"/>
  <c r="AD1282" i="16"/>
  <c r="AD1283" i="16"/>
  <c r="AD1284" i="16"/>
  <c r="AD1285" i="16"/>
  <c r="AD1286" i="16"/>
  <c r="AD1287" i="16"/>
  <c r="AD1288" i="16"/>
  <c r="AD1289" i="16"/>
  <c r="AD1290" i="16"/>
  <c r="AD1291" i="16"/>
  <c r="AD1292" i="16"/>
  <c r="AD1293" i="16"/>
  <c r="AD1294" i="16"/>
  <c r="AD1295" i="16"/>
  <c r="AD1296" i="16"/>
  <c r="AD1297" i="16"/>
  <c r="AD1298" i="16"/>
  <c r="AD1299" i="16"/>
  <c r="AD1300" i="16"/>
  <c r="AD1301" i="16"/>
  <c r="AD1302" i="16"/>
  <c r="AD1303" i="16"/>
  <c r="AD1304" i="16"/>
  <c r="AD1305" i="16"/>
  <c r="AD1306" i="16"/>
  <c r="AD1307" i="16"/>
  <c r="AD1308" i="16"/>
  <c r="AD1309" i="16"/>
  <c r="AD1310" i="16"/>
  <c r="AD1311" i="16"/>
  <c r="AD1312" i="16"/>
  <c r="AD1313" i="16"/>
  <c r="AD1314" i="16"/>
  <c r="AD1315" i="16"/>
  <c r="AD1316" i="16"/>
  <c r="AD1317" i="16"/>
  <c r="AD1318" i="16"/>
  <c r="AD1319" i="16"/>
  <c r="AD1320" i="16"/>
  <c r="AD1321" i="16"/>
  <c r="AD1322" i="16"/>
  <c r="AD1323" i="16"/>
  <c r="AD1324" i="16"/>
  <c r="AD1325" i="16"/>
  <c r="AD1326" i="16"/>
  <c r="AD1327" i="16"/>
  <c r="AD1328" i="16"/>
  <c r="AD1329" i="16"/>
  <c r="AD1330" i="16"/>
  <c r="AD1331" i="16"/>
  <c r="AD1332" i="16"/>
  <c r="AD1333" i="16"/>
  <c r="AD1334" i="16"/>
  <c r="AD1335" i="16"/>
  <c r="AD1336" i="16"/>
  <c r="AD1337" i="16"/>
  <c r="AD1338" i="16"/>
  <c r="AD1339" i="16"/>
  <c r="AD1340" i="16"/>
  <c r="AD1341" i="16"/>
  <c r="AD1342" i="16"/>
  <c r="AD1343" i="16"/>
  <c r="AD1344" i="16"/>
  <c r="AD1345" i="16"/>
  <c r="AD1346" i="16"/>
  <c r="AD1347" i="16"/>
  <c r="AD1348" i="16"/>
  <c r="AD1349" i="16"/>
  <c r="AD1350" i="16"/>
  <c r="AD1351" i="16"/>
  <c r="AD1352" i="16"/>
  <c r="AD1353" i="16"/>
  <c r="AD1354" i="16"/>
  <c r="AD1355" i="16"/>
  <c r="AD1356" i="16"/>
  <c r="AD1357" i="16"/>
  <c r="AD1358" i="16"/>
  <c r="AD1359" i="16"/>
  <c r="AD1360" i="16"/>
  <c r="AD1361" i="16"/>
  <c r="AD1362" i="16"/>
  <c r="AD1363" i="16"/>
  <c r="AD1364" i="16"/>
  <c r="AD1365" i="16"/>
  <c r="AD1366" i="16"/>
  <c r="AD1367" i="16"/>
  <c r="AD1368" i="16"/>
  <c r="AD1369" i="16"/>
  <c r="AD1370" i="16"/>
  <c r="AD1371" i="16"/>
  <c r="AD1372" i="16"/>
  <c r="AD1373" i="16"/>
  <c r="AD1374" i="16"/>
  <c r="AD1375" i="16"/>
  <c r="AD1376" i="16"/>
  <c r="AD1377" i="16"/>
  <c r="AD1378" i="16"/>
  <c r="AD1379" i="16"/>
  <c r="AD1380" i="16"/>
  <c r="AD1381" i="16"/>
  <c r="AD1382" i="16"/>
  <c r="AD1383" i="16"/>
  <c r="AD1384" i="16"/>
  <c r="AD1385" i="16"/>
  <c r="AD1386" i="16"/>
  <c r="AD1387" i="16"/>
  <c r="AD1388" i="16"/>
  <c r="AD1389" i="16"/>
  <c r="AD1390" i="16"/>
  <c r="AD1391" i="16"/>
  <c r="AD1392" i="16"/>
  <c r="AD1393" i="16"/>
  <c r="AD1394" i="16"/>
  <c r="AD1395" i="16"/>
  <c r="AD1396" i="16"/>
  <c r="AD1397" i="16"/>
  <c r="AD1398" i="16"/>
  <c r="AD1399" i="16"/>
  <c r="AD1400" i="16"/>
  <c r="AD1401" i="16"/>
  <c r="AD1402" i="16"/>
  <c r="AD1403" i="16"/>
  <c r="AD1404" i="16"/>
  <c r="AD1405" i="16"/>
  <c r="AD1406" i="16"/>
  <c r="AD1407" i="16"/>
  <c r="AD1408" i="16"/>
  <c r="AD1409" i="16"/>
  <c r="AD1410" i="16"/>
  <c r="AD1411" i="16"/>
  <c r="AD1412" i="16"/>
  <c r="AD1413" i="16"/>
  <c r="AD1414" i="16"/>
  <c r="AD1415" i="16"/>
  <c r="AD1416" i="16"/>
  <c r="AD1417" i="16"/>
  <c r="AD1418" i="16"/>
  <c r="AD1419" i="16"/>
  <c r="AD1420" i="16"/>
  <c r="AD1421" i="16"/>
  <c r="AD1422" i="16"/>
  <c r="AD1423" i="16"/>
  <c r="AD1424" i="16"/>
  <c r="AD1425" i="16"/>
  <c r="AD1426" i="16"/>
  <c r="AD1427" i="16"/>
  <c r="AD1428" i="16"/>
  <c r="AD1429" i="16"/>
  <c r="AD1430" i="16"/>
  <c r="AD1431" i="16"/>
  <c r="AD1432" i="16"/>
  <c r="AD1433" i="16"/>
  <c r="AD1434" i="16"/>
  <c r="AD1435" i="16"/>
  <c r="AD1436" i="16"/>
  <c r="AD1437" i="16"/>
  <c r="AD1438" i="16"/>
  <c r="AD1439" i="16"/>
  <c r="AD1440" i="16"/>
  <c r="AD1441" i="16"/>
  <c r="AD1442" i="16"/>
  <c r="AD1443" i="16"/>
  <c r="AD1444" i="16"/>
  <c r="AD1445" i="16"/>
  <c r="AD1446" i="16"/>
  <c r="AD1447" i="16"/>
  <c r="AD1448" i="16"/>
  <c r="AD1449" i="16"/>
  <c r="AD1450" i="16"/>
  <c r="AD1451" i="16"/>
  <c r="AD1452" i="16"/>
  <c r="AD1453" i="16"/>
  <c r="AD1454" i="16"/>
  <c r="AD1455" i="16"/>
  <c r="AD1456" i="16"/>
  <c r="AD1457" i="16"/>
  <c r="AD1458" i="16"/>
  <c r="AD1459" i="16"/>
  <c r="AD1460" i="16"/>
  <c r="AD1461" i="16"/>
  <c r="AD1462" i="16"/>
  <c r="AD1463" i="16"/>
  <c r="AD1464" i="16"/>
  <c r="AD1465" i="16"/>
  <c r="AD1466" i="16"/>
  <c r="AD1467" i="16"/>
  <c r="AD1468" i="16"/>
  <c r="AD1469" i="16"/>
  <c r="AD1470" i="16"/>
  <c r="AD1471" i="16"/>
  <c r="AD1472" i="16"/>
  <c r="AD1473" i="16"/>
  <c r="AD1474" i="16"/>
  <c r="AD1475" i="16"/>
  <c r="AD1476" i="16"/>
  <c r="AD1477" i="16"/>
  <c r="AD1478" i="16"/>
  <c r="AD1479" i="16"/>
  <c r="AD1480" i="16"/>
  <c r="AD1481" i="16"/>
  <c r="AD1482" i="16"/>
  <c r="AD1483" i="16"/>
  <c r="AD1484" i="16"/>
  <c r="AD1485" i="16"/>
  <c r="AD1486" i="16"/>
  <c r="AD1487" i="16"/>
  <c r="AD1488" i="16"/>
  <c r="AD1489" i="16"/>
  <c r="AD1490" i="16"/>
  <c r="AD1491" i="16"/>
  <c r="AD1492" i="16"/>
  <c r="AD1493" i="16"/>
  <c r="AD1494" i="16"/>
  <c r="AD1495" i="16"/>
  <c r="AD1496" i="16"/>
  <c r="AD1497" i="16"/>
  <c r="AD1498" i="16"/>
  <c r="AD1499" i="16"/>
  <c r="AD1500" i="16"/>
  <c r="AD1501" i="16"/>
  <c r="AD1502" i="16"/>
  <c r="AD1503" i="16"/>
  <c r="AD1504" i="16"/>
  <c r="AD1505" i="16"/>
  <c r="AD1506" i="16"/>
  <c r="AD1507" i="16"/>
  <c r="AD1508" i="16"/>
  <c r="AD1509" i="16"/>
  <c r="AD1510" i="16"/>
  <c r="AD1511" i="16"/>
  <c r="AD1512" i="16"/>
  <c r="AD1513" i="16"/>
  <c r="AD1514" i="16"/>
  <c r="AD1515" i="16"/>
  <c r="AD1516" i="16"/>
  <c r="AD1517" i="16"/>
  <c r="AD1518" i="16"/>
  <c r="AD1519" i="16"/>
  <c r="AD1520" i="16"/>
  <c r="AD1521" i="16"/>
  <c r="AD1522" i="16"/>
  <c r="AD1523" i="16"/>
  <c r="AD1524" i="16"/>
  <c r="AD1525" i="16"/>
  <c r="AD1526" i="16"/>
  <c r="AD1527" i="16"/>
  <c r="AD1528" i="16"/>
  <c r="AD1529" i="16"/>
  <c r="AD1530" i="16"/>
  <c r="AD1531" i="16"/>
  <c r="AD1532" i="16"/>
  <c r="AD1533" i="16"/>
  <c r="AD1534" i="16"/>
  <c r="AD1535" i="16"/>
  <c r="AD1536" i="16"/>
  <c r="AD1537" i="16"/>
  <c r="AD1538" i="16"/>
  <c r="AD1539" i="16"/>
  <c r="AD1540" i="16"/>
  <c r="AD1541" i="16"/>
  <c r="AD1542" i="16"/>
  <c r="AD1543" i="16"/>
  <c r="AD1544" i="16"/>
  <c r="AD1545" i="16"/>
  <c r="AD1546" i="16"/>
  <c r="AD1547" i="16"/>
  <c r="AD1548" i="16"/>
  <c r="AD1549" i="16"/>
  <c r="AD1550" i="16"/>
  <c r="AD1551" i="16"/>
  <c r="AD1552" i="16"/>
  <c r="AD1553" i="16"/>
  <c r="AD1554" i="16"/>
  <c r="AD1555" i="16"/>
  <c r="AD1556" i="16"/>
  <c r="AD1557" i="16"/>
  <c r="AD1558" i="16"/>
  <c r="AD1559" i="16"/>
  <c r="AD1560" i="16"/>
  <c r="AD1561" i="16"/>
  <c r="AD1562" i="16"/>
  <c r="AD1563" i="16"/>
  <c r="AD1564" i="16"/>
  <c r="AD1565" i="16"/>
  <c r="AD1566" i="16"/>
  <c r="AD1567" i="16"/>
  <c r="AD1568" i="16"/>
  <c r="AD1569" i="16"/>
  <c r="AD1570" i="16"/>
  <c r="AD1571" i="16"/>
  <c r="AD1572" i="16"/>
  <c r="AD1573" i="16"/>
  <c r="AD1574" i="16"/>
  <c r="AD1575" i="16"/>
  <c r="AD1576" i="16"/>
  <c r="AD1577" i="16"/>
  <c r="AD1578" i="16"/>
  <c r="AD1579" i="16"/>
  <c r="AD1580" i="16"/>
  <c r="AD1581" i="16"/>
  <c r="AD1582" i="16"/>
  <c r="AD1583" i="16"/>
  <c r="AD1584" i="16"/>
  <c r="AD1585" i="16"/>
  <c r="AD1586" i="16"/>
  <c r="AD1587" i="16"/>
  <c r="AD1588" i="16"/>
  <c r="AD1589" i="16"/>
  <c r="AD1590" i="16"/>
  <c r="AD1591" i="16"/>
  <c r="AD1592" i="16"/>
  <c r="AD1593" i="16"/>
  <c r="AD1594" i="16"/>
  <c r="AD1595" i="16"/>
  <c r="AD1596" i="16"/>
  <c r="AD1597" i="16"/>
  <c r="AD1598" i="16"/>
  <c r="AD1599" i="16"/>
  <c r="AD1600" i="16"/>
  <c r="AD1601" i="16"/>
  <c r="AD1602" i="16"/>
  <c r="AD1603" i="16"/>
  <c r="AD1604" i="16"/>
  <c r="AD1605" i="16"/>
  <c r="AD1606" i="16"/>
  <c r="AD1607" i="16"/>
  <c r="AD1608" i="16"/>
  <c r="AD1609" i="16"/>
  <c r="AD1610" i="16"/>
  <c r="AD1611" i="16"/>
  <c r="AD1612" i="16"/>
  <c r="AD1613" i="16"/>
  <c r="AD1614" i="16"/>
  <c r="AD1615" i="16"/>
  <c r="AD1616" i="16"/>
  <c r="AD1617" i="16"/>
  <c r="AD1618" i="16"/>
  <c r="AD1619" i="16"/>
  <c r="AD1620" i="16"/>
  <c r="AD1621" i="16"/>
  <c r="AD1622" i="16"/>
  <c r="AD1623" i="16"/>
  <c r="AD1624" i="16"/>
  <c r="AD1625" i="16"/>
  <c r="AD1626" i="16"/>
  <c r="AD1627" i="16"/>
  <c r="AD1628" i="16"/>
  <c r="AD1629" i="16"/>
  <c r="AD1630" i="16"/>
  <c r="AD1631" i="16"/>
  <c r="AD1632" i="16"/>
  <c r="AD1633" i="16"/>
  <c r="AD1634" i="16"/>
  <c r="AD1635" i="16"/>
  <c r="AD1636" i="16"/>
  <c r="AD1637" i="16"/>
  <c r="AD1638" i="16"/>
  <c r="AD1639" i="16"/>
  <c r="AD1640" i="16"/>
  <c r="AD1641" i="16"/>
  <c r="AD1642" i="16"/>
  <c r="AD1643" i="16"/>
  <c r="AD1644" i="16"/>
  <c r="AD1645" i="16"/>
  <c r="AD1646" i="16"/>
  <c r="AD1647" i="16"/>
  <c r="AD1648" i="16"/>
  <c r="AD1649" i="16"/>
  <c r="AD1650" i="16"/>
  <c r="AD1651" i="16"/>
  <c r="AD1652" i="16"/>
  <c r="AD1653" i="16"/>
  <c r="AD1654" i="16"/>
  <c r="AD1655" i="16"/>
  <c r="AD1656" i="16"/>
  <c r="AD1657" i="16"/>
  <c r="AD1658" i="16"/>
  <c r="AD1659" i="16"/>
  <c r="AD1660" i="16"/>
  <c r="AD1661" i="16"/>
  <c r="AD1662" i="16"/>
  <c r="AD1663" i="16"/>
  <c r="AD1664" i="16"/>
  <c r="AD1665" i="16"/>
  <c r="AD1666" i="16"/>
  <c r="AD1667" i="16"/>
  <c r="AD1668" i="16"/>
  <c r="AD1669" i="16"/>
  <c r="AD1670" i="16"/>
  <c r="AD1671" i="16"/>
  <c r="AD1672" i="16"/>
  <c r="AD1673" i="16"/>
  <c r="AD1674" i="16"/>
  <c r="AD1675" i="16"/>
  <c r="AD1676" i="16"/>
  <c r="AD1677" i="16"/>
  <c r="AD1678" i="16"/>
  <c r="AD1679" i="16"/>
  <c r="AD1680" i="16"/>
  <c r="AD1681" i="16"/>
  <c r="AD1682" i="16"/>
  <c r="AD1683" i="16"/>
  <c r="AD1684" i="16"/>
  <c r="AD1685" i="16"/>
  <c r="AD1686" i="16"/>
  <c r="AD1687" i="16"/>
  <c r="AD1688" i="16"/>
  <c r="AD1689" i="16"/>
  <c r="AD1690" i="16"/>
  <c r="AD1691" i="16"/>
  <c r="AD1692" i="16"/>
  <c r="AD1693" i="16"/>
  <c r="AD1694" i="16"/>
  <c r="AD1695" i="16"/>
  <c r="AD1696" i="16"/>
  <c r="AD1697" i="16"/>
  <c r="AD1698" i="16"/>
  <c r="AD1699" i="16"/>
  <c r="AD1700" i="16"/>
  <c r="AD1701" i="16"/>
  <c r="AD1702" i="16"/>
  <c r="AD1703" i="16"/>
  <c r="AD1704" i="16"/>
  <c r="AD1705" i="16"/>
  <c r="AD1706" i="16"/>
  <c r="AD1707" i="16"/>
  <c r="AD1708" i="16"/>
  <c r="AD1709" i="16"/>
  <c r="AD1710" i="16"/>
  <c r="AD1711" i="16"/>
  <c r="AD1712" i="16"/>
  <c r="AD1713" i="16"/>
  <c r="AD1714" i="16"/>
  <c r="AD1715" i="16"/>
  <c r="AD1716" i="16"/>
  <c r="AD1717" i="16"/>
  <c r="AD1718" i="16"/>
  <c r="AD1719" i="16"/>
  <c r="AD1720" i="16"/>
  <c r="AD1721" i="16"/>
  <c r="AD1722" i="16"/>
  <c r="AD1723" i="16"/>
  <c r="AD1724" i="16"/>
  <c r="AD1725" i="16"/>
  <c r="AD1726" i="16"/>
  <c r="AD1727" i="16"/>
  <c r="AD1728" i="16"/>
  <c r="AD1729" i="16"/>
  <c r="AD1730" i="16"/>
  <c r="AD1731" i="16"/>
  <c r="AD1732" i="16"/>
  <c r="AD1733" i="16"/>
  <c r="AD1734" i="16"/>
  <c r="AD1735" i="16"/>
  <c r="AD1736" i="16"/>
  <c r="AD1737" i="16"/>
  <c r="AD1738" i="16"/>
  <c r="AD1739" i="16"/>
  <c r="AD1740" i="16"/>
  <c r="AD1741" i="16"/>
  <c r="AD1742" i="16"/>
  <c r="AD1743" i="16"/>
  <c r="AD1744" i="16"/>
  <c r="AD1745" i="16"/>
  <c r="AD1746" i="16"/>
  <c r="AD1747" i="16"/>
  <c r="AD1748" i="16"/>
  <c r="AD1749" i="16"/>
  <c r="AD1750" i="16"/>
  <c r="AD1751" i="16"/>
  <c r="AD1752" i="16"/>
  <c r="AD1753" i="16"/>
  <c r="AD1754" i="16"/>
  <c r="AD1755" i="16"/>
  <c r="AD1756" i="16"/>
  <c r="AD1757" i="16"/>
  <c r="AD1758" i="16"/>
  <c r="AD1759" i="16"/>
  <c r="AD1760" i="16"/>
  <c r="AD1761" i="16"/>
  <c r="AD1762" i="16"/>
  <c r="AD1763" i="16"/>
  <c r="AD1764" i="16"/>
  <c r="AD1765" i="16"/>
  <c r="AD1766" i="16"/>
  <c r="AD1767" i="16"/>
  <c r="AD1768" i="16"/>
  <c r="AD1769" i="16"/>
  <c r="AD1770" i="16"/>
  <c r="AD1771" i="16"/>
  <c r="AD1772" i="16"/>
  <c r="AD1773" i="16"/>
  <c r="AD1774" i="16"/>
  <c r="AD1775" i="16"/>
  <c r="AD1776" i="16"/>
  <c r="AD1777" i="16"/>
  <c r="AD1778" i="16"/>
  <c r="AD1779" i="16"/>
  <c r="AD1780" i="16"/>
  <c r="AD1781" i="16"/>
  <c r="AD1782" i="16"/>
  <c r="AD1783" i="16"/>
  <c r="AD1784" i="16"/>
  <c r="AD1785" i="16"/>
  <c r="AD1786" i="16"/>
  <c r="AD1787" i="16"/>
  <c r="AD1788" i="16"/>
  <c r="AD1789" i="16"/>
  <c r="AD1790" i="16"/>
  <c r="AD1791" i="16"/>
  <c r="AD1792" i="16"/>
  <c r="AD1793" i="16"/>
  <c r="AD1794" i="16"/>
  <c r="AD1795" i="16"/>
  <c r="AD1796" i="16"/>
  <c r="AD1797" i="16"/>
  <c r="AD1798" i="16"/>
  <c r="AD1799" i="16"/>
  <c r="AD1800" i="16"/>
  <c r="AD1801" i="16"/>
  <c r="AD1802" i="16"/>
  <c r="AD1803" i="16"/>
  <c r="AD1804" i="16"/>
  <c r="AD1805" i="16"/>
  <c r="AD1806" i="16"/>
  <c r="AD1807" i="16"/>
  <c r="AD1808" i="16"/>
  <c r="AD1809" i="16"/>
  <c r="AD1810" i="16"/>
  <c r="AD1811" i="16"/>
  <c r="AD1812" i="16"/>
  <c r="AD1813" i="16"/>
  <c r="AD1814" i="16"/>
  <c r="AD1815" i="16"/>
  <c r="AD1816" i="16"/>
  <c r="AD1817" i="16"/>
  <c r="AD1818" i="16"/>
  <c r="AD1819" i="16"/>
  <c r="AD1820" i="16"/>
  <c r="AD1821" i="16"/>
  <c r="AD1822" i="16"/>
  <c r="AD1823" i="16"/>
  <c r="AD1824" i="16"/>
  <c r="AD1825" i="16"/>
  <c r="AD1826" i="16"/>
  <c r="AD1827" i="16"/>
  <c r="AD1828" i="16"/>
  <c r="AD1829" i="16"/>
  <c r="AD1830" i="16"/>
  <c r="AD1831" i="16"/>
  <c r="AD1832" i="16"/>
  <c r="AD1833" i="16"/>
  <c r="AD1834" i="16"/>
  <c r="AD1835" i="16"/>
  <c r="AD1836" i="16"/>
  <c r="AD1837" i="16"/>
  <c r="AD1838" i="16"/>
  <c r="AD1839" i="16"/>
  <c r="AD1840" i="16"/>
  <c r="AD1841" i="16"/>
  <c r="AD1842" i="16"/>
  <c r="AD1843" i="16"/>
  <c r="AD1844" i="16"/>
  <c r="AD1845" i="16"/>
  <c r="AD1846" i="16"/>
  <c r="AD1847" i="16"/>
  <c r="AD1848" i="16"/>
  <c r="AD1849" i="16"/>
  <c r="AD1850" i="16"/>
  <c r="AD1851" i="16"/>
  <c r="AD1852" i="16"/>
  <c r="AD1853" i="16"/>
  <c r="AD1854" i="16"/>
  <c r="AD1855" i="16"/>
  <c r="AD1856" i="16"/>
  <c r="AD1857" i="16"/>
  <c r="AD1858" i="16"/>
  <c r="AD1859" i="16"/>
  <c r="AD1860" i="16"/>
  <c r="AD1861" i="16"/>
  <c r="AD1862" i="16"/>
  <c r="AD1863" i="16"/>
  <c r="AD1864" i="16"/>
  <c r="AD1865" i="16"/>
  <c r="AD1866" i="16"/>
  <c r="AD1867" i="16"/>
  <c r="AD1868" i="16"/>
  <c r="AD1869" i="16"/>
  <c r="AD1870" i="16"/>
  <c r="AD1871" i="16"/>
  <c r="AD1872" i="16"/>
  <c r="AD1873" i="16"/>
  <c r="AD1874" i="16"/>
  <c r="AD1875" i="16"/>
  <c r="AD1876" i="16"/>
  <c r="AD1877" i="16"/>
  <c r="AD1878" i="16"/>
  <c r="AD1879" i="16"/>
  <c r="AD1880" i="16"/>
  <c r="AD1881" i="16"/>
  <c r="AD1882" i="16"/>
  <c r="AD1883" i="16"/>
  <c r="AD1884" i="16"/>
  <c r="AD1885" i="16"/>
  <c r="AD1886" i="16"/>
  <c r="AD1887" i="16"/>
  <c r="AD1888" i="16"/>
  <c r="AD1889" i="16"/>
  <c r="AD1890" i="16"/>
  <c r="AD1891" i="16"/>
  <c r="AD1892" i="16"/>
  <c r="AD1893" i="16"/>
  <c r="AD1894" i="16"/>
  <c r="AD1895" i="16"/>
  <c r="AD1896" i="16"/>
  <c r="AD1897" i="16"/>
  <c r="AD1898" i="16"/>
  <c r="AD1899" i="16"/>
  <c r="AD1900" i="16"/>
  <c r="AD1901" i="16"/>
  <c r="AD1902" i="16"/>
  <c r="AD1903" i="16"/>
  <c r="AD1904" i="16"/>
  <c r="AD1905" i="16"/>
  <c r="AD1906" i="16"/>
  <c r="AD1907" i="16"/>
  <c r="AD1908" i="16"/>
  <c r="AD1909" i="16"/>
  <c r="AD1910" i="16"/>
  <c r="AD1911" i="16"/>
  <c r="AD1912" i="16"/>
  <c r="AD1913" i="16"/>
  <c r="AD1914" i="16"/>
  <c r="AD1915" i="16"/>
  <c r="AD1916" i="16"/>
  <c r="AD1917" i="16"/>
  <c r="AD1918" i="16"/>
  <c r="AD1919" i="16"/>
  <c r="AD1920" i="16"/>
  <c r="AD1921" i="16"/>
  <c r="AD1922" i="16"/>
  <c r="AD1923" i="16"/>
  <c r="AD1924" i="16"/>
  <c r="AD1925" i="16"/>
  <c r="AD1926" i="16"/>
  <c r="AD1927" i="16"/>
  <c r="AD1928" i="16"/>
  <c r="AD1929" i="16"/>
  <c r="AD1930" i="16"/>
  <c r="AD1931" i="16"/>
  <c r="AD1932" i="16"/>
  <c r="AD1933" i="16"/>
  <c r="AD1934" i="16"/>
  <c r="AD1935" i="16"/>
  <c r="AD1936" i="16"/>
  <c r="AD1937" i="16"/>
  <c r="AD1938" i="16"/>
  <c r="AD1939" i="16"/>
  <c r="AD1940" i="16"/>
  <c r="AD1941" i="16"/>
  <c r="AD1942" i="16"/>
  <c r="AD1943" i="16"/>
  <c r="AD1944" i="16"/>
  <c r="AD1945" i="16"/>
  <c r="AD1946" i="16"/>
  <c r="AD1947" i="16"/>
  <c r="AD1948" i="16"/>
  <c r="AD1949" i="16"/>
  <c r="AD1950" i="16"/>
  <c r="AD1951" i="16"/>
  <c r="AD1952" i="16"/>
  <c r="AD1953" i="16"/>
  <c r="AD1954" i="16"/>
  <c r="AD1955" i="16"/>
  <c r="AD1956" i="16"/>
  <c r="AD1957" i="16"/>
  <c r="AD1958" i="16"/>
  <c r="AD1959" i="16"/>
  <c r="AD1960" i="16"/>
  <c r="AD1961" i="16"/>
  <c r="AD1962" i="16"/>
  <c r="AD1963" i="16"/>
  <c r="AD1964" i="16"/>
  <c r="AD1965" i="16"/>
  <c r="AD1966" i="16"/>
  <c r="AD1967" i="16"/>
  <c r="AD1968" i="16"/>
  <c r="AD1969" i="16"/>
  <c r="AD1970" i="16"/>
  <c r="AD1971" i="16"/>
  <c r="AD1972" i="16"/>
  <c r="AD1973" i="16"/>
  <c r="AD1974" i="16"/>
  <c r="AD1975" i="16"/>
  <c r="AD1976" i="16"/>
  <c r="AD1977" i="16"/>
  <c r="AD1978" i="16"/>
  <c r="AD1979" i="16"/>
  <c r="AD1980" i="16"/>
  <c r="AD1981" i="16"/>
  <c r="AD1982" i="16"/>
  <c r="AD1983" i="16"/>
  <c r="AD1984" i="16"/>
  <c r="AD1985" i="16"/>
  <c r="AD1986" i="16"/>
  <c r="AD1987" i="16"/>
  <c r="AD1988" i="16"/>
  <c r="AD1989" i="16"/>
  <c r="AD1990" i="16"/>
  <c r="AD1991" i="16"/>
  <c r="AD1992" i="16"/>
  <c r="AD1993" i="16"/>
  <c r="AD1994" i="16"/>
  <c r="AD1995" i="16"/>
  <c r="AD1996" i="16"/>
  <c r="AD1997" i="16"/>
  <c r="AD1998" i="16"/>
  <c r="AD1999" i="16"/>
  <c r="AD2000" i="16"/>
  <c r="AD2001" i="16"/>
  <c r="AD2002" i="16"/>
  <c r="AD2003" i="16"/>
  <c r="AD2004" i="16"/>
  <c r="AD2005" i="16"/>
  <c r="AD2006" i="16"/>
  <c r="AD2007" i="16"/>
  <c r="AD2008" i="16"/>
  <c r="AD2009" i="16"/>
  <c r="AD2010" i="16"/>
  <c r="AD2011" i="16"/>
  <c r="AD2012" i="16"/>
  <c r="AD2013" i="16"/>
  <c r="AD2014" i="16"/>
  <c r="AD2015" i="16"/>
  <c r="AD2016" i="16"/>
  <c r="AD2017" i="16"/>
  <c r="AD2018" i="16"/>
  <c r="AD2019" i="16"/>
  <c r="AD2020" i="16"/>
  <c r="AD2021" i="16"/>
  <c r="AD2022" i="16"/>
  <c r="AD2023" i="16"/>
  <c r="AD2024" i="16"/>
  <c r="AD2025" i="16"/>
  <c r="AD2026" i="16"/>
  <c r="AD2027" i="16"/>
  <c r="AD2028" i="16"/>
  <c r="AD2029" i="16"/>
  <c r="AD2030" i="16"/>
  <c r="AD2031" i="16"/>
  <c r="AD2032" i="16"/>
  <c r="AD2033" i="16"/>
  <c r="AD2034" i="16"/>
  <c r="AD2035" i="16"/>
  <c r="AD2036" i="16"/>
  <c r="AD2037" i="16"/>
  <c r="AD2038" i="16"/>
  <c r="AD2039" i="16"/>
  <c r="AD2040" i="16"/>
  <c r="AD2041" i="16"/>
  <c r="AD2042" i="16"/>
  <c r="AD2043" i="16"/>
  <c r="AD2044" i="16"/>
  <c r="AD2045" i="16"/>
  <c r="AD2046" i="16"/>
  <c r="AD2047" i="16"/>
  <c r="AD2048" i="16"/>
  <c r="AD2049" i="16"/>
  <c r="AD2050" i="16"/>
  <c r="AD2051" i="16"/>
  <c r="AD2052" i="16"/>
  <c r="AD2053" i="16"/>
  <c r="AD2054" i="16"/>
  <c r="AD2055" i="16"/>
  <c r="AD2056" i="16"/>
  <c r="AD2057" i="16"/>
  <c r="AD2058" i="16"/>
  <c r="AD2059" i="16"/>
  <c r="AD2060" i="16"/>
  <c r="AD2061" i="16"/>
  <c r="AD2062" i="16"/>
  <c r="AD2063" i="16"/>
  <c r="AD2064" i="16"/>
  <c r="AD2065" i="16"/>
  <c r="AD2066" i="16"/>
  <c r="AD2067" i="16"/>
  <c r="AD2068" i="16"/>
  <c r="AD2069" i="16"/>
  <c r="AD2070" i="16"/>
  <c r="AD2071" i="16"/>
  <c r="AD2072" i="16"/>
  <c r="AD2073" i="16"/>
  <c r="AD2074" i="16"/>
  <c r="AD2075" i="16"/>
  <c r="AD2076" i="16"/>
  <c r="AD2077" i="16"/>
  <c r="AD2078" i="16"/>
  <c r="AD2079" i="16"/>
  <c r="AD2080" i="16"/>
  <c r="AD2081" i="16"/>
  <c r="AD2082" i="16"/>
  <c r="AD2083" i="16"/>
  <c r="AD2084" i="16"/>
  <c r="AD2085" i="16"/>
  <c r="AD2086" i="16"/>
  <c r="AD2087" i="16"/>
  <c r="AD2088" i="16"/>
  <c r="AD2089" i="16"/>
  <c r="AD2090" i="16"/>
  <c r="AD2091" i="16"/>
  <c r="AD2092" i="16"/>
  <c r="AD2093" i="16"/>
  <c r="AD2094" i="16"/>
  <c r="AD2095" i="16"/>
  <c r="AD2096" i="16"/>
  <c r="AD2097" i="16"/>
  <c r="AD2098" i="16"/>
  <c r="AD2099" i="16"/>
  <c r="AD2100" i="16"/>
  <c r="AD2101" i="16"/>
  <c r="AD2102" i="16"/>
  <c r="AD2103" i="16"/>
  <c r="AD2104" i="16"/>
  <c r="AD2105" i="16"/>
  <c r="AD2106" i="16"/>
  <c r="AD2107" i="16"/>
  <c r="AD2108" i="16"/>
  <c r="AD2109" i="16"/>
  <c r="AD2110" i="16"/>
  <c r="AD2111" i="16"/>
  <c r="AD2112" i="16"/>
  <c r="AD2113" i="16"/>
  <c r="AD2114" i="16"/>
  <c r="AD2115" i="16"/>
  <c r="AD2116" i="16"/>
  <c r="AD2117" i="16"/>
  <c r="AD2118" i="16"/>
  <c r="AD2119" i="16"/>
  <c r="AD2120" i="16"/>
  <c r="AD2121" i="16"/>
  <c r="AD2122" i="16"/>
  <c r="AD2123" i="16"/>
  <c r="AD2124" i="16"/>
  <c r="AD2125" i="16"/>
  <c r="AD2126" i="16"/>
  <c r="AD2127" i="16"/>
  <c r="AD2128" i="16"/>
  <c r="AD2129" i="16"/>
  <c r="AD2130" i="16"/>
  <c r="AD2131" i="16"/>
  <c r="AD2132" i="16"/>
  <c r="AD2133" i="16"/>
  <c r="AD2134" i="16"/>
  <c r="AD2135" i="16"/>
  <c r="AD2136" i="16"/>
  <c r="AD2137" i="16"/>
  <c r="AD2138" i="16"/>
  <c r="AD2139" i="16"/>
  <c r="AD2140" i="16"/>
  <c r="AD2141" i="16"/>
  <c r="AD2142" i="16"/>
  <c r="AD2143" i="16"/>
  <c r="AD2144" i="16"/>
  <c r="AD2145" i="16"/>
  <c r="AD2146" i="16"/>
  <c r="AD2147" i="16"/>
  <c r="AD2148" i="16"/>
  <c r="AD2149" i="16"/>
  <c r="AD2150" i="16"/>
  <c r="AD2151" i="16"/>
  <c r="AD2152" i="16"/>
  <c r="AD2153" i="16"/>
  <c r="AD2154" i="16"/>
  <c r="AD2155" i="16"/>
  <c r="AD2156" i="16"/>
  <c r="AD2157" i="16"/>
  <c r="AD2158" i="16"/>
  <c r="AD2159" i="16"/>
  <c r="AD2160" i="16"/>
  <c r="AD2161" i="16"/>
  <c r="AD2162" i="16"/>
  <c r="AD2163" i="16"/>
  <c r="AD2164" i="16"/>
  <c r="AD2165" i="16"/>
  <c r="AD2166" i="16"/>
  <c r="AD2167" i="16"/>
  <c r="AD2168" i="16"/>
  <c r="AD2169" i="16"/>
  <c r="AD2170" i="16"/>
  <c r="AD2171" i="16"/>
  <c r="AD2172" i="16"/>
  <c r="AD2173" i="16"/>
  <c r="AD2174" i="16"/>
  <c r="AD2175" i="16"/>
  <c r="AD2176" i="16"/>
  <c r="AD2177" i="16"/>
  <c r="AD2178" i="16"/>
  <c r="AD2179" i="16"/>
  <c r="AD2180" i="16"/>
  <c r="AD2181" i="16"/>
  <c r="AD2182" i="16"/>
  <c r="AD2183" i="16"/>
  <c r="AD2184" i="16"/>
  <c r="AD2185" i="16"/>
  <c r="AD2186" i="16"/>
  <c r="AD2187" i="16"/>
  <c r="AD2188" i="16"/>
  <c r="AD2189" i="16"/>
  <c r="AD2190" i="16"/>
  <c r="AD2191" i="16"/>
  <c r="AD2192" i="16"/>
  <c r="AD2193" i="16"/>
  <c r="AD2194" i="16"/>
  <c r="AD2195" i="16"/>
  <c r="AD2196" i="16"/>
  <c r="AD2197" i="16"/>
  <c r="AD2198" i="16"/>
  <c r="AD2199" i="16"/>
  <c r="AD2200" i="16"/>
  <c r="AD2201" i="16"/>
  <c r="AD2202" i="16"/>
  <c r="AD2203" i="16"/>
  <c r="AD2204" i="16"/>
  <c r="AD2205" i="16"/>
  <c r="AD2206" i="16"/>
  <c r="AD2207" i="16"/>
  <c r="AD2208" i="16"/>
  <c r="AD2209" i="16"/>
  <c r="AD2210" i="16"/>
  <c r="AD2211" i="16"/>
  <c r="AD2212" i="16"/>
  <c r="AD2213" i="16"/>
  <c r="AD2214" i="16"/>
  <c r="AD2215" i="16"/>
  <c r="AD2216" i="16"/>
  <c r="AD2217" i="16"/>
  <c r="AD2218" i="16"/>
  <c r="AD2219" i="16"/>
  <c r="AD2220" i="16"/>
  <c r="AD2221" i="16"/>
  <c r="AD2222" i="16"/>
  <c r="AD2223" i="16"/>
  <c r="AD2224" i="16"/>
  <c r="AD2225" i="16"/>
  <c r="AD2226" i="16"/>
  <c r="AD2227" i="16"/>
  <c r="AD2228" i="16"/>
  <c r="AD2229" i="16"/>
  <c r="AD2230" i="16"/>
  <c r="AD2231" i="16"/>
  <c r="AD2232" i="16"/>
  <c r="AD2233" i="16"/>
  <c r="AD2234" i="16"/>
  <c r="AD2235" i="16"/>
  <c r="AD2236" i="16"/>
  <c r="AD2237" i="16"/>
  <c r="AD2238" i="16"/>
  <c r="AD2239" i="16"/>
  <c r="AD2240" i="16"/>
  <c r="AD2241" i="16"/>
  <c r="AD2242" i="16"/>
  <c r="AD2243" i="16"/>
  <c r="AD2244" i="16"/>
  <c r="AD2245" i="16"/>
  <c r="AD2246" i="16"/>
  <c r="AD2247" i="16"/>
  <c r="AD2248" i="16"/>
  <c r="AD2249" i="16"/>
  <c r="AD2250" i="16"/>
  <c r="AD2251" i="16"/>
  <c r="AD2252" i="16"/>
  <c r="AD2253" i="16"/>
  <c r="AD2254" i="16"/>
  <c r="AD2255" i="16"/>
  <c r="AD2256" i="16"/>
  <c r="AD2257" i="16"/>
  <c r="AD2258" i="16"/>
  <c r="AD2259" i="16"/>
  <c r="AD2260" i="16"/>
  <c r="AD2261" i="16"/>
  <c r="AD2262" i="16"/>
  <c r="AD2263" i="16"/>
  <c r="AD2264" i="16"/>
  <c r="AD2265" i="16"/>
  <c r="AD2266" i="16"/>
  <c r="AD2267" i="16"/>
  <c r="AD2268" i="16"/>
  <c r="AD2269" i="16"/>
  <c r="AD2270" i="16"/>
  <c r="AD2271" i="16"/>
  <c r="AD2272" i="16"/>
  <c r="AD2273" i="16"/>
  <c r="AD2274" i="16"/>
  <c r="AD2275" i="16"/>
  <c r="AD2276" i="16"/>
  <c r="AD2277" i="16"/>
  <c r="AD2278" i="16"/>
  <c r="AD2279" i="16"/>
  <c r="AD2280" i="16"/>
  <c r="AD2281" i="16"/>
  <c r="AD2282" i="16"/>
  <c r="AD2283" i="16"/>
  <c r="AD2284" i="16"/>
  <c r="AD2285" i="16"/>
  <c r="AD2286" i="16"/>
  <c r="AD2287" i="16"/>
  <c r="AD2288" i="16"/>
  <c r="AD2289" i="16"/>
  <c r="AD2290" i="16"/>
  <c r="AD2291" i="16"/>
  <c r="AD2292" i="16"/>
  <c r="AD2293" i="16"/>
  <c r="AD2294" i="16"/>
  <c r="AD2295" i="16"/>
  <c r="AD2296" i="16"/>
  <c r="AD2297" i="16"/>
  <c r="AD2298" i="16"/>
  <c r="AD2299" i="16"/>
  <c r="AD2300" i="16"/>
  <c r="AD2301" i="16"/>
  <c r="AD2302" i="16"/>
  <c r="AD2303" i="16"/>
  <c r="AD2304" i="16"/>
  <c r="AD2305" i="16"/>
  <c r="AD2306" i="16"/>
  <c r="AD2307" i="16"/>
  <c r="AD2308" i="16"/>
  <c r="AD2309" i="16"/>
  <c r="AD2310" i="16"/>
  <c r="AD2311" i="16"/>
  <c r="AD2312" i="16"/>
  <c r="AD2313" i="16"/>
  <c r="AD2314" i="16"/>
  <c r="AD2315" i="16"/>
  <c r="AD2316" i="16"/>
  <c r="AD2317" i="16"/>
  <c r="AD2318" i="16"/>
  <c r="AD2319" i="16"/>
  <c r="AD2320" i="16"/>
  <c r="AD2321" i="16"/>
  <c r="AD2322" i="16"/>
  <c r="AD2323" i="16"/>
  <c r="AD2324" i="16"/>
  <c r="AD2325" i="16"/>
  <c r="AD2326" i="16"/>
  <c r="AD2327" i="16"/>
  <c r="AD2328" i="16"/>
  <c r="AD2329" i="16"/>
  <c r="AD2330" i="16"/>
  <c r="AD2331" i="16"/>
  <c r="AD2332" i="16"/>
  <c r="AD2333" i="16"/>
  <c r="AD2334" i="16"/>
  <c r="AD2335" i="16"/>
  <c r="AD2336" i="16"/>
  <c r="AD2337" i="16"/>
  <c r="AD2338" i="16"/>
  <c r="AD2339" i="16"/>
  <c r="AD2340" i="16"/>
  <c r="AD2341" i="16"/>
  <c r="AD2342" i="16"/>
  <c r="AD2343" i="16"/>
  <c r="AD2344" i="16"/>
  <c r="AD2345" i="16"/>
  <c r="AD2346" i="16"/>
  <c r="AD2347" i="16"/>
  <c r="AD2348" i="16"/>
  <c r="AD2349" i="16"/>
  <c r="AD2350" i="16"/>
  <c r="AD2351" i="16"/>
  <c r="AD2352" i="16"/>
  <c r="AD2353" i="16"/>
  <c r="AD2354" i="16"/>
  <c r="AD2355" i="16"/>
  <c r="AD2356" i="16"/>
  <c r="AD2357" i="16"/>
  <c r="AD2358" i="16"/>
  <c r="AD2359" i="16"/>
  <c r="AD2360" i="16"/>
  <c r="AD2361" i="16"/>
  <c r="AD2362" i="16"/>
  <c r="AD2363" i="16"/>
  <c r="AD2364" i="16"/>
  <c r="AD2365" i="16"/>
  <c r="AD2366" i="16"/>
  <c r="AD2367" i="16"/>
  <c r="AD2368" i="16"/>
  <c r="AD2369" i="16"/>
  <c r="AD2370" i="16"/>
  <c r="AD2371" i="16"/>
  <c r="AD2372" i="16"/>
  <c r="AD2373" i="16"/>
  <c r="AD2374" i="16"/>
  <c r="AD2375" i="16"/>
  <c r="AD2376" i="16"/>
  <c r="AD2377" i="16"/>
  <c r="AD2378" i="16"/>
  <c r="AD2379" i="16"/>
  <c r="AD2380" i="16"/>
  <c r="AD2381" i="16"/>
  <c r="AD2382" i="16"/>
  <c r="AD2383" i="16"/>
  <c r="AD2384" i="16"/>
  <c r="AD2385" i="16"/>
  <c r="AD2386" i="16"/>
  <c r="AD2387" i="16"/>
  <c r="AD2388" i="16"/>
  <c r="AD2389" i="16"/>
  <c r="AD2390" i="16"/>
  <c r="AD2391" i="16"/>
  <c r="AD2392" i="16"/>
  <c r="AD2393" i="16"/>
  <c r="AD2394" i="16"/>
  <c r="AD2395" i="16"/>
  <c r="AD2396" i="16"/>
  <c r="AD2397" i="16"/>
  <c r="AD2398" i="16"/>
  <c r="AD2399" i="16"/>
  <c r="AD2400" i="16"/>
  <c r="AD2401" i="16"/>
  <c r="AD2402" i="16"/>
  <c r="AD2403" i="16"/>
  <c r="AD2404" i="16"/>
  <c r="AD2405" i="16"/>
  <c r="AD2406" i="16"/>
  <c r="AD2407" i="16"/>
  <c r="AD2408" i="16"/>
  <c r="AD2409" i="16"/>
  <c r="AD2410" i="16"/>
  <c r="AD2411" i="16"/>
  <c r="AD2412" i="16"/>
  <c r="AD2413" i="16"/>
  <c r="AD2414" i="16"/>
  <c r="AD2415" i="16"/>
  <c r="AD2416" i="16"/>
  <c r="AD2417" i="16"/>
  <c r="AD2418" i="16"/>
  <c r="AD2419" i="16"/>
  <c r="AD2420" i="16"/>
  <c r="AD2421" i="16"/>
  <c r="AD2422" i="16"/>
  <c r="AD2423" i="16"/>
  <c r="AD2424" i="16"/>
  <c r="AD2425" i="16"/>
  <c r="AD2426" i="16"/>
  <c r="AD2427" i="16"/>
  <c r="AD2428" i="16"/>
  <c r="AD2429" i="16"/>
  <c r="AD2430" i="16"/>
  <c r="AD2431" i="16"/>
  <c r="AD2432" i="16"/>
  <c r="AD2433" i="16"/>
  <c r="AD2434" i="16"/>
  <c r="AD2435" i="16"/>
  <c r="AD2436" i="16"/>
  <c r="AD2437" i="16"/>
  <c r="AD2438" i="16"/>
  <c r="AD2439" i="16"/>
  <c r="AD2440" i="16"/>
  <c r="AD2441" i="16"/>
  <c r="AD2442" i="16"/>
  <c r="AD2443" i="16"/>
  <c r="AD2444" i="16"/>
  <c r="AD2445" i="16"/>
  <c r="AD2446" i="16"/>
  <c r="AD2447" i="16"/>
  <c r="AD2448" i="16"/>
  <c r="AD2449" i="16"/>
  <c r="AD2450" i="16"/>
  <c r="AD2451" i="16"/>
  <c r="AD2452" i="16"/>
  <c r="AD2453" i="16"/>
  <c r="AD2454" i="16"/>
  <c r="AD2455" i="16"/>
  <c r="AD2456" i="16"/>
  <c r="AD2457" i="16"/>
  <c r="AD2458" i="16"/>
  <c r="AD2459" i="16"/>
  <c r="AD2460" i="16"/>
  <c r="AD2461" i="16"/>
  <c r="AD2462" i="16"/>
  <c r="AD2463" i="16"/>
  <c r="AD2464" i="16"/>
  <c r="AD2465" i="16"/>
  <c r="AD2466" i="16"/>
  <c r="AD2467" i="16"/>
  <c r="AD2468" i="16"/>
  <c r="AD2469" i="16"/>
  <c r="AD2470" i="16"/>
  <c r="AD2471" i="16"/>
  <c r="AD2472" i="16"/>
  <c r="AD2473" i="16"/>
  <c r="AD2474" i="16"/>
  <c r="AD2475" i="16"/>
  <c r="AD2476" i="16"/>
  <c r="AD2477" i="16"/>
  <c r="AD2478" i="16"/>
  <c r="AD2479" i="16"/>
  <c r="AD2480" i="16"/>
  <c r="AD2481" i="16"/>
  <c r="AD2482" i="16"/>
  <c r="AD2483" i="16"/>
  <c r="AD2484" i="16"/>
  <c r="AD2485" i="16"/>
  <c r="AD2486" i="16"/>
  <c r="AD2487" i="16"/>
  <c r="AD2488" i="16"/>
  <c r="AD2489" i="16"/>
  <c r="AD2490" i="16"/>
  <c r="AD2491" i="16"/>
  <c r="AD2492" i="16"/>
  <c r="AD2493" i="16"/>
  <c r="AD2494" i="16"/>
  <c r="AD2495" i="16"/>
  <c r="AD2496" i="16"/>
  <c r="AD2497" i="16"/>
  <c r="AD2498" i="16"/>
  <c r="AD2499" i="16"/>
  <c r="AD2500" i="16"/>
  <c r="AD2501" i="16"/>
  <c r="AD2502" i="16"/>
  <c r="AD2503" i="16"/>
  <c r="AD2504" i="16"/>
  <c r="AD2505" i="16"/>
  <c r="AD2506" i="16"/>
  <c r="AD2507" i="16"/>
  <c r="AD2508" i="16"/>
  <c r="AD2509" i="16"/>
  <c r="AD2510" i="16"/>
  <c r="AD2511" i="16"/>
  <c r="AD2512" i="16"/>
  <c r="AD2513" i="16"/>
  <c r="AD2514" i="16"/>
  <c r="AD2515" i="16"/>
  <c r="AD2516" i="16"/>
  <c r="AD2517" i="16"/>
  <c r="AD2518" i="16"/>
  <c r="AD2519" i="16"/>
  <c r="AD2520" i="16"/>
  <c r="AD2521" i="16"/>
  <c r="AD2522" i="16"/>
  <c r="AD2523" i="16"/>
  <c r="AD2524" i="16"/>
  <c r="AD2525" i="16"/>
  <c r="AD2526" i="16"/>
  <c r="AD2527" i="16"/>
  <c r="AD2528" i="16"/>
  <c r="AD2529" i="16"/>
  <c r="AD2530" i="16"/>
  <c r="AD2531" i="16"/>
  <c r="AD2532" i="16"/>
  <c r="AD2533" i="16"/>
  <c r="AD2534" i="16"/>
  <c r="AD2535" i="16"/>
  <c r="AD2536" i="16"/>
  <c r="AD2537" i="16"/>
  <c r="AD2538" i="16"/>
  <c r="AD2539" i="16"/>
  <c r="AD2540" i="16"/>
  <c r="AD2541" i="16"/>
  <c r="AD2542" i="16"/>
  <c r="AD2543" i="16"/>
  <c r="AD2544" i="16"/>
  <c r="AD2545" i="16"/>
  <c r="AD2546" i="16"/>
  <c r="AD2547" i="16"/>
  <c r="AD2548" i="16"/>
  <c r="AD2549" i="16"/>
  <c r="AD2550" i="16"/>
  <c r="AD2551" i="16"/>
  <c r="AD2552" i="16"/>
  <c r="AD2553" i="16"/>
  <c r="AD2554" i="16"/>
  <c r="AD2555" i="16"/>
  <c r="AD2556" i="16"/>
  <c r="AD2557" i="16"/>
  <c r="AD2558" i="16"/>
  <c r="AD2559" i="16"/>
  <c r="AD2560" i="16"/>
  <c r="AD2561" i="16"/>
  <c r="AD2562" i="16"/>
  <c r="AD2563" i="16"/>
  <c r="AD2564" i="16"/>
  <c r="AD2565" i="16"/>
  <c r="AD2566" i="16"/>
  <c r="AD2567" i="16"/>
  <c r="AD2568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C2400" i="19" l="1"/>
  <c r="C2399" i="19"/>
  <c r="C2398" i="19"/>
  <c r="C2397" i="19"/>
  <c r="C2396" i="19"/>
  <c r="C2395" i="19"/>
  <c r="C2394" i="19"/>
  <c r="C2393" i="19"/>
  <c r="C2392" i="19"/>
  <c r="C2391" i="19"/>
  <c r="C2390" i="19"/>
  <c r="C2389" i="19"/>
  <c r="C2388" i="19"/>
  <c r="C2387" i="19"/>
  <c r="C2386" i="19"/>
  <c r="C2385" i="19"/>
  <c r="C2384" i="19"/>
  <c r="C2383" i="19"/>
  <c r="C2382" i="19"/>
  <c r="C2381" i="19"/>
  <c r="C2380" i="19"/>
  <c r="C2379" i="19"/>
  <c r="C2378" i="19"/>
  <c r="C2377" i="19"/>
  <c r="C2376" i="19"/>
  <c r="C2375" i="19"/>
  <c r="C2374" i="19"/>
  <c r="C2373" i="19"/>
  <c r="C2372" i="19"/>
  <c r="C2371" i="19"/>
  <c r="C2370" i="19"/>
  <c r="C2369" i="19"/>
  <c r="C2368" i="19"/>
  <c r="C2367" i="19"/>
  <c r="C2366" i="19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F110" i="3" s="1"/>
  <c r="AB110" i="3"/>
  <c r="G110" i="3" s="1"/>
  <c r="AE109" i="3"/>
  <c r="AA109" i="3"/>
  <c r="F109" i="3" s="1"/>
  <c r="AB109" i="3"/>
  <c r="G109" i="3" s="1"/>
  <c r="AE108" i="3"/>
  <c r="AA108" i="3"/>
  <c r="F108" i="3" s="1"/>
  <c r="AB108" i="3"/>
  <c r="G108" i="3" s="1"/>
  <c r="AE107" i="3"/>
  <c r="AA107" i="3"/>
  <c r="F107" i="3" s="1"/>
  <c r="AB107" i="3"/>
  <c r="G107" i="3" s="1"/>
  <c r="AE106" i="3"/>
  <c r="AA106" i="3"/>
  <c r="F106" i="3" s="1"/>
  <c r="AB106" i="3"/>
  <c r="G106" i="3" s="1"/>
  <c r="AE105" i="3"/>
  <c r="AA105" i="3"/>
  <c r="F105" i="3" s="1"/>
  <c r="AB105" i="3"/>
  <c r="G105" i="3" s="1"/>
  <c r="AE104" i="3"/>
  <c r="AA104" i="3"/>
  <c r="F104" i="3" s="1"/>
  <c r="AB104" i="3"/>
  <c r="G104" i="3" s="1"/>
  <c r="AE103" i="3"/>
  <c r="AA103" i="3"/>
  <c r="F103" i="3" s="1"/>
  <c r="AB103" i="3"/>
  <c r="G103" i="3" s="1"/>
  <c r="AE102" i="3"/>
  <c r="AA102" i="3"/>
  <c r="F102" i="3" s="1"/>
  <c r="AB102" i="3"/>
  <c r="G102" i="3" s="1"/>
  <c r="AE101" i="3"/>
  <c r="AA101" i="3"/>
  <c r="F101" i="3" s="1"/>
  <c r="AB101" i="3"/>
  <c r="G101" i="3" s="1"/>
  <c r="AE100" i="3"/>
  <c r="AA100" i="3"/>
  <c r="F100" i="3" s="1"/>
  <c r="AB100" i="3"/>
  <c r="G100" i="3" s="1"/>
  <c r="AE99" i="3"/>
  <c r="AA99" i="3"/>
  <c r="F99" i="3" s="1"/>
  <c r="AB99" i="3"/>
  <c r="G99" i="3" s="1"/>
  <c r="AE98" i="3"/>
  <c r="AA98" i="3"/>
  <c r="F98" i="3" s="1"/>
  <c r="AB98" i="3"/>
  <c r="G98" i="3" s="1"/>
  <c r="AE97" i="3"/>
  <c r="AA97" i="3"/>
  <c r="F97" i="3" s="1"/>
  <c r="AB97" i="3"/>
  <c r="G97" i="3" s="1"/>
  <c r="AE96" i="3"/>
  <c r="AA96" i="3"/>
  <c r="F96" i="3" s="1"/>
  <c r="AB96" i="3"/>
  <c r="G96" i="3" s="1"/>
  <c r="AE95" i="3"/>
  <c r="AA95" i="3"/>
  <c r="F95" i="3" s="1"/>
  <c r="AB95" i="3"/>
  <c r="G95" i="3" s="1"/>
  <c r="AE94" i="3"/>
  <c r="AA94" i="3"/>
  <c r="F94" i="3" s="1"/>
  <c r="AB94" i="3"/>
  <c r="G94" i="3" s="1"/>
  <c r="AE93" i="3"/>
  <c r="AA93" i="3"/>
  <c r="F93" i="3" s="1"/>
  <c r="AB93" i="3"/>
  <c r="G93" i="3" s="1"/>
  <c r="AE92" i="3"/>
  <c r="AA92" i="3"/>
  <c r="F92" i="3" s="1"/>
  <c r="AB92" i="3"/>
  <c r="G92" i="3" s="1"/>
  <c r="AE91" i="3"/>
  <c r="AA91" i="3"/>
  <c r="F91" i="3" s="1"/>
  <c r="AB91" i="3"/>
  <c r="G91" i="3" s="1"/>
  <c r="AE90" i="3"/>
  <c r="AA90" i="3"/>
  <c r="F90" i="3" s="1"/>
  <c r="AB90" i="3"/>
  <c r="G90" i="3" s="1"/>
  <c r="AE89" i="3"/>
  <c r="AA89" i="3"/>
  <c r="F89" i="3" s="1"/>
  <c r="AB89" i="3"/>
  <c r="G89" i="3" s="1"/>
  <c r="AE88" i="3"/>
  <c r="AA88" i="3"/>
  <c r="F88" i="3" s="1"/>
  <c r="AB88" i="3"/>
  <c r="G88" i="3" s="1"/>
  <c r="AE87" i="3"/>
  <c r="AA87" i="3"/>
  <c r="F87" i="3" s="1"/>
  <c r="AB87" i="3"/>
  <c r="G87" i="3" s="1"/>
  <c r="AE86" i="3"/>
  <c r="AA86" i="3"/>
  <c r="F86" i="3" s="1"/>
  <c r="AB86" i="3"/>
  <c r="G86" i="3" s="1"/>
  <c r="AE85" i="3"/>
  <c r="AA85" i="3"/>
  <c r="F85" i="3" s="1"/>
  <c r="AB85" i="3"/>
  <c r="G85" i="3" s="1"/>
  <c r="AE84" i="3"/>
  <c r="AA84" i="3"/>
  <c r="F84" i="3" s="1"/>
  <c r="AB84" i="3"/>
  <c r="G84" i="3" s="1"/>
  <c r="AE83" i="3"/>
  <c r="AA83" i="3"/>
  <c r="F83" i="3" s="1"/>
  <c r="AB83" i="3"/>
  <c r="G83" i="3" s="1"/>
  <c r="AE82" i="3"/>
  <c r="AA82" i="3"/>
  <c r="F82" i="3" s="1"/>
  <c r="AB82" i="3"/>
  <c r="G82" i="3" s="1"/>
  <c r="AE81" i="3"/>
  <c r="AA81" i="3"/>
  <c r="F81" i="3" s="1"/>
  <c r="AB81" i="3"/>
  <c r="G81" i="3" s="1"/>
  <c r="AE80" i="3"/>
  <c r="AA80" i="3"/>
  <c r="F80" i="3" s="1"/>
  <c r="AB80" i="3"/>
  <c r="G80" i="3" s="1"/>
  <c r="AE79" i="3"/>
  <c r="AA79" i="3"/>
  <c r="F79" i="3" s="1"/>
  <c r="AB79" i="3"/>
  <c r="G79" i="3" s="1"/>
  <c r="AE78" i="3"/>
  <c r="AA78" i="3"/>
  <c r="F78" i="3" s="1"/>
  <c r="AB78" i="3"/>
  <c r="G78" i="3" s="1"/>
  <c r="AE77" i="3"/>
  <c r="AA77" i="3"/>
  <c r="F77" i="3" s="1"/>
  <c r="AB77" i="3"/>
  <c r="G77" i="3" s="1"/>
  <c r="AE76" i="3"/>
  <c r="AA76" i="3"/>
  <c r="F76" i="3" s="1"/>
  <c r="AB76" i="3"/>
  <c r="G76" i="3" s="1"/>
  <c r="AE75" i="3"/>
  <c r="AA75" i="3"/>
  <c r="F75" i="3" s="1"/>
  <c r="AB75" i="3"/>
  <c r="G75" i="3" s="1"/>
  <c r="AE74" i="3"/>
  <c r="AA74" i="3"/>
  <c r="F74" i="3" s="1"/>
  <c r="AB74" i="3"/>
  <c r="G74" i="3" s="1"/>
  <c r="AE73" i="3"/>
  <c r="AA73" i="3"/>
  <c r="F73" i="3" s="1"/>
  <c r="AB73" i="3"/>
  <c r="G73" i="3" s="1"/>
  <c r="AE72" i="3"/>
  <c r="AA72" i="3"/>
  <c r="F72" i="3" s="1"/>
  <c r="AB72" i="3"/>
  <c r="G72" i="3" s="1"/>
  <c r="AE71" i="3"/>
  <c r="AA71" i="3"/>
  <c r="F71" i="3" s="1"/>
  <c r="AB71" i="3"/>
  <c r="G71" i="3" s="1"/>
  <c r="AE70" i="3"/>
  <c r="AA70" i="3"/>
  <c r="F70" i="3" s="1"/>
  <c r="AB70" i="3"/>
  <c r="G70" i="3" s="1"/>
  <c r="AE69" i="3"/>
  <c r="AA69" i="3"/>
  <c r="F69" i="3" s="1"/>
  <c r="AB69" i="3"/>
  <c r="G69" i="3" s="1"/>
  <c r="AE68" i="3"/>
  <c r="AA68" i="3"/>
  <c r="F68" i="3" s="1"/>
  <c r="AB68" i="3"/>
  <c r="G68" i="3" s="1"/>
  <c r="AE67" i="3"/>
  <c r="AA67" i="3"/>
  <c r="F67" i="3" s="1"/>
  <c r="AB67" i="3"/>
  <c r="G67" i="3" s="1"/>
  <c r="AE66" i="3"/>
  <c r="AA66" i="3"/>
  <c r="F66" i="3" s="1"/>
  <c r="AB66" i="3"/>
  <c r="G66" i="3" s="1"/>
  <c r="AE65" i="3"/>
  <c r="AA65" i="3"/>
  <c r="F65" i="3" s="1"/>
  <c r="AB65" i="3"/>
  <c r="G65" i="3" s="1"/>
  <c r="AE64" i="3"/>
  <c r="AA64" i="3"/>
  <c r="F64" i="3" s="1"/>
  <c r="AB64" i="3"/>
  <c r="G64" i="3" s="1"/>
  <c r="AE63" i="3"/>
  <c r="AA63" i="3"/>
  <c r="F63" i="3" s="1"/>
  <c r="AB63" i="3"/>
  <c r="G63" i="3" s="1"/>
  <c r="AE62" i="3"/>
  <c r="AA62" i="3"/>
  <c r="F62" i="3" s="1"/>
  <c r="AB62" i="3"/>
  <c r="G62" i="3" s="1"/>
  <c r="AE61" i="3"/>
  <c r="AA61" i="3"/>
  <c r="F61" i="3" s="1"/>
  <c r="AB61" i="3"/>
  <c r="G61" i="3" s="1"/>
  <c r="AE60" i="3"/>
  <c r="AA60" i="3"/>
  <c r="F60" i="3" s="1"/>
  <c r="AB60" i="3"/>
  <c r="G60" i="3" s="1"/>
  <c r="AE59" i="3"/>
  <c r="AA59" i="3"/>
  <c r="F59" i="3" s="1"/>
  <c r="AB59" i="3"/>
  <c r="G59" i="3" s="1"/>
  <c r="AE58" i="3"/>
  <c r="AA58" i="3"/>
  <c r="F58" i="3" s="1"/>
  <c r="AB58" i="3"/>
  <c r="G58" i="3" s="1"/>
  <c r="AE57" i="3"/>
  <c r="AA57" i="3"/>
  <c r="F57" i="3" s="1"/>
  <c r="AB57" i="3"/>
  <c r="G57" i="3" s="1"/>
  <c r="AE56" i="3"/>
  <c r="AA56" i="3"/>
  <c r="F56" i="3" s="1"/>
  <c r="AB56" i="3"/>
  <c r="G56" i="3" s="1"/>
  <c r="AE55" i="3"/>
  <c r="AA55" i="3"/>
  <c r="F55" i="3" s="1"/>
  <c r="AB55" i="3"/>
  <c r="G55" i="3" s="1"/>
  <c r="AE54" i="3"/>
  <c r="AA54" i="3"/>
  <c r="F54" i="3" s="1"/>
  <c r="AB54" i="3"/>
  <c r="G54" i="3" s="1"/>
  <c r="AE53" i="3"/>
  <c r="AA53" i="3"/>
  <c r="F53" i="3" s="1"/>
  <c r="AB53" i="3"/>
  <c r="G53" i="3" s="1"/>
  <c r="AE52" i="3"/>
  <c r="AA52" i="3"/>
  <c r="F52" i="3" s="1"/>
  <c r="AB52" i="3"/>
  <c r="G52" i="3" s="1"/>
  <c r="AE51" i="3"/>
  <c r="AA51" i="3"/>
  <c r="F51" i="3" s="1"/>
  <c r="AB51" i="3"/>
  <c r="G51" i="3" s="1"/>
  <c r="AE50" i="3"/>
  <c r="AA50" i="3"/>
  <c r="F50" i="3" s="1"/>
  <c r="AB50" i="3"/>
  <c r="G50" i="3" s="1"/>
  <c r="AE49" i="3"/>
  <c r="AA49" i="3"/>
  <c r="F49" i="3" s="1"/>
  <c r="AB49" i="3"/>
  <c r="G49" i="3" s="1"/>
  <c r="AE48" i="3"/>
  <c r="AA48" i="3"/>
  <c r="F48" i="3" s="1"/>
  <c r="AB48" i="3"/>
  <c r="G48" i="3" s="1"/>
  <c r="AE47" i="3"/>
  <c r="AA47" i="3"/>
  <c r="F47" i="3" s="1"/>
  <c r="AB47" i="3"/>
  <c r="G47" i="3" s="1"/>
  <c r="AE46" i="3"/>
  <c r="AA46" i="3"/>
  <c r="F46" i="3" s="1"/>
  <c r="AB46" i="3"/>
  <c r="G46" i="3" s="1"/>
  <c r="AE45" i="3"/>
  <c r="AA45" i="3"/>
  <c r="F45" i="3" s="1"/>
  <c r="AB45" i="3"/>
  <c r="G45" i="3" s="1"/>
  <c r="AE44" i="3"/>
  <c r="AA44" i="3"/>
  <c r="AB44" i="3"/>
  <c r="D44" i="3"/>
  <c r="AE43" i="3"/>
  <c r="AA43" i="3"/>
  <c r="AB43" i="3"/>
  <c r="D43" i="3"/>
  <c r="AE42" i="3"/>
  <c r="AA42" i="3"/>
  <c r="AB42" i="3"/>
  <c r="D42" i="3"/>
  <c r="AE41" i="3"/>
  <c r="AA41" i="3"/>
  <c r="AB41" i="3"/>
  <c r="AE40" i="3"/>
  <c r="AA40" i="3"/>
  <c r="AB40" i="3"/>
  <c r="AE39" i="3"/>
  <c r="AA39" i="3"/>
  <c r="AB39" i="3"/>
  <c r="AE38" i="3"/>
  <c r="AA38" i="3"/>
  <c r="AB38" i="3"/>
  <c r="AE37" i="3"/>
  <c r="AA37" i="3"/>
  <c r="AB37" i="3"/>
  <c r="AE36" i="3"/>
  <c r="AA36" i="3"/>
  <c r="AB36" i="3"/>
  <c r="AE35" i="3"/>
  <c r="AA35" i="3"/>
  <c r="AB35" i="3"/>
  <c r="AE34" i="3"/>
  <c r="AA34" i="3"/>
  <c r="AB34" i="3"/>
  <c r="AE33" i="3"/>
  <c r="AA33" i="3"/>
  <c r="AB33" i="3"/>
  <c r="AE32" i="3"/>
  <c r="AA32" i="3"/>
  <c r="AB32" i="3"/>
  <c r="AE31" i="3"/>
  <c r="AA31" i="3"/>
  <c r="AB31" i="3"/>
  <c r="AE30" i="3"/>
  <c r="AA30" i="3"/>
  <c r="F30" i="3" s="1"/>
  <c r="AB30" i="3"/>
  <c r="G30" i="3" s="1"/>
  <c r="AE29" i="3"/>
  <c r="AA29" i="3"/>
  <c r="F29" i="3" s="1"/>
  <c r="AB29" i="3"/>
  <c r="G29" i="3" s="1"/>
  <c r="AE28" i="3"/>
  <c r="AA28" i="3"/>
  <c r="AB28" i="3"/>
  <c r="AE27" i="3"/>
  <c r="AA27" i="3"/>
  <c r="AB27" i="3"/>
  <c r="AE26" i="3"/>
  <c r="AA26" i="3"/>
  <c r="AB26" i="3"/>
  <c r="AE25" i="3"/>
  <c r="AA25" i="3"/>
  <c r="AB25" i="3"/>
  <c r="AE24" i="3"/>
  <c r="AA24" i="3"/>
  <c r="AB24" i="3"/>
  <c r="AE23" i="3"/>
  <c r="AA23" i="3"/>
  <c r="AB23" i="3"/>
  <c r="AE22" i="3"/>
  <c r="AA22" i="3"/>
  <c r="F22" i="3" s="1"/>
  <c r="AB22" i="3"/>
  <c r="G22" i="3" s="1"/>
  <c r="AE21" i="3"/>
  <c r="AA21" i="3"/>
  <c r="F21" i="3" s="1"/>
  <c r="AB21" i="3"/>
  <c r="G21" i="3" s="1"/>
  <c r="AE20" i="3"/>
  <c r="AA20" i="3"/>
  <c r="AB20" i="3"/>
  <c r="AE19" i="3"/>
  <c r="AA19" i="3"/>
  <c r="AB19" i="3"/>
  <c r="AE18" i="3"/>
  <c r="AA18" i="3"/>
  <c r="AB18" i="3"/>
  <c r="AE17" i="3"/>
  <c r="AA17" i="3"/>
  <c r="AB17" i="3"/>
  <c r="AE16" i="3"/>
  <c r="AA16" i="3"/>
  <c r="F16" i="3" s="1"/>
  <c r="AB16" i="3"/>
  <c r="G16" i="3" s="1"/>
  <c r="AE15" i="3"/>
  <c r="AA15" i="3"/>
  <c r="F15" i="3" s="1"/>
  <c r="AB15" i="3"/>
  <c r="G15" i="3" s="1"/>
  <c r="AE14" i="3"/>
  <c r="AA14" i="3"/>
  <c r="AB14" i="3"/>
  <c r="AE13" i="3"/>
  <c r="AA13" i="3"/>
  <c r="AB13" i="3"/>
  <c r="AE12" i="3"/>
  <c r="AA12" i="3"/>
  <c r="AB12" i="3"/>
  <c r="AE11" i="3"/>
  <c r="AA11" i="3"/>
  <c r="AB11" i="3"/>
  <c r="AE10" i="3"/>
  <c r="AA10" i="3"/>
  <c r="AB10" i="3"/>
  <c r="AE9" i="3"/>
  <c r="AA9" i="3"/>
  <c r="AB9" i="3"/>
  <c r="AE8" i="3"/>
  <c r="AA8" i="3"/>
  <c r="AB8" i="3"/>
  <c r="AE7" i="3"/>
  <c r="AA7" i="3"/>
  <c r="AB7" i="3"/>
  <c r="AE6" i="3"/>
  <c r="AA6" i="3"/>
  <c r="AB6" i="3"/>
  <c r="U112" i="16" a="1"/>
  <c r="U368" i="16" a="1"/>
  <c r="V114" i="16"/>
  <c r="V370" i="16"/>
  <c r="U4" i="16" a="1"/>
  <c r="U260" i="16" a="1"/>
  <c r="V6" i="16"/>
  <c r="V262" i="16"/>
  <c r="U200" i="16" a="1"/>
  <c r="U456" i="16" a="1"/>
  <c r="V202" i="16"/>
  <c r="V16" i="16"/>
  <c r="U502" i="16" a="1"/>
  <c r="U18" i="16" a="1"/>
  <c r="V494" i="16"/>
  <c r="U816" i="16" a="1"/>
  <c r="V350" i="16"/>
  <c r="U572" i="16" a="1"/>
  <c r="V236" i="16"/>
  <c r="U796" i="16" a="1"/>
  <c r="U1068" i="16" a="1"/>
  <c r="U1324" i="16" a="1"/>
  <c r="V488" i="16"/>
  <c r="V646" i="16"/>
  <c r="V104" i="16"/>
  <c r="U74" i="16" a="1"/>
  <c r="U108" i="16" a="1"/>
  <c r="V376" i="16"/>
  <c r="U126" i="16" a="1"/>
  <c r="U872" i="16" a="1"/>
  <c r="U1216" i="16" a="1"/>
  <c r="U256" i="16" a="1"/>
  <c r="V2" i="16"/>
  <c r="V258" i="16"/>
  <c r="V128" i="16"/>
  <c r="U148" i="16" a="1"/>
  <c r="U404" i="16" a="1"/>
  <c r="V150" i="16"/>
  <c r="U88" i="16" a="1"/>
  <c r="U344" i="16" a="1"/>
  <c r="V90" i="16"/>
  <c r="V346" i="16"/>
  <c r="V304" i="16"/>
  <c r="U176" i="16" a="1"/>
  <c r="U432" i="16" a="1"/>
  <c r="V178" i="16"/>
  <c r="V434" i="16"/>
  <c r="U68" i="16" a="1"/>
  <c r="U324" i="16" a="1"/>
  <c r="V70" i="16"/>
  <c r="U8" i="16" a="1"/>
  <c r="U264" i="16" a="1"/>
  <c r="V10" i="16"/>
  <c r="V266" i="16"/>
  <c r="V144" i="16"/>
  <c r="U568" i="16" a="1"/>
  <c r="U146" i="16" a="1"/>
  <c r="U582" i="16" a="1"/>
  <c r="U124" i="16" a="1"/>
  <c r="V56" i="16"/>
  <c r="U656" i="16" a="1"/>
  <c r="V458" i="16"/>
  <c r="U876" i="16" a="1"/>
  <c r="U1132" i="16" a="1"/>
  <c r="U1388" i="16" a="1"/>
  <c r="U578" i="16" a="1"/>
  <c r="U172" i="16" a="1"/>
  <c r="V416" i="16"/>
  <c r="V204" i="16"/>
  <c r="U460" i="16" a="1"/>
  <c r="U540" i="16" a="1"/>
  <c r="U450" i="16" a="1"/>
  <c r="U960" i="16" a="1"/>
  <c r="U64" i="16" a="1"/>
  <c r="U320" i="16" a="1"/>
  <c r="V66" i="16"/>
  <c r="V322" i="16"/>
  <c r="V256" i="16"/>
  <c r="U212" i="16" a="1"/>
  <c r="U468" i="16" a="1"/>
  <c r="V214" i="16"/>
  <c r="U152" i="16" a="1"/>
  <c r="U408" i="16" a="1"/>
  <c r="V154" i="16"/>
  <c r="V410" i="16"/>
  <c r="V432" i="16"/>
  <c r="U712" i="16" a="1"/>
  <c r="U386" i="16" a="1"/>
  <c r="U768" i="16" a="1"/>
  <c r="V190" i="16"/>
  <c r="V508" i="16"/>
  <c r="U194" i="16" a="1"/>
  <c r="U726" i="16" a="1"/>
  <c r="U1020" i="16" a="1"/>
  <c r="U1276" i="16" a="1"/>
  <c r="U378" i="16" a="1"/>
  <c r="V518" i="16"/>
  <c r="V374" i="16"/>
  <c r="U704" i="16" a="1"/>
  <c r="V684" i="16"/>
  <c r="V136" i="16"/>
  <c r="U90" i="16" a="1"/>
  <c r="U792" i="16" a="1"/>
  <c r="U1152" i="16" a="1"/>
  <c r="U270" i="16" a="1"/>
  <c r="U80" i="16" a="1"/>
  <c r="U336" i="16" a="1"/>
  <c r="V82" i="16"/>
  <c r="V338" i="16"/>
  <c r="V288" i="16"/>
  <c r="U228" i="16" a="1"/>
  <c r="U484" i="16" a="1"/>
  <c r="V230" i="16"/>
  <c r="U168" i="16" a="1"/>
  <c r="U424" i="16" a="1"/>
  <c r="V170" i="16"/>
  <c r="V426" i="16"/>
  <c r="V460" i="16"/>
  <c r="U728" i="16" a="1"/>
  <c r="V428" i="16"/>
  <c r="U784" i="16" a="1"/>
  <c r="V254" i="16"/>
  <c r="U528" i="16" a="1"/>
  <c r="U78" i="16" a="1"/>
  <c r="U756" i="16" a="1"/>
  <c r="U1036" i="16" a="1"/>
  <c r="U1292" i="16" a="1"/>
  <c r="V420" i="16"/>
  <c r="V560" i="16"/>
  <c r="V422" i="16"/>
  <c r="U732" i="16" a="1"/>
  <c r="V722" i="16"/>
  <c r="V216" i="16"/>
  <c r="U138" i="16" a="1"/>
  <c r="U824" i="16" a="1"/>
  <c r="U1172" i="16" a="1"/>
  <c r="V324" i="16"/>
  <c r="V98" i="16"/>
  <c r="U500" i="16" a="1"/>
  <c r="V186" i="16"/>
  <c r="V464" i="16"/>
  <c r="U174" i="16" a="1"/>
  <c r="U458" i="16" a="1"/>
  <c r="U28" i="16" a="1"/>
  <c r="U1192" i="16" a="1"/>
  <c r="V528" i="16"/>
  <c r="V978" i="16"/>
  <c r="U638" i="16" a="1"/>
  <c r="U1010" i="16" a="1"/>
  <c r="V864" i="16"/>
  <c r="V1348" i="16"/>
  <c r="U1620" i="16" a="1"/>
  <c r="U858" i="16" a="1"/>
  <c r="V1346" i="16"/>
  <c r="U1618" i="16" a="1"/>
  <c r="U1874" i="16" a="1"/>
  <c r="U724" i="16" a="1"/>
  <c r="U992" i="16" a="1"/>
  <c r="V116" i="16"/>
  <c r="U746" i="16" a="1"/>
  <c r="U326" i="16" a="1"/>
  <c r="V1006" i="16"/>
  <c r="V1088" i="16"/>
  <c r="U1532" i="16" a="1"/>
  <c r="U748" i="16" a="1"/>
  <c r="U996" i="16" a="1"/>
  <c r="V164" i="16"/>
  <c r="V754" i="16"/>
  <c r="V348" i="16"/>
  <c r="V418" i="16"/>
  <c r="U240" i="16" a="1"/>
  <c r="U496" i="16" a="1"/>
  <c r="V242" i="16"/>
  <c r="V96" i="16"/>
  <c r="U132" i="16" a="1"/>
  <c r="U388" i="16" a="1"/>
  <c r="V134" i="16"/>
  <c r="U72" i="16" a="1"/>
  <c r="U328" i="16" a="1"/>
  <c r="V74" i="16"/>
  <c r="V330" i="16"/>
  <c r="V272" i="16"/>
  <c r="U632" i="16" a="1"/>
  <c r="U158" i="16" a="1"/>
  <c r="V668" i="16"/>
  <c r="U380" i="16" a="1"/>
  <c r="V312" i="16"/>
  <c r="U740" i="16" a="1"/>
  <c r="V588" i="16"/>
  <c r="U940" i="16" a="1"/>
  <c r="U1196" i="16" a="1"/>
  <c r="V148" i="16"/>
  <c r="V92" i="16"/>
  <c r="V14" i="16"/>
  <c r="U560" i="16" a="1"/>
  <c r="V486" i="16"/>
  <c r="V286" i="16"/>
  <c r="U652" i="16" a="1"/>
  <c r="V620" i="16"/>
  <c r="U1044" i="16" a="1"/>
  <c r="U128" i="16" a="1"/>
  <c r="U384" i="16" a="1"/>
  <c r="V130" i="16"/>
  <c r="V386" i="16"/>
  <c r="U20" i="16" a="1"/>
  <c r="U276" i="16" a="1"/>
  <c r="V22" i="16"/>
  <c r="V278" i="16"/>
  <c r="U216" i="16" a="1"/>
  <c r="U472" i="16" a="1"/>
  <c r="V218" i="16"/>
  <c r="V48" i="16"/>
  <c r="U520" i="16" a="1"/>
  <c r="U50" i="16" a="1"/>
  <c r="U518" i="16" a="1"/>
  <c r="U832" i="16" a="1"/>
  <c r="V382" i="16"/>
  <c r="U592" i="16" a="1"/>
  <c r="U290" i="16" a="1"/>
  <c r="U820" i="16" a="1"/>
  <c r="U1084" i="16" a="1"/>
  <c r="U1340" i="16" a="1"/>
  <c r="U514" i="16" a="1"/>
  <c r="V676" i="16"/>
  <c r="V200" i="16"/>
  <c r="U130" i="16" a="1"/>
  <c r="U204" i="16" a="1"/>
  <c r="V424" i="16"/>
  <c r="U226" i="16" a="1"/>
  <c r="U896" i="16" a="1"/>
  <c r="U1236" i="16" a="1"/>
  <c r="V480" i="16"/>
  <c r="U144" i="16" a="1"/>
  <c r="U400" i="16" a="1"/>
  <c r="V146" i="16"/>
  <c r="V402" i="16"/>
  <c r="U36" i="16" a="1"/>
  <c r="U292" i="16" a="1"/>
  <c r="V38" i="16"/>
  <c r="V294" i="16"/>
  <c r="U232" i="16" a="1"/>
  <c r="U488" i="16" a="1"/>
  <c r="V234" i="16"/>
  <c r="V80" i="16"/>
  <c r="U536" i="16" a="1"/>
  <c r="U82" i="16" a="1"/>
  <c r="V540" i="16"/>
  <c r="U848" i="16" a="1"/>
  <c r="V414" i="16"/>
  <c r="U612" i="16" a="1"/>
  <c r="U354" i="16" a="1"/>
  <c r="U840" i="16" a="1"/>
  <c r="U1100" i="16" a="1"/>
  <c r="U1356" i="16" a="1"/>
  <c r="V536" i="16"/>
  <c r="U12" i="16" a="1"/>
  <c r="V280" i="16"/>
  <c r="U186" i="16" a="1"/>
  <c r="U284" i="16" a="1"/>
  <c r="U470" i="16" a="1"/>
  <c r="U310" i="16" a="1"/>
  <c r="U916" i="16" a="1"/>
  <c r="U1256" i="16" a="1"/>
  <c r="V520" i="16"/>
  <c r="V354" i="16"/>
  <c r="V246" i="16"/>
  <c r="V442" i="16"/>
  <c r="U800" i="16" a="1"/>
  <c r="U776" i="16" a="1"/>
  <c r="U602" i="16" a="1"/>
  <c r="V296" i="16"/>
  <c r="U1384" i="16" a="1"/>
  <c r="V712" i="16"/>
  <c r="U1062" i="16" a="1"/>
  <c r="U754" i="16" a="1"/>
  <c r="V1096" i="16"/>
  <c r="U1034" i="16" a="1"/>
  <c r="U1428" i="16" a="1"/>
  <c r="U1684" i="16" a="1"/>
  <c r="V1030" i="16"/>
  <c r="U1426" i="16" a="1"/>
  <c r="U1682" i="16" a="1"/>
  <c r="U332" i="16" a="1"/>
  <c r="V332" i="16"/>
  <c r="U48" i="16" a="1"/>
  <c r="U304" i="16" a="1"/>
  <c r="U196" i="16" a="1"/>
  <c r="U392" i="16" a="1"/>
  <c r="U696" i="16" a="1"/>
  <c r="V476" i="16"/>
  <c r="U1260" i="16" a="1"/>
  <c r="U672" i="16" a="1"/>
  <c r="U764" i="16" a="1"/>
  <c r="V194" i="16"/>
  <c r="V86" i="16"/>
  <c r="V282" i="16"/>
  <c r="U178" i="16" a="1"/>
  <c r="U188" i="16" a="1"/>
  <c r="U676" i="16" a="1"/>
  <c r="U892" i="16" a="1"/>
  <c r="U1404" i="16" a="1"/>
  <c r="U268" i="16" a="1"/>
  <c r="U278" i="16" a="1"/>
  <c r="U564" i="16" a="1"/>
  <c r="U980" i="16" a="1"/>
  <c r="V606" i="16"/>
  <c r="U464" i="16" a="1"/>
  <c r="V32" i="16"/>
  <c r="U356" i="16" a="1"/>
  <c r="U40" i="16" a="1"/>
  <c r="V42" i="16"/>
  <c r="V208" i="16"/>
  <c r="U30" i="16" a="1"/>
  <c r="U252" i="16" a="1"/>
  <c r="U700" i="16" a="1"/>
  <c r="U908" i="16" a="1"/>
  <c r="V20" i="16"/>
  <c r="U348" i="16" a="1"/>
  <c r="V364" i="16"/>
  <c r="U596" i="16" a="1"/>
  <c r="U1000" i="16" a="1"/>
  <c r="U96" i="16" a="1"/>
  <c r="U184" i="16" a="1"/>
  <c r="V318" i="16"/>
  <c r="V24" i="16"/>
  <c r="U442" i="16" a="1"/>
  <c r="U70" i="16" a="1"/>
  <c r="U210" i="16" a="1"/>
  <c r="U1492" i="16" a="1"/>
  <c r="U1174" i="16" a="1"/>
  <c r="U1746" i="16" a="1"/>
  <c r="V716" i="16"/>
  <c r="U1332" i="16" a="1"/>
  <c r="V860" i="16"/>
  <c r="V782" i="16"/>
  <c r="V854" i="16"/>
  <c r="U396" i="16" a="1"/>
  <c r="U742" i="16" a="1"/>
  <c r="U1336" i="16" a="1"/>
  <c r="V866" i="16"/>
  <c r="U416" i="16" a="1"/>
  <c r="V54" i="16"/>
  <c r="V250" i="16"/>
  <c r="V562" i="16"/>
  <c r="U406" i="16" a="1"/>
  <c r="V558" i="16"/>
  <c r="U364" i="16" a="1"/>
  <c r="U1280" i="16" a="1"/>
  <c r="V582" i="16"/>
  <c r="U998" i="16" a="1"/>
  <c r="U670" i="16" a="1"/>
  <c r="V1032" i="16"/>
  <c r="U906" i="16" a="1"/>
  <c r="V1370" i="16"/>
  <c r="U1636" i="16" a="1"/>
  <c r="V902" i="16"/>
  <c r="U1366" i="16" a="1"/>
  <c r="U1634" i="16" a="1"/>
  <c r="U1890" i="16" a="1"/>
  <c r="U58" i="16" a="1"/>
  <c r="U1016" i="16" a="1"/>
  <c r="V228" i="16"/>
  <c r="U774" i="16" a="1"/>
  <c r="U434" i="16" a="1"/>
  <c r="V1038" i="16"/>
  <c r="V1140" i="16"/>
  <c r="U1552" i="16" a="1"/>
  <c r="U98" i="16" a="1"/>
  <c r="U1028" i="16" a="1"/>
  <c r="U238" i="16" a="1"/>
  <c r="V780" i="16"/>
  <c r="U224" i="16" a="1"/>
  <c r="U116" i="16" a="1"/>
  <c r="U312" i="16" a="1"/>
  <c r="U616" i="16" a="1"/>
  <c r="V248" i="16"/>
  <c r="U1180" i="16" a="1"/>
  <c r="U532" i="16" a="1"/>
  <c r="V578" i="16"/>
  <c r="V574" i="16"/>
  <c r="V850" i="16"/>
  <c r="V284" i="16"/>
  <c r="U882" i="16" a="1"/>
  <c r="V516" i="16"/>
  <c r="V1220" i="16"/>
  <c r="U1524" i="16" a="1"/>
  <c r="V504" i="16"/>
  <c r="V1218" i="16"/>
  <c r="U1522" i="16" a="1"/>
  <c r="U1778" i="16" a="1"/>
  <c r="V264" i="16"/>
  <c r="U808" i="16" a="1"/>
  <c r="U1272" i="16" a="1"/>
  <c r="U254" i="16" a="1"/>
  <c r="U1030" i="16" a="1"/>
  <c r="U834" i="16" a="1"/>
  <c r="V746" i="16"/>
  <c r="V1402" i="16"/>
  <c r="V328" i="16"/>
  <c r="U812" i="16" a="1"/>
  <c r="U32" i="16" a="1"/>
  <c r="V62" i="16"/>
  <c r="V388" i="16"/>
  <c r="V1160" i="16"/>
  <c r="U1150" i="16" a="1"/>
  <c r="V636" i="16"/>
  <c r="V750" i="16"/>
  <c r="U662" i="16" a="1"/>
  <c r="U718" i="16" a="1"/>
  <c r="U786" i="16" a="1"/>
  <c r="V580" i="16"/>
  <c r="V1354" i="16"/>
  <c r="V50" i="16"/>
  <c r="U452" i="16" a="1"/>
  <c r="V138" i="16"/>
  <c r="U342" i="16" a="1"/>
  <c r="U154" i="16" a="1"/>
  <c r="U334" i="16" a="1"/>
  <c r="V652" i="16"/>
  <c r="U1128" i="16" a="1"/>
  <c r="V450" i="16"/>
  <c r="U24" i="16" a="1"/>
  <c r="V176" i="16"/>
  <c r="U214" i="16" a="1"/>
  <c r="U444" i="16" a="1"/>
  <c r="U26" i="16" a="1"/>
  <c r="U956" i="16" a="1"/>
  <c r="U206" i="16" a="1"/>
  <c r="V94" i="16"/>
  <c r="U534" i="16" a="1"/>
  <c r="U684" i="16" a="1"/>
  <c r="U1064" i="16" a="1"/>
  <c r="U16" i="16" a="1"/>
  <c r="V18" i="16"/>
  <c r="V160" i="16"/>
  <c r="U420" i="16" a="1"/>
  <c r="U104" i="16" a="1"/>
  <c r="V106" i="16"/>
  <c r="V336" i="16"/>
  <c r="U258" i="16" a="1"/>
  <c r="U508" i="16" a="1"/>
  <c r="U66" i="16" a="1"/>
  <c r="U972" i="16" a="1"/>
  <c r="U250" i="16" a="1"/>
  <c r="V174" i="16"/>
  <c r="V572" i="16"/>
  <c r="U708" i="16" a="1"/>
  <c r="U1088" i="16" a="1"/>
  <c r="U352" i="16" a="1"/>
  <c r="U440" i="16" a="1"/>
  <c r="U548" i="16" a="1"/>
  <c r="U10" i="16" a="1"/>
  <c r="V60" i="16"/>
  <c r="V454" i="16"/>
  <c r="U674" i="16" a="1"/>
  <c r="U1556" i="16" a="1"/>
  <c r="V1260" i="16"/>
  <c r="U1810" i="16" a="1"/>
  <c r="U880" i="16" a="1"/>
  <c r="V452" i="16"/>
  <c r="V972" i="16"/>
  <c r="V894" i="16"/>
  <c r="U1230" i="16" a="1"/>
  <c r="V438" i="16"/>
  <c r="U884" i="16" a="1"/>
  <c r="U466" i="16" a="1"/>
  <c r="U982" i="16" a="1"/>
  <c r="V162" i="16"/>
  <c r="V310" i="16"/>
  <c r="V112" i="16"/>
  <c r="U60" i="16" a="1"/>
  <c r="U860" i="16" a="1"/>
  <c r="U92" i="16" a="1"/>
  <c r="U512" i="16" a="1"/>
  <c r="V132" i="16"/>
  <c r="V740" i="16"/>
  <c r="V1084" i="16"/>
  <c r="V776" i="16"/>
  <c r="V1118" i="16"/>
  <c r="V1078" i="16"/>
  <c r="U1444" i="16" a="1"/>
  <c r="U1700" i="16" a="1"/>
  <c r="V1072" i="16"/>
  <c r="U1442" i="16" a="1"/>
  <c r="U1698" i="16" a="1"/>
  <c r="U492" i="16" a="1"/>
  <c r="U478" i="16" a="1"/>
  <c r="U1136" i="16" a="1"/>
  <c r="V502" i="16"/>
  <c r="U886" i="16" a="1"/>
  <c r="V678" i="16"/>
  <c r="V1150" i="16"/>
  <c r="V1258" i="16"/>
  <c r="V46" i="16"/>
  <c r="V514" i="16"/>
  <c r="U1140" i="16" a="1"/>
  <c r="V510" i="16"/>
  <c r="V898" i="16"/>
  <c r="U480" i="16" a="1"/>
  <c r="U372" i="16" a="1"/>
  <c r="V58" i="16"/>
  <c r="U94" i="16" a="1"/>
  <c r="U720" i="16" a="1"/>
  <c r="V84" i="16"/>
  <c r="U438" i="16" a="1"/>
  <c r="U1024" i="16" a="1"/>
  <c r="V340" i="16"/>
  <c r="U934" i="16" a="1"/>
  <c r="V554" i="16"/>
  <c r="V968" i="16"/>
  <c r="U778" i="16" a="1"/>
  <c r="V1306" i="16"/>
  <c r="U1588" i="16" a="1"/>
  <c r="V774" i="16"/>
  <c r="U1302" i="16" a="1"/>
  <c r="U1586" i="16" a="1"/>
  <c r="U1842" i="16" a="1"/>
  <c r="U608" i="16" a="1"/>
  <c r="U932" i="16" a="1"/>
  <c r="U1392" i="16" a="1"/>
  <c r="V662" i="16"/>
  <c r="U38" i="16" a="1"/>
  <c r="V952" i="16"/>
  <c r="U970" i="16" a="1"/>
  <c r="U1488" i="16" a="1"/>
  <c r="U628" i="16" a="1"/>
  <c r="U944" i="16" a="1"/>
  <c r="V192" i="16"/>
  <c r="U988" i="16" a="1"/>
  <c r="V786" i="16"/>
  <c r="V1154" i="16"/>
  <c r="U1474" i="16" a="1"/>
  <c r="U1188" i="16" a="1"/>
  <c r="U422" i="16" a="1"/>
  <c r="U1200" i="16" a="1"/>
  <c r="U950" i="16" a="1"/>
  <c r="U898" i="16" a="1"/>
  <c r="U874" i="16" a="1"/>
  <c r="U1452" i="16" a="1"/>
  <c r="U76" i="16" a="1"/>
  <c r="U62" i="16" a="1"/>
  <c r="V306" i="16"/>
  <c r="V198" i="16"/>
  <c r="V394" i="16"/>
  <c r="U752" i="16" a="1"/>
  <c r="V700" i="16"/>
  <c r="U462" i="16" a="1"/>
  <c r="V40" i="16"/>
  <c r="U192" i="16" a="1"/>
  <c r="U84" i="16" a="1"/>
  <c r="U280" i="16" a="1"/>
  <c r="U584" i="16" a="1"/>
  <c r="V604" i="16"/>
  <c r="V120" i="16"/>
  <c r="V500" i="16"/>
  <c r="U1148" i="16" a="1"/>
  <c r="V600" i="16"/>
  <c r="V466" i="16"/>
  <c r="V30" i="16"/>
  <c r="U506" i="16" a="1"/>
  <c r="U1320" i="16" a="1"/>
  <c r="U208" i="16" a="1"/>
  <c r="V210" i="16"/>
  <c r="U100" i="16" a="1"/>
  <c r="V102" i="16"/>
  <c r="U296" i="16" a="1"/>
  <c r="V298" i="16"/>
  <c r="U600" i="16" a="1"/>
  <c r="V626" i="16"/>
  <c r="V184" i="16"/>
  <c r="V530" i="16"/>
  <c r="U1164" i="16" a="1"/>
  <c r="V622" i="16"/>
  <c r="V498" i="16"/>
  <c r="V110" i="16"/>
  <c r="V546" i="16"/>
  <c r="U1344" i="16" a="1"/>
  <c r="V320" i="16"/>
  <c r="V482" i="16"/>
  <c r="U1052" i="16" a="1"/>
  <c r="U14" i="16" a="1"/>
  <c r="U806" i="16" a="1"/>
  <c r="V840" i="16"/>
  <c r="V1178" i="16"/>
  <c r="U182" i="16" a="1"/>
  <c r="U1490" i="16" a="1"/>
  <c r="V406" i="16"/>
  <c r="U1104" i="16" a="1"/>
  <c r="V616" i="16"/>
  <c r="V1090" i="16"/>
  <c r="U1122" i="16" a="1"/>
  <c r="U1342" i="16" a="1"/>
  <c r="U516" i="16" a="1"/>
  <c r="U1112" i="16" a="1"/>
  <c r="U626" i="16" a="1"/>
  <c r="U1094" i="16" a="1"/>
  <c r="U52" i="16" a="1"/>
  <c r="U248" i="16" a="1"/>
  <c r="U552" i="16" a="1"/>
  <c r="V446" i="16"/>
  <c r="U1116" i="16" a="1"/>
  <c r="V352" i="16"/>
  <c r="U374" i="16" a="1"/>
  <c r="U546" i="16" a="1"/>
  <c r="V828" i="16"/>
  <c r="U198" i="16" a="1"/>
  <c r="V862" i="16"/>
  <c r="V380" i="16"/>
  <c r="U1198" i="16" a="1"/>
  <c r="U1508" i="16" a="1"/>
  <c r="U358" i="16" a="1"/>
  <c r="V1196" i="16"/>
  <c r="U1506" i="16" a="1"/>
  <c r="U1762" i="16" a="1"/>
  <c r="V88" i="16"/>
  <c r="U772" i="16" a="1"/>
  <c r="U1248" i="16" a="1"/>
  <c r="V28" i="16"/>
  <c r="V1004" i="16"/>
  <c r="V808" i="16"/>
  <c r="V660" i="16"/>
  <c r="U1374" i="16" a="1"/>
  <c r="V152" i="16"/>
  <c r="U780" i="16" a="1"/>
  <c r="U1252" i="16" a="1"/>
  <c r="V124" i="16"/>
  <c r="V1010" i="16"/>
  <c r="V226" i="16"/>
  <c r="V118" i="16"/>
  <c r="V314" i="16"/>
  <c r="U646" i="16" a="1"/>
  <c r="V556" i="16"/>
  <c r="U642" i="16" a="1"/>
  <c r="V206" i="16"/>
  <c r="U1300" i="16" a="1"/>
  <c r="U634" i="16" a="1"/>
  <c r="V1020" i="16"/>
  <c r="U698" i="16" a="1"/>
  <c r="V1054" i="16"/>
  <c r="V950" i="16"/>
  <c r="U1390" i="16" a="1"/>
  <c r="U1652" i="16" a="1"/>
  <c r="V944" i="16"/>
  <c r="V1388" i="16"/>
  <c r="U1650" i="16" a="1"/>
  <c r="U1906" i="16" a="1"/>
  <c r="U170" i="16" a="1"/>
  <c r="U1048" i="16" a="1"/>
  <c r="U302" i="16" a="1"/>
  <c r="V802" i="16"/>
  <c r="V522" i="16"/>
  <c r="V1064" i="16"/>
  <c r="V224" i="16"/>
  <c r="U1004" i="16" a="1"/>
  <c r="U340" i="16" a="1"/>
  <c r="V360" i="16"/>
  <c r="U588" i="16" a="1"/>
  <c r="U272" i="16" a="1"/>
  <c r="U360" i="16" a="1"/>
  <c r="V408" i="16"/>
  <c r="U620" i="16" a="1"/>
  <c r="U244" i="16" a="1"/>
  <c r="V892" i="16"/>
  <c r="U1554" i="16" a="1"/>
  <c r="V628" i="16"/>
  <c r="U1224" i="16" a="1"/>
  <c r="U504" i="16" a="1"/>
  <c r="U110" i="16" a="1"/>
  <c r="U510" i="16" a="1"/>
  <c r="U1572" i="16" a="1"/>
  <c r="U1826" i="16" a="1"/>
  <c r="V592" i="16"/>
  <c r="U1468" i="16" a="1"/>
  <c r="V614" i="16"/>
  <c r="V240" i="16"/>
  <c r="U624" i="16" a="1"/>
  <c r="V798" i="16"/>
  <c r="U1716" i="16" a="1"/>
  <c r="V158" i="16"/>
  <c r="U918" i="16" a="1"/>
  <c r="V1290" i="16"/>
  <c r="V594" i="16"/>
  <c r="V368" i="16"/>
  <c r="U818" i="16" a="1"/>
  <c r="V326" i="16"/>
  <c r="V358" i="16"/>
  <c r="V650" i="16"/>
  <c r="V1236" i="16"/>
  <c r="V238" i="16"/>
  <c r="U828" i="16" a="1"/>
  <c r="U1288" i="16" a="1"/>
  <c r="U550" i="16" a="1"/>
  <c r="V908" i="16"/>
  <c r="U86" i="16" a="1"/>
  <c r="U1628" i="16" a="1"/>
  <c r="V1180" i="16"/>
  <c r="U1578" i="16" a="1"/>
  <c r="U1918" i="16" a="1"/>
  <c r="V1310" i="16"/>
  <c r="V1812" i="16"/>
  <c r="V2112" i="16"/>
  <c r="V2368" i="16"/>
  <c r="U1322" i="16" a="1"/>
  <c r="V1818" i="16"/>
  <c r="U2116" i="16" a="1"/>
  <c r="U2372" i="16" a="1"/>
  <c r="U2628" i="16" a="1"/>
  <c r="V1478" i="16"/>
  <c r="U2182" i="16" a="1"/>
  <c r="V2608" i="16"/>
  <c r="AB997" i="16"/>
  <c r="AB794" i="16"/>
  <c r="AB1818" i="16"/>
  <c r="AB1015" i="16"/>
  <c r="U286" i="16" a="1"/>
  <c r="U1920" i="16" a="1"/>
  <c r="V2444" i="16"/>
  <c r="AB505" i="16"/>
  <c r="AB302" i="16"/>
  <c r="AB1326" i="16"/>
  <c r="AB2350" i="16"/>
  <c r="U51" i="16" a="1"/>
  <c r="V470" i="16"/>
  <c r="U630" i="16" a="1"/>
  <c r="V930" i="16"/>
  <c r="U294" i="16" a="1"/>
  <c r="U1632" i="16" a="1"/>
  <c r="U1124" i="16" a="1"/>
  <c r="U938" i="16" a="1"/>
  <c r="V1212" i="16"/>
  <c r="U1718" i="16" a="1"/>
  <c r="V1108" i="16"/>
  <c r="V1838" i="16"/>
  <c r="V2216" i="16"/>
  <c r="U1134" i="16" a="1"/>
  <c r="U1844" i="16" a="1"/>
  <c r="U2220" i="16" a="1"/>
  <c r="U2560" i="16" a="1"/>
  <c r="V698" i="16"/>
  <c r="U288" i="16" a="1"/>
  <c r="V448" i="16"/>
  <c r="V632" i="16"/>
  <c r="V602" i="16"/>
  <c r="U1238" i="16" a="1"/>
  <c r="U844" i="16" a="1"/>
  <c r="U866" i="16" a="1"/>
  <c r="U856" i="16" a="1"/>
  <c r="V812" i="16"/>
  <c r="V814" i="16"/>
  <c r="V688" i="16"/>
  <c r="V1380" i="16"/>
  <c r="U1728" i="16" a="1"/>
  <c r="U692" i="16" a="1"/>
  <c r="U976" i="16" a="1"/>
  <c r="V68" i="16"/>
  <c r="U1268" i="16" a="1"/>
  <c r="U306" i="16" a="1"/>
  <c r="U1066" i="16" a="1"/>
  <c r="U402" i="16" a="1"/>
  <c r="U1318" i="16" a="1"/>
  <c r="U1686" i="16" a="1"/>
  <c r="V244" i="16"/>
  <c r="V1496" i="16"/>
  <c r="V1918" i="16"/>
  <c r="V2192" i="16"/>
  <c r="U350" i="16" a="1"/>
  <c r="V1506" i="16"/>
  <c r="U1924" i="16" a="1"/>
  <c r="U2196" i="16" a="1"/>
  <c r="U2452" i="16" a="1"/>
  <c r="AB225" i="16"/>
  <c r="V1778" i="16"/>
  <c r="U2342" i="16" a="1"/>
  <c r="AB249" i="16"/>
  <c r="AB90" i="16"/>
  <c r="AB1114" i="16"/>
  <c r="AB2138" i="16"/>
  <c r="AB1615" i="16"/>
  <c r="V1272" i="16"/>
  <c r="V2098" i="16"/>
  <c r="U2550" i="16" a="1"/>
  <c r="AB825" i="16"/>
  <c r="AB622" i="16"/>
  <c r="AB1646" i="16"/>
  <c r="AB687" i="16"/>
  <c r="U131" i="16" a="1"/>
  <c r="V1296" i="16"/>
  <c r="U136" i="16" a="1"/>
  <c r="V334" i="16"/>
  <c r="V26" i="16"/>
  <c r="U614" i="16" a="1"/>
  <c r="V342" i="16"/>
  <c r="V274" i="16"/>
  <c r="V362" i="16"/>
  <c r="V642" i="16"/>
  <c r="V390" i="16"/>
  <c r="U744" i="16" a="1"/>
  <c r="V926" i="16"/>
  <c r="V492" i="16"/>
  <c r="U558" i="16" a="1"/>
  <c r="U538" i="16" a="1"/>
  <c r="U114" i="16" a="1"/>
  <c r="U936" i="16" a="1"/>
  <c r="U946" i="16" a="1"/>
  <c r="V400" i="16"/>
  <c r="U34" i="16" a="1"/>
  <c r="U648" i="16" a="1"/>
  <c r="U1212" i="16" a="1"/>
  <c r="V658" i="16"/>
  <c r="U164" i="16" a="1"/>
  <c r="U664" i="16" a="1"/>
  <c r="U1228" i="16" a="1"/>
  <c r="U694" i="16" a="1"/>
  <c r="U1308" i="16" a="1"/>
  <c r="U1262" i="16" a="1"/>
  <c r="U1220" i="16" a="1"/>
  <c r="U1448" i="16" a="1"/>
  <c r="U160" i="16" a="1"/>
  <c r="U636" i="16" a="1"/>
  <c r="U234" i="16" a="1"/>
  <c r="U730" i="16" a="1"/>
  <c r="V1282" i="16"/>
  <c r="U904" i="16" a="1"/>
  <c r="V920" i="16"/>
  <c r="U912" i="16" a="1"/>
  <c r="V64" i="16"/>
  <c r="U924" i="16" a="1"/>
  <c r="V764" i="16"/>
  <c r="V1120" i="16"/>
  <c r="U1458" i="16" a="1"/>
  <c r="U1160" i="16" a="1"/>
  <c r="U150" i="16" a="1"/>
  <c r="V222" i="16"/>
  <c r="U1168" i="16" a="1"/>
  <c r="U736" i="16" a="1"/>
  <c r="U1732" i="16" a="1"/>
  <c r="V946" i="16"/>
  <c r="V590" i="16"/>
  <c r="V1128" i="16"/>
  <c r="U1624" i="16" a="1"/>
  <c r="U640" i="16" a="1"/>
  <c r="U1060" i="16" a="1"/>
  <c r="U346" i="16" a="1"/>
  <c r="U530" i="16" a="1"/>
  <c r="U706" i="16" a="1"/>
  <c r="U1278" i="16" a="1"/>
  <c r="V752" i="16"/>
  <c r="V1404" i="16"/>
  <c r="U1750" i="16" a="1"/>
  <c r="V788" i="16"/>
  <c r="V1592" i="16"/>
  <c r="V1982" i="16"/>
  <c r="V2240" i="16"/>
  <c r="U814" i="16" a="1"/>
  <c r="V1602" i="16"/>
  <c r="U1988" i="16" a="1"/>
  <c r="U2244" i="16" a="1"/>
  <c r="U2500" i="16" a="1"/>
  <c r="AB417" i="16"/>
  <c r="V1906" i="16"/>
  <c r="V2438" i="16"/>
  <c r="AB485" i="16"/>
  <c r="AB282" i="16"/>
  <c r="AB1306" i="16"/>
  <c r="AB2330" i="16"/>
  <c r="V47" i="16"/>
  <c r="V1500" i="16"/>
  <c r="V2194" i="16"/>
  <c r="U2614" i="16" a="1"/>
  <c r="AB1017" i="16"/>
  <c r="AB814" i="16"/>
  <c r="AB1838" i="16"/>
  <c r="AB1055" i="16"/>
  <c r="U179" i="16" a="1"/>
  <c r="V1518" i="16"/>
  <c r="U562" i="16" a="1"/>
  <c r="U734" i="16" a="1"/>
  <c r="V1300" i="16"/>
  <c r="U762" i="16" a="1"/>
  <c r="V1132" i="16"/>
  <c r="U1736" i="16" a="1"/>
  <c r="U1486" i="16" a="1"/>
  <c r="U1938" i="16" a="1"/>
  <c r="V1544" i="16"/>
  <c r="V2044" i="16"/>
  <c r="V2388" i="16"/>
  <c r="V1554" i="16"/>
  <c r="U2048" i="16" a="1"/>
  <c r="U2392" i="16" a="1"/>
  <c r="V398" i="16"/>
  <c r="V974" i="16"/>
  <c r="U376" i="16" a="1"/>
  <c r="U644" i="16" a="1"/>
  <c r="U370" i="16" a="1"/>
  <c r="U1540" i="16" a="1"/>
  <c r="U1794" i="16" a="1"/>
  <c r="V404" i="16"/>
  <c r="U1424" i="16" a="1"/>
  <c r="U314" i="16" a="1"/>
  <c r="V468" i="16"/>
  <c r="U1042" i="16" a="1"/>
  <c r="U1146" i="16" a="1"/>
  <c r="U1560" i="16" a="1"/>
  <c r="V366" i="16"/>
  <c r="U678" i="16" a="1"/>
  <c r="U1204" i="16" a="1"/>
  <c r="V232" i="16"/>
  <c r="V734" i="16"/>
  <c r="V1000" i="16"/>
  <c r="U1528" i="16" a="1"/>
  <c r="V1040" i="16"/>
  <c r="U1514" i="16" a="1"/>
  <c r="U1854" i="16" a="1"/>
  <c r="V1182" i="16"/>
  <c r="V1748" i="16"/>
  <c r="V2064" i="16"/>
  <c r="V2320" i="16"/>
  <c r="U1194" i="16" a="1"/>
  <c r="V1754" i="16"/>
  <c r="U2068" i="16" a="1"/>
  <c r="U2324" i="16" a="1"/>
  <c r="U2580" i="16" a="1"/>
  <c r="U1242" i="16" a="1"/>
  <c r="U2086" i="16" a="1"/>
  <c r="V2544" i="16"/>
  <c r="AB805" i="16"/>
  <c r="AB602" i="16"/>
  <c r="AB1626" i="16"/>
  <c r="AB2650" i="16"/>
  <c r="V127" i="16"/>
  <c r="U1792" i="16" a="1"/>
  <c r="V126" i="16"/>
  <c r="U448" i="16" a="1"/>
  <c r="V166" i="16"/>
  <c r="U852" i="16" a="1"/>
  <c r="U308" i="16" a="1"/>
  <c r="V724" i="16"/>
  <c r="V1116" i="16"/>
  <c r="V1122" i="16"/>
  <c r="U218" i="16" a="1"/>
  <c r="U1114" i="16" a="1"/>
  <c r="V714" i="16"/>
  <c r="U1056" i="16" a="1"/>
  <c r="U1476" i="16" a="1"/>
  <c r="V36" i="16"/>
  <c r="U1536" i="16" a="1"/>
  <c r="U948" i="16" a="1"/>
  <c r="U1156" i="16" a="1"/>
  <c r="V960" i="16"/>
  <c r="V1292" i="16"/>
  <c r="U1982" i="16" a="1"/>
  <c r="U1896" i="16" a="1"/>
  <c r="V2432" i="16"/>
  <c r="V1904" i="16"/>
  <c r="U2436" i="16" a="1"/>
  <c r="V1734" i="16"/>
  <c r="AB165" i="16"/>
  <c r="AB1050" i="16"/>
  <c r="AB1487" i="16"/>
  <c r="V2066" i="16"/>
  <c r="AB761" i="16"/>
  <c r="AB1582" i="16"/>
  <c r="U115" i="16" a="1"/>
  <c r="U1184" i="16" a="1"/>
  <c r="U1002" i="16" a="1"/>
  <c r="V624" i="16"/>
  <c r="V1362" i="16"/>
  <c r="U1362" i="16" a="1"/>
  <c r="V2300" i="16"/>
  <c r="U1956" i="16" a="1"/>
  <c r="U2648" i="16" a="1"/>
  <c r="U180" i="16" a="1"/>
  <c r="U870" i="16" a="1"/>
  <c r="U1538" i="16" a="1"/>
  <c r="V800" i="16"/>
  <c r="V1036" i="16"/>
  <c r="V928" i="16"/>
  <c r="U236" i="16" a="1"/>
  <c r="U1092" i="16" a="1"/>
  <c r="U610" i="16" a="1"/>
  <c r="V1338" i="16"/>
  <c r="U1430" i="16" a="1"/>
  <c r="V874" i="16"/>
  <c r="V2000" i="16"/>
  <c r="V900" i="16"/>
  <c r="U2004" i="16" a="1"/>
  <c r="U2516" i="16" a="1"/>
  <c r="U1948" i="16" a="1"/>
  <c r="AB549" i="16"/>
  <c r="AB1370" i="16"/>
  <c r="V63" i="16"/>
  <c r="V2226" i="16"/>
  <c r="AB277" i="16"/>
  <c r="AB366" i="16"/>
  <c r="AB1902" i="16"/>
  <c r="U3" i="16" a="1"/>
  <c r="V762" i="16"/>
  <c r="U1296" i="16" a="1"/>
  <c r="U390" i="16" a="1"/>
  <c r="V1110" i="16"/>
  <c r="U474" i="16" a="1"/>
  <c r="U790" i="16" a="1"/>
  <c r="U1564" i="16" a="1"/>
  <c r="U1398" i="16" a="1"/>
  <c r="U1862" i="16" a="1"/>
  <c r="V1416" i="16"/>
  <c r="U1976" i="16" a="1"/>
  <c r="V2324" i="16"/>
  <c r="V1426" i="16"/>
  <c r="V1984" i="16"/>
  <c r="U2328" i="16" a="1"/>
  <c r="AB65" i="16"/>
  <c r="V564" i="16"/>
  <c r="V122" i="16"/>
  <c r="V610" i="16"/>
  <c r="V596" i="16"/>
  <c r="U1604" i="16" a="1"/>
  <c r="U1858" i="16" a="1"/>
  <c r="V704" i="16"/>
  <c r="U1512" i="16" a="1"/>
  <c r="U398" i="16" a="1"/>
  <c r="V532" i="16"/>
  <c r="V1070" i="16"/>
  <c r="U1182" i="16" a="1"/>
  <c r="U1580" i="16" a="1"/>
  <c r="V8" i="16"/>
  <c r="V748" i="16"/>
  <c r="U1232" i="16" a="1"/>
  <c r="U604" i="16" a="1"/>
  <c r="V796" i="16"/>
  <c r="U1058" i="16" a="1"/>
  <c r="U1568" i="16" a="1"/>
  <c r="V1094" i="16"/>
  <c r="U1534" i="16" a="1"/>
  <c r="U1878" i="16" a="1"/>
  <c r="V1224" i="16"/>
  <c r="U1768" i="16" a="1"/>
  <c r="V2080" i="16"/>
  <c r="V2336" i="16"/>
  <c r="V1238" i="16"/>
  <c r="V1776" i="16"/>
  <c r="U2084" i="16" a="1"/>
  <c r="U2340" i="16" a="1"/>
  <c r="U2596" i="16" a="1"/>
  <c r="V1328" i="16"/>
  <c r="U2118" i="16" a="1"/>
  <c r="V2566" i="16"/>
  <c r="AB869" i="16"/>
  <c r="AB666" i="16"/>
  <c r="AB1690" i="16"/>
  <c r="AB771" i="16"/>
  <c r="V143" i="16"/>
  <c r="V1836" i="16"/>
  <c r="V2386" i="16"/>
  <c r="AB361" i="16"/>
  <c r="AB174" i="16"/>
  <c r="AB1198" i="16"/>
  <c r="AB2222" i="16"/>
  <c r="U19" i="16" a="1"/>
  <c r="U275" i="16" a="1"/>
  <c r="U660" i="16" a="1"/>
  <c r="V818" i="16"/>
  <c r="V1080" i="16"/>
  <c r="U1576" i="16" a="1"/>
  <c r="V472" i="16"/>
  <c r="U22" i="16" a="1"/>
  <c r="V1126" i="16"/>
  <c r="U1658" i="16" a="1"/>
  <c r="U894" i="16" a="1"/>
  <c r="V1780" i="16"/>
  <c r="V2172" i="16"/>
  <c r="V922" i="16"/>
  <c r="V1786" i="16"/>
  <c r="U2176" i="16" a="1"/>
  <c r="U2520" i="16" a="1"/>
  <c r="U1364" i="16" a="1"/>
  <c r="U574" i="16" a="1"/>
  <c r="V462" i="16"/>
  <c r="U920" i="16" a="1"/>
  <c r="U842" i="16" a="1"/>
  <c r="U1966" i="16" a="1"/>
  <c r="V2416" i="16"/>
  <c r="U2420" i="16" a="1"/>
  <c r="AB77" i="16"/>
  <c r="AB1363" i="16"/>
  <c r="AB697" i="16"/>
  <c r="U99" i="16" a="1"/>
  <c r="V886" i="16"/>
  <c r="V1330" i="16"/>
  <c r="V2280" i="16"/>
  <c r="V690" i="16"/>
  <c r="U710" i="16" a="1"/>
  <c r="U666" i="16" a="1"/>
  <c r="U1372" i="16" a="1"/>
  <c r="U1570" i="16" a="1"/>
  <c r="V918" i="16"/>
  <c r="U56" i="16" a="1"/>
  <c r="V1106" i="16"/>
  <c r="U1714" i="16" a="1"/>
  <c r="V1172" i="16"/>
  <c r="U120" i="16" a="1"/>
  <c r="U1730" i="16" a="1"/>
  <c r="U242" i="16" a="1"/>
  <c r="U1708" i="16" a="1"/>
  <c r="U1176" i="16" a="1"/>
  <c r="U654" i="16" a="1"/>
  <c r="U1484" i="16" a="1"/>
  <c r="U1494" i="16" a="1"/>
  <c r="V1130" i="16"/>
  <c r="V2048" i="16"/>
  <c r="V1148" i="16"/>
  <c r="U2052" i="16" a="1"/>
  <c r="U2564" i="16" a="1"/>
  <c r="U2054" i="16" a="1"/>
  <c r="AB741" i="16"/>
  <c r="AB1562" i="16"/>
  <c r="V111" i="16"/>
  <c r="V2322" i="16"/>
  <c r="AB46" i="16"/>
  <c r="AB2094" i="16"/>
  <c r="U243" i="16" a="1"/>
  <c r="U690" i="16" a="1"/>
  <c r="U1500" i="16" a="1"/>
  <c r="V936" i="16"/>
  <c r="U1606" i="16" a="1"/>
  <c r="V1712" i="16"/>
  <c r="V666" i="16"/>
  <c r="U2136" i="16" a="1"/>
  <c r="U1208" i="16" a="1"/>
  <c r="U680" i="16" a="1"/>
  <c r="V904" i="16"/>
  <c r="V392" i="16"/>
  <c r="V440" i="16"/>
  <c r="V686" i="16"/>
  <c r="V1268" i="16"/>
  <c r="U454" i="16" a="1"/>
  <c r="U1316" i="16" a="1"/>
  <c r="U966" i="16" a="1"/>
  <c r="U1656" i="16" a="1"/>
  <c r="U1598" i="16" a="1"/>
  <c r="V1352" i="16"/>
  <c r="V2128" i="16"/>
  <c r="V1366" i="16"/>
  <c r="U2132" i="16" a="1"/>
  <c r="U2644" i="16" a="1"/>
  <c r="U2214" i="16" a="1"/>
  <c r="AB1061" i="16"/>
  <c r="AB1882" i="16"/>
  <c r="V702" i="16"/>
  <c r="V2354" i="16"/>
  <c r="AB569" i="16"/>
  <c r="AB878" i="16"/>
  <c r="AB2158" i="16"/>
  <c r="U67" i="16" a="1"/>
  <c r="V1582" i="16"/>
  <c r="V638" i="16"/>
  <c r="V792" i="16"/>
  <c r="U1358" i="16" a="1"/>
  <c r="U826" i="16" a="1"/>
  <c r="U482" i="16" a="1"/>
  <c r="V548" i="16"/>
  <c r="U1518" i="16" a="1"/>
  <c r="U1958" i="16" a="1"/>
  <c r="V1584" i="16"/>
  <c r="V2068" i="16"/>
  <c r="V2408" i="16"/>
  <c r="V1594" i="16"/>
  <c r="U2072" i="16" a="1"/>
  <c r="U2412" i="16" a="1"/>
  <c r="U716" i="16" a="1"/>
  <c r="V1086" i="16"/>
  <c r="V300" i="16"/>
  <c r="U1108" i="16" a="1"/>
  <c r="V990" i="16"/>
  <c r="V816" i="16"/>
  <c r="U668" i="16" a="1"/>
  <c r="V220" i="16"/>
  <c r="U688" i="16" a="1"/>
  <c r="U426" i="16" a="1"/>
  <c r="V720" i="16"/>
  <c r="V252" i="16"/>
  <c r="U1294" i="16" a="1"/>
  <c r="U1664" i="16" a="1"/>
  <c r="U524" i="16" a="1"/>
  <c r="U888" i="16" a="1"/>
  <c r="U1348" i="16" a="1"/>
  <c r="U928" i="16" a="1"/>
  <c r="V1026" i="16"/>
  <c r="V718" i="16"/>
  <c r="U1680" i="16" a="1"/>
  <c r="V1234" i="16"/>
  <c r="U1622" i="16" a="1"/>
  <c r="U1950" i="16" a="1"/>
  <c r="U1394" i="16" a="1"/>
  <c r="V1854" i="16"/>
  <c r="V2144" i="16"/>
  <c r="V2400" i="16"/>
  <c r="V1408" i="16"/>
  <c r="U1860" i="16" a="1"/>
  <c r="U2148" i="16" a="1"/>
  <c r="U2404" i="16" a="1"/>
  <c r="AB33" i="16"/>
  <c r="V1606" i="16"/>
  <c r="U2246" i="16" a="1"/>
  <c r="U2650" i="16" a="1"/>
  <c r="AB1125" i="16"/>
  <c r="AB922" i="16"/>
  <c r="AB1946" i="16"/>
  <c r="AB1239" i="16"/>
  <c r="V884" i="16"/>
  <c r="V2002" i="16"/>
  <c r="U2486" i="16" a="1"/>
  <c r="AB633" i="16"/>
  <c r="AB430" i="16"/>
  <c r="AB1454" i="16"/>
  <c r="AB2478" i="16"/>
  <c r="U83" i="16" a="1"/>
  <c r="V932" i="16"/>
  <c r="U952" i="16" a="1"/>
  <c r="U1046" i="16" a="1"/>
  <c r="V768" i="16"/>
  <c r="U1692" i="16" a="1"/>
  <c r="U494" i="16" a="1"/>
  <c r="V1274" i="16"/>
  <c r="U1286" i="16" a="1"/>
  <c r="U1774" i="16" a="1"/>
  <c r="V1246" i="16"/>
  <c r="V1892" i="16"/>
  <c r="V2260" i="16"/>
  <c r="U1258" i="16" a="1"/>
  <c r="V1898" i="16"/>
  <c r="U2264" i="16" a="1"/>
  <c r="U2604" i="16" a="1"/>
  <c r="U1074" i="16" a="1"/>
  <c r="U246" i="16" a="1"/>
  <c r="V1322" i="16"/>
  <c r="U1376" i="16" a="1"/>
  <c r="U1712" i="16" a="1"/>
  <c r="V1432" i="16"/>
  <c r="V1442" i="16"/>
  <c r="AB97" i="16"/>
  <c r="AB1189" i="16"/>
  <c r="U1054" i="16" a="1"/>
  <c r="AB494" i="16"/>
  <c r="U1102" i="16" a="1"/>
  <c r="U1720" i="16" a="1"/>
  <c r="U1802" i="16" a="1"/>
  <c r="V1312" i="16"/>
  <c r="V568" i="16"/>
  <c r="V634" i="16"/>
  <c r="U1526" i="16" a="1"/>
  <c r="U1962" i="16" a="1"/>
  <c r="V1600" i="16"/>
  <c r="V2072" i="16"/>
  <c r="V2412" i="16"/>
  <c r="V1610" i="16"/>
  <c r="U2076" i="16" a="1"/>
  <c r="U2416" i="16" a="1"/>
  <c r="U222" i="16" a="1"/>
  <c r="U2102" i="16" a="1"/>
  <c r="AB57" i="16"/>
  <c r="AB298" i="16"/>
  <c r="AB1658" i="16"/>
  <c r="AB1335" i="16"/>
  <c r="V1516" i="16"/>
  <c r="V2370" i="16"/>
  <c r="V844" i="16"/>
  <c r="U1592" i="16" a="1"/>
  <c r="U1418" i="16" a="1"/>
  <c r="U1870" i="16" a="1"/>
  <c r="V1440" i="16"/>
  <c r="V1992" i="16"/>
  <c r="V2332" i="16"/>
  <c r="V1450" i="16"/>
  <c r="U1996" i="16" a="1"/>
  <c r="U2336" i="16" a="1"/>
  <c r="AB113" i="16"/>
  <c r="V1928" i="16"/>
  <c r="V2560" i="16"/>
  <c r="AB1205" i="16"/>
  <c r="AB1338" i="16"/>
  <c r="AB743" i="16"/>
  <c r="V882" i="16"/>
  <c r="U1612" i="16" a="1"/>
  <c r="U1422" i="16" a="1"/>
  <c r="U1882" i="16" a="1"/>
  <c r="V1704" i="16"/>
  <c r="U2128" i="16" a="1"/>
  <c r="U2126" i="16" a="1"/>
  <c r="AB330" i="16"/>
  <c r="AB1423" i="16"/>
  <c r="V1942" i="16"/>
  <c r="AB125" i="16"/>
  <c r="V992" i="16"/>
  <c r="U1080" i="16" a="1"/>
  <c r="U1432" i="16" a="1"/>
  <c r="V260" i="16"/>
  <c r="V682" i="16"/>
  <c r="V1560" i="16"/>
  <c r="V1570" i="16"/>
  <c r="AB353" i="16"/>
  <c r="AB218" i="16"/>
  <c r="V1436" i="16"/>
  <c r="AB750" i="16"/>
  <c r="V1454" i="16"/>
  <c r="V696" i="16"/>
  <c r="U1914" i="16" a="1"/>
  <c r="V1514" i="16"/>
  <c r="U362" i="16" a="1"/>
  <c r="V784" i="16"/>
  <c r="U1550" i="16" a="1"/>
  <c r="U1986" i="16" a="1"/>
  <c r="V1640" i="16"/>
  <c r="V2092" i="16"/>
  <c r="V44" i="16"/>
  <c r="V1650" i="16"/>
  <c r="U2096" i="16" a="1"/>
  <c r="U2440" i="16" a="1"/>
  <c r="V736" i="16"/>
  <c r="U2142" i="16" a="1"/>
  <c r="AB185" i="16"/>
  <c r="AB378" i="16"/>
  <c r="AB1738" i="16"/>
  <c r="AB1519" i="16"/>
  <c r="V1596" i="16"/>
  <c r="V2410" i="16"/>
  <c r="V962" i="16"/>
  <c r="U1648" i="16" a="1"/>
  <c r="U1446" i="16" a="1"/>
  <c r="U1902" i="16" a="1"/>
  <c r="V1480" i="16"/>
  <c r="V2012" i="16"/>
  <c r="V2356" i="16"/>
  <c r="V1490" i="16"/>
  <c r="U2016" i="16" a="1"/>
  <c r="U2360" i="16" a="1"/>
  <c r="AB193" i="16"/>
  <c r="U1980" i="16" a="1"/>
  <c r="V2592" i="16"/>
  <c r="AB58" i="16"/>
  <c r="AB1418" i="16"/>
  <c r="AB923" i="16"/>
  <c r="V994" i="16"/>
  <c r="U1672" i="16" a="1"/>
  <c r="U1454" i="16" a="1"/>
  <c r="V212" i="16"/>
  <c r="U298" i="16" a="1"/>
  <c r="V506" i="16"/>
  <c r="V914" i="16"/>
  <c r="U556" i="16" a="1"/>
  <c r="U576" i="16" a="1"/>
  <c r="U316" i="16" a="1"/>
  <c r="U1138" i="16" a="1"/>
  <c r="U566" i="16" a="1"/>
  <c r="U44" i="16" a="1"/>
  <c r="V270" i="16"/>
  <c r="V584" i="16"/>
  <c r="V1016" i="16"/>
  <c r="V344" i="16"/>
  <c r="U1400" i="16" a="1"/>
  <c r="U6" i="16" a="1"/>
  <c r="U54" i="16" a="1"/>
  <c r="U1662" i="16" a="1"/>
  <c r="V1464" i="16"/>
  <c r="V2176" i="16"/>
  <c r="V1474" i="16"/>
  <c r="U2180" i="16" a="1"/>
  <c r="AB161" i="16"/>
  <c r="U2310" i="16" a="1"/>
  <c r="AB26" i="16"/>
  <c r="AB2074" i="16"/>
  <c r="U1186" i="16" a="1"/>
  <c r="V2530" i="16"/>
  <c r="AB558" i="16"/>
  <c r="AB2606" i="16"/>
  <c r="U1210" i="16" a="1"/>
  <c r="U134" i="16" a="1"/>
  <c r="U118" i="16" a="1"/>
  <c r="U1480" i="16" a="1"/>
  <c r="U1830" i="16" a="1"/>
  <c r="V1950" i="16"/>
  <c r="V1376" i="16"/>
  <c r="U2304" i="16" a="1"/>
  <c r="U166" i="16" a="1"/>
  <c r="U1244" i="16" a="1"/>
  <c r="V1242" i="16"/>
  <c r="U1304" i="16" a="1"/>
  <c r="U1284" i="16" a="1"/>
  <c r="U930" i="16" a="1"/>
  <c r="U1472" i="16" a="1"/>
  <c r="V268" i="16"/>
  <c r="U410" i="16" a="1"/>
  <c r="U770" i="16" a="1"/>
  <c r="V806" i="16"/>
  <c r="U1770" i="16" a="1"/>
  <c r="V1624" i="16"/>
  <c r="V2256" i="16"/>
  <c r="V1634" i="16"/>
  <c r="U2260" i="16" a="1"/>
  <c r="V608" i="16"/>
  <c r="U2458" i="16" a="1"/>
  <c r="AB346" i="16"/>
  <c r="AB2394" i="16"/>
  <c r="V1564" i="16"/>
  <c r="V2466" i="16"/>
  <c r="AB1081" i="16"/>
  <c r="AB1134" i="16"/>
  <c r="AB2414" i="16"/>
  <c r="U195" i="16" a="1"/>
  <c r="V384" i="16"/>
  <c r="U758" i="16" a="1"/>
  <c r="V1022" i="16"/>
  <c r="U1544" i="16" a="1"/>
  <c r="U544" i="16" a="1"/>
  <c r="V1048" i="16"/>
  <c r="U1050" i="16" a="1"/>
  <c r="U1630" i="16" a="1"/>
  <c r="U766" i="16" a="1"/>
  <c r="U1752" i="16" a="1"/>
  <c r="V2152" i="16"/>
  <c r="V794" i="16"/>
  <c r="V1760" i="16"/>
  <c r="U2156" i="16" a="1"/>
  <c r="U2496" i="16" a="1"/>
  <c r="V100" i="16"/>
  <c r="V34" i="16"/>
  <c r="U106" i="16" a="1"/>
  <c r="U446" i="16" a="1"/>
  <c r="V822" i="16"/>
  <c r="V1324" i="16"/>
  <c r="U964" i="16" a="1"/>
  <c r="U978" i="16" a="1"/>
  <c r="U968" i="16" a="1"/>
  <c r="U838" i="16" a="1"/>
  <c r="V846" i="16"/>
  <c r="V758" i="16"/>
  <c r="U1408" i="16" a="1"/>
  <c r="V52" i="16"/>
  <c r="V396" i="16"/>
  <c r="V1284" i="16"/>
  <c r="U1360" i="16" a="1"/>
  <c r="U1368" i="16" a="1"/>
  <c r="U428" i="16" a="1"/>
  <c r="U1460" i="16" a="1"/>
  <c r="V542" i="16"/>
  <c r="U46" i="16" a="1"/>
  <c r="U1126" i="16" a="1"/>
  <c r="V1316" i="16"/>
  <c r="U1098" i="16" a="1"/>
  <c r="U598" i="16" a="1"/>
  <c r="V142" i="16"/>
  <c r="V942" i="16"/>
  <c r="V976" i="16"/>
  <c r="U1834" i="16" a="1"/>
  <c r="V1720" i="16"/>
  <c r="V2304" i="16"/>
  <c r="V1730" i="16"/>
  <c r="U2308" i="16" a="1"/>
  <c r="V1156" i="16"/>
  <c r="U2522" i="16" a="1"/>
  <c r="AB538" i="16"/>
  <c r="AB2586" i="16"/>
  <c r="V1750" i="16"/>
  <c r="AB189" i="16"/>
  <c r="AB1070" i="16"/>
  <c r="AB1527" i="16"/>
  <c r="V302" i="16"/>
  <c r="U962" i="16" a="1"/>
  <c r="U476" i="16" a="1"/>
  <c r="V966" i="16"/>
  <c r="U618" i="16" a="1"/>
  <c r="V2132" i="16"/>
  <c r="V1722" i="16"/>
  <c r="U2476" i="16" a="1"/>
  <c r="V1014" i="16"/>
  <c r="V738" i="16"/>
  <c r="U590" i="16" a="1"/>
  <c r="V1058" i="16"/>
  <c r="V276" i="16"/>
  <c r="U1154" i="16" a="1"/>
  <c r="U1644" i="16" a="1"/>
  <c r="U864" i="16" a="1"/>
  <c r="U804" i="16" a="1"/>
  <c r="V538" i="16"/>
  <c r="U1206" i="16" a="1"/>
  <c r="U1934" i="16" a="1"/>
  <c r="U1832" i="16" a="1"/>
  <c r="V2384" i="16"/>
  <c r="V1840" i="16"/>
  <c r="U2388" i="16" a="1"/>
  <c r="V1542" i="16"/>
  <c r="V2630" i="16"/>
  <c r="AB858" i="16"/>
  <c r="AB1135" i="16"/>
  <c r="V1964" i="16"/>
  <c r="V2636" i="16"/>
  <c r="AB110" i="16"/>
  <c r="AB1390" i="16"/>
  <c r="AB1155" i="16"/>
  <c r="U259" i="16" a="1"/>
  <c r="U836" i="16" a="1"/>
  <c r="V988" i="16"/>
  <c r="U622" i="16" a="1"/>
  <c r="V1250" i="16"/>
  <c r="V2236" i="16"/>
  <c r="U2584" i="16" a="1"/>
  <c r="V956" i="16"/>
  <c r="V1024" i="16"/>
  <c r="V982" i="16"/>
  <c r="U412" i="16" a="1"/>
  <c r="U1120" i="16" a="1"/>
  <c r="V188" i="16"/>
  <c r="V1396" i="16"/>
  <c r="U1450" i="16" a="1"/>
  <c r="U958" i="16" a="1"/>
  <c r="V2016" i="16"/>
  <c r="V986" i="16"/>
  <c r="U2020" i="16" a="1"/>
  <c r="U2532" i="16" a="1"/>
  <c r="U1990" i="16" a="1"/>
  <c r="AB613" i="16"/>
  <c r="AB1434" i="16"/>
  <c r="V79" i="16"/>
  <c r="V2258" i="16"/>
  <c r="AB1145" i="16"/>
  <c r="AB1966" i="16"/>
  <c r="U211" i="16" a="1"/>
  <c r="U318" i="16" a="1"/>
  <c r="U1416" i="16" a="1"/>
  <c r="V692" i="16"/>
  <c r="U1546" i="16" a="1"/>
  <c r="V1632" i="16"/>
  <c r="V2428" i="16"/>
  <c r="U2092" i="16" a="1"/>
  <c r="V732" i="16"/>
  <c r="V760" i="16"/>
  <c r="U1078" i="16" a="1"/>
  <c r="V2160" i="16"/>
  <c r="U2278" i="16" a="1"/>
  <c r="V2508" i="16"/>
  <c r="V1100" i="16"/>
  <c r="V1924" i="16"/>
  <c r="V742" i="16"/>
  <c r="U1254" i="16" a="1"/>
  <c r="U1866" i="16" a="1"/>
  <c r="V1758" i="16"/>
  <c r="V2244" i="16"/>
  <c r="V1434" i="16"/>
  <c r="U2160" i="16" a="1"/>
  <c r="U2588" i="16" a="1"/>
  <c r="U1916" i="16" a="1"/>
  <c r="AB501" i="16"/>
  <c r="AB970" i="16"/>
  <c r="AB711" i="16"/>
  <c r="V1814" i="16"/>
  <c r="U42" i="16" a="1"/>
  <c r="U1214" i="16" a="1"/>
  <c r="U1530" i="16" a="1"/>
  <c r="U830" i="16" a="1"/>
  <c r="U1880" i="16" a="1"/>
  <c r="V2420" i="16"/>
  <c r="V1770" i="16"/>
  <c r="U2252" i="16" a="1"/>
  <c r="U394" i="16" a="1"/>
  <c r="U2286" i="16" a="1"/>
  <c r="AB853" i="16"/>
  <c r="AB1674" i="16"/>
  <c r="U322" i="16" a="1"/>
  <c r="V1252" i="16"/>
  <c r="U1542" i="16" a="1"/>
  <c r="V852" i="16"/>
  <c r="V1714" i="16"/>
  <c r="V2454" i="16"/>
  <c r="AB1706" i="16"/>
  <c r="V1580" i="16"/>
  <c r="V290" i="16"/>
  <c r="U1076" i="16" a="1"/>
  <c r="U810" i="16" a="1"/>
  <c r="U282" i="16" a="1"/>
  <c r="U1726" i="16" a="1"/>
  <c r="U722" i="16" a="1"/>
  <c r="V1864" i="16"/>
  <c r="AB2266" i="16"/>
  <c r="AB953" i="16"/>
  <c r="V356" i="16"/>
  <c r="U1676" i="16" a="1"/>
  <c r="V2364" i="16"/>
  <c r="V856" i="16"/>
  <c r="V1298" i="16"/>
  <c r="U1894" i="16" a="1"/>
  <c r="U1784" i="16" a="1"/>
  <c r="V2264" i="16"/>
  <c r="V1482" i="16"/>
  <c r="U2184" i="16" a="1"/>
  <c r="U2608" i="16" a="1"/>
  <c r="V1970" i="16"/>
  <c r="AB581" i="16"/>
  <c r="AB1066" i="16"/>
  <c r="AB863" i="16"/>
  <c r="V1868" i="16"/>
  <c r="U760" i="16" a="1"/>
  <c r="V1332" i="16"/>
  <c r="U1562" i="16" a="1"/>
  <c r="V938" i="16"/>
  <c r="V1908" i="16"/>
  <c r="V172" i="16"/>
  <c r="V1802" i="16"/>
  <c r="U2272" i="16" a="1"/>
  <c r="U782" i="16" a="1"/>
  <c r="U2326" i="16" a="1"/>
  <c r="AB949" i="16"/>
  <c r="AB1770" i="16"/>
  <c r="U868" i="16" a="1"/>
  <c r="V1364" i="16"/>
  <c r="U1566" i="16" a="1"/>
  <c r="V140" i="16"/>
  <c r="V2212" i="16"/>
  <c r="U2556" i="16" a="1"/>
  <c r="V2512" i="16"/>
  <c r="AB1194" i="16"/>
  <c r="V123" i="16"/>
  <c r="V2234" i="16"/>
  <c r="AB617" i="16"/>
  <c r="V1042" i="16"/>
  <c r="V1204" i="16"/>
  <c r="V1046" i="16"/>
  <c r="U1144" i="16" a="1"/>
  <c r="U1440" i="16" a="1"/>
  <c r="V1044" i="16"/>
  <c r="U1070" i="16" a="1"/>
  <c r="U2548" i="16" a="1"/>
  <c r="AB677" i="16"/>
  <c r="V95" i="16"/>
  <c r="AB1209" i="16"/>
  <c r="U227" i="16" a="1"/>
  <c r="U1456" i="16" a="1"/>
  <c r="U1574" i="16" a="1"/>
  <c r="V436" i="16"/>
  <c r="V706" i="16"/>
  <c r="U1696" i="16" a="1"/>
  <c r="U1466" i="16" a="1"/>
  <c r="U1922" i="16" a="1"/>
  <c r="V1512" i="16"/>
  <c r="V2028" i="16"/>
  <c r="V2372" i="16"/>
  <c r="V1522" i="16"/>
  <c r="U2032" i="16" a="1"/>
  <c r="U2376" i="16" a="1"/>
  <c r="AB257" i="16"/>
  <c r="U2014" i="16" a="1"/>
  <c r="V2614" i="16"/>
  <c r="AB122" i="16"/>
  <c r="AB1482" i="16"/>
  <c r="AB1047" i="16"/>
  <c r="U1314" i="16" a="1"/>
  <c r="V2282" i="16"/>
  <c r="V478" i="16"/>
  <c r="U1436" i="16" a="1"/>
  <c r="V1340" i="16"/>
  <c r="U1818" i="16" a="1"/>
  <c r="U1330" i="16" a="1"/>
  <c r="V1934" i="16"/>
  <c r="V2292" i="16"/>
  <c r="V1344" i="16"/>
  <c r="U1940" i="16" a="1"/>
  <c r="U2296" i="16" a="1"/>
  <c r="U2636" i="16" a="1"/>
  <c r="V1810" i="16"/>
  <c r="U2506" i="16" a="1"/>
  <c r="AB1029" i="16"/>
  <c r="AB1162" i="16"/>
  <c r="AB2538" i="16"/>
  <c r="U570" i="16" a="1"/>
  <c r="U1464" i="16" a="1"/>
  <c r="V1356" i="16"/>
  <c r="U1822" i="16" a="1"/>
  <c r="V1342" i="16"/>
  <c r="V1952" i="16"/>
  <c r="V1938" i="16"/>
  <c r="AB1221" i="16"/>
  <c r="AB803" i="16"/>
  <c r="V1782" i="16"/>
  <c r="V2626" i="16"/>
  <c r="AB158" i="16"/>
  <c r="AB1534" i="16"/>
  <c r="AB1119" i="16"/>
  <c r="U271" i="16" a="1"/>
  <c r="U1264" i="16" a="1"/>
  <c r="U2612" i="16" a="1"/>
  <c r="U291" i="16" a="1"/>
  <c r="U984" i="16" a="1"/>
  <c r="V1552" i="16"/>
  <c r="U2056" i="16" a="1"/>
  <c r="V2640" i="16"/>
  <c r="V1420" i="16"/>
  <c r="U1382" i="16" a="1"/>
  <c r="V2312" i="16"/>
  <c r="AB17" i="16"/>
  <c r="AB1258" i="16"/>
  <c r="V1394" i="16"/>
  <c r="U2038" i="16" a="1"/>
  <c r="V2652" i="16"/>
  <c r="AB1102" i="16"/>
  <c r="AB1247" i="16"/>
  <c r="V1254" i="16"/>
  <c r="U2138" i="16" a="1"/>
  <c r="U2578" i="16" a="1"/>
  <c r="AB909" i="16"/>
  <c r="AB706" i="16"/>
  <c r="AB1730" i="16"/>
  <c r="V2148" i="16"/>
  <c r="U2492" i="16" a="1"/>
  <c r="V2464" i="16"/>
  <c r="AB1034" i="16"/>
  <c r="V103" i="16"/>
  <c r="V2186" i="16"/>
  <c r="AB553" i="16"/>
  <c r="AB702" i="16"/>
  <c r="AB2062" i="16"/>
  <c r="U63" i="16" a="1"/>
  <c r="U1402" i="16" a="1"/>
  <c r="U2178" i="16" a="1"/>
  <c r="V2606" i="16"/>
  <c r="AB989" i="16"/>
  <c r="AB786" i="16"/>
  <c r="AB1810" i="16"/>
  <c r="AB999" i="16"/>
  <c r="U1892" i="16" a="1"/>
  <c r="U1884" i="16" a="1"/>
  <c r="AB1141" i="16"/>
  <c r="AB2634" i="16"/>
  <c r="V1740" i="16"/>
  <c r="V2610" i="16"/>
  <c r="AB778" i="16"/>
  <c r="AB1001" i="16"/>
  <c r="AB2510" i="16"/>
  <c r="V1784" i="16"/>
  <c r="AB261" i="16"/>
  <c r="AB1122" i="16"/>
  <c r="AB1095" i="16"/>
  <c r="V185" i="16"/>
  <c r="AB849" i="16"/>
  <c r="V1638" i="16"/>
  <c r="V2556" i="16"/>
  <c r="AB1502" i="16"/>
  <c r="U267" i="16" a="1"/>
  <c r="U2466" i="16" a="1"/>
  <c r="AB370" i="16"/>
  <c r="AB2402" i="16"/>
  <c r="V93" i="16"/>
  <c r="U162" i="16" a="1"/>
  <c r="V1414" i="16"/>
  <c r="U142" i="16" a="1"/>
  <c r="V1052" i="16"/>
  <c r="V1728" i="16"/>
  <c r="U2140" i="16" a="1"/>
  <c r="AB397" i="16"/>
  <c r="U1660" i="16" a="1"/>
  <c r="U1742" i="16" a="1"/>
  <c r="V1206" i="16"/>
  <c r="U822" i="16" a="1"/>
  <c r="U1326" i="16" a="1"/>
  <c r="U1312" i="16" a="1"/>
  <c r="U1406" i="16" a="1"/>
  <c r="U2" i="16" a="1"/>
  <c r="V180" i="16"/>
  <c r="V496" i="16"/>
  <c r="V570" i="16"/>
  <c r="U1706" i="16" a="1"/>
  <c r="V1528" i="16"/>
  <c r="V2208" i="16"/>
  <c r="V1538" i="16"/>
  <c r="U2212" i="16" a="1"/>
  <c r="AB289" i="16"/>
  <c r="U2374" i="16" a="1"/>
  <c r="AB154" i="16"/>
  <c r="AB2202" i="16"/>
  <c r="V1358" i="16"/>
  <c r="V2572" i="16"/>
  <c r="AB686" i="16"/>
  <c r="AB811" i="16"/>
  <c r="V1382" i="16"/>
  <c r="U542" i="16" a="1"/>
  <c r="V612" i="16"/>
  <c r="U1616" i="16" a="1"/>
  <c r="U1886" i="16" a="1"/>
  <c r="V2004" i="16"/>
  <c r="V1466" i="16"/>
  <c r="U2348" i="16" a="1"/>
  <c r="U986" i="16" a="1"/>
  <c r="U1688" i="16" a="1"/>
  <c r="V1266" i="16"/>
  <c r="V1882" i="16"/>
  <c r="AB986" i="16"/>
  <c r="AB1518" i="16"/>
  <c r="V156" i="16"/>
  <c r="V1930" i="16"/>
  <c r="V1194" i="16"/>
  <c r="U1414" i="16" a="1"/>
  <c r="V810" i="16"/>
  <c r="V1870" i="16"/>
  <c r="V2328" i="16"/>
  <c r="U1764" i="16" a="1"/>
  <c r="U2248" i="16" a="1"/>
  <c r="AB81" i="16"/>
  <c r="U2270" i="16" a="1"/>
  <c r="AB837" i="16"/>
  <c r="AB1322" i="16"/>
  <c r="V51" i="16"/>
  <c r="V2026" i="16"/>
  <c r="V196" i="16"/>
  <c r="V654" i="16"/>
  <c r="U1646" i="16" a="1"/>
  <c r="V1214" i="16"/>
  <c r="V2076" i="16"/>
  <c r="V858" i="16"/>
  <c r="V1888" i="16"/>
  <c r="U2424" i="16" a="1"/>
  <c r="U1306" i="16" a="1"/>
  <c r="V2448" i="16"/>
  <c r="AB314" i="16"/>
  <c r="AB2026" i="16"/>
  <c r="U430" i="16" a="1"/>
  <c r="V710" i="16"/>
  <c r="U1654" i="16" a="1"/>
  <c r="U1234" i="16" a="1"/>
  <c r="U2472" i="16" a="1"/>
  <c r="AB121" i="16"/>
  <c r="AB2378" i="16"/>
  <c r="V2178" i="16"/>
  <c r="V674" i="16"/>
  <c r="U1352" i="16" a="1"/>
  <c r="V1192" i="16"/>
  <c r="V1872" i="16"/>
  <c r="U436" i="16" a="1"/>
  <c r="U1602" i="16" a="1"/>
  <c r="V1068" i="16"/>
  <c r="U1496" i="16" a="1"/>
  <c r="U418" i="16" a="1"/>
  <c r="V474" i="16"/>
  <c r="V830" i="16"/>
  <c r="V870" i="16"/>
  <c r="U1790" i="16" a="1"/>
  <c r="V1656" i="16"/>
  <c r="V2272" i="16"/>
  <c r="V1666" i="16"/>
  <c r="U2276" i="16" a="1"/>
  <c r="V826" i="16"/>
  <c r="V2480" i="16"/>
  <c r="AB410" i="16"/>
  <c r="AB2458" i="16"/>
  <c r="V1628" i="16"/>
  <c r="AB21" i="16"/>
  <c r="AB942" i="16"/>
  <c r="AB1275" i="16"/>
  <c r="V1646" i="16"/>
  <c r="U850" i="16" a="1"/>
  <c r="V880" i="16"/>
  <c r="U738" i="16" a="1"/>
  <c r="U1978" i="16" a="1"/>
  <c r="V2088" i="16"/>
  <c r="V1642" i="16"/>
  <c r="U2432" i="16" a="1"/>
  <c r="U190" i="16" a="1"/>
  <c r="U580" i="16" a="1"/>
  <c r="U1642" i="16" a="1"/>
  <c r="U2164" i="16" a="1"/>
  <c r="AB2010" i="16"/>
  <c r="AB2542" i="16"/>
  <c r="V1386" i="16"/>
  <c r="U2284" i="16" a="1"/>
  <c r="U1584" i="16" a="1"/>
  <c r="U1638" i="16" a="1"/>
  <c r="U1202" i="16" a="1"/>
  <c r="V1988" i="16"/>
  <c r="V836" i="16"/>
  <c r="U1876" i="16" a="1"/>
  <c r="U2332" i="16" a="1"/>
  <c r="V1286" i="16"/>
  <c r="U2442" i="16" a="1"/>
  <c r="AB1173" i="16"/>
  <c r="AB1994" i="16"/>
  <c r="V135" i="16"/>
  <c r="V2202" i="16"/>
  <c r="U606" i="16" a="1"/>
  <c r="U1082" i="16" a="1"/>
  <c r="U1758" i="16" a="1"/>
  <c r="V1608" i="16"/>
  <c r="V2164" i="16"/>
  <c r="U1226" i="16" a="1"/>
  <c r="U2080" i="16" a="1"/>
  <c r="U2508" i="16" a="1"/>
  <c r="V1686" i="16"/>
  <c r="AB101" i="16"/>
  <c r="AB650" i="16"/>
  <c r="AB2362" i="16"/>
  <c r="V664" i="16"/>
  <c r="V1104" i="16"/>
  <c r="U1766" i="16" a="1"/>
  <c r="V2124" i="16"/>
  <c r="U522" i="16" a="1"/>
  <c r="AB885" i="16"/>
  <c r="V99" i="16"/>
  <c r="V2402" i="16"/>
  <c r="U682" i="16" a="1"/>
  <c r="V924" i="16"/>
  <c r="U122" i="16" a="1"/>
  <c r="V1226" i="16"/>
  <c r="U1960" i="16" a="1"/>
  <c r="U2228" i="16" a="1"/>
  <c r="AB421" i="16"/>
  <c r="V2162" i="16"/>
  <c r="AB931" i="16"/>
  <c r="U1246" i="16" a="1"/>
  <c r="V1504" i="16"/>
  <c r="U2368" i="16" a="1"/>
  <c r="U1640" i="16" a="1"/>
  <c r="U1670" i="16" a="1"/>
  <c r="V1256" i="16"/>
  <c r="V2008" i="16"/>
  <c r="U942" i="16" a="1"/>
  <c r="U1908" i="16" a="1"/>
  <c r="U2352" i="16" a="1"/>
  <c r="V1392" i="16"/>
  <c r="V2470" i="16"/>
  <c r="AB42" i="16"/>
  <c r="AB2090" i="16"/>
  <c r="V155" i="16"/>
  <c r="V2242" i="16"/>
  <c r="V766" i="16"/>
  <c r="V1158" i="16"/>
  <c r="U1786" i="16" a="1"/>
  <c r="V1648" i="16"/>
  <c r="V2184" i="16"/>
  <c r="U1290" i="16" a="1"/>
  <c r="U2104" i="16" a="1"/>
  <c r="U2528" i="16" a="1"/>
  <c r="U1756" i="16" a="1"/>
  <c r="AB205" i="16"/>
  <c r="AB746" i="16"/>
  <c r="AB2442" i="16"/>
  <c r="U802" i="16" a="1"/>
  <c r="V1164" i="16"/>
  <c r="U1798" i="16" a="1"/>
  <c r="V1288" i="16"/>
  <c r="V1834" i="16"/>
  <c r="V1832" i="16"/>
  <c r="AB1045" i="16"/>
  <c r="AB2554" i="16"/>
  <c r="V1708" i="16"/>
  <c r="U2598" i="16" a="1"/>
  <c r="V182" i="16"/>
  <c r="U1666" i="16" a="1"/>
  <c r="U102" i="16" a="1"/>
  <c r="V78" i="16"/>
  <c r="U490" i="16" a="1"/>
  <c r="U1470" i="16" a="1"/>
  <c r="V2032" i="16"/>
  <c r="U2036" i="16" a="1"/>
  <c r="U2022" i="16" a="1"/>
  <c r="AB1498" i="16"/>
  <c r="V2290" i="16"/>
  <c r="AB2030" i="16"/>
  <c r="V550" i="16"/>
  <c r="V824" i="16"/>
  <c r="V1672" i="16"/>
  <c r="U2112" i="16" a="1"/>
  <c r="U338" i="16" a="1"/>
  <c r="V1186" i="16"/>
  <c r="U1694" i="16" a="1"/>
  <c r="U1022" i="16" a="1"/>
  <c r="U1816" i="16" a="1"/>
  <c r="V2200" i="16"/>
  <c r="V1050" i="16"/>
  <c r="V1824" i="16"/>
  <c r="U2204" i="16" a="1"/>
  <c r="U2544" i="16" a="1"/>
  <c r="V1494" i="16"/>
  <c r="U2358" i="16" a="1"/>
  <c r="AB661" i="16"/>
  <c r="AB810" i="16"/>
  <c r="AB2170" i="16"/>
  <c r="V91" i="16"/>
  <c r="V1932" i="16"/>
  <c r="V2562" i="16"/>
  <c r="V878" i="16"/>
  <c r="V912" i="16"/>
  <c r="U1590" i="16" a="1"/>
  <c r="V484" i="16"/>
  <c r="V1696" i="16"/>
  <c r="V2120" i="16"/>
  <c r="V544" i="16"/>
  <c r="V1706" i="16"/>
  <c r="U2124" i="16" a="1"/>
  <c r="U2464" i="16" a="1"/>
  <c r="U1038" i="16" a="1"/>
  <c r="U2198" i="16" a="1"/>
  <c r="AB313" i="16"/>
  <c r="AB490" i="16"/>
  <c r="AB1850" i="16"/>
  <c r="U300" i="16" a="1"/>
  <c r="U914" i="16" a="1"/>
  <c r="U954" i="16" a="1"/>
  <c r="U1594" i="16" a="1"/>
  <c r="V576" i="16"/>
  <c r="V2296" i="16"/>
  <c r="U2640" i="16" a="1"/>
  <c r="U2570" i="16" a="1"/>
  <c r="AB1354" i="16"/>
  <c r="V151" i="16"/>
  <c r="V2298" i="16"/>
  <c r="AB713" i="16"/>
  <c r="AB846" i="16"/>
  <c r="AB2206" i="16"/>
  <c r="U103" i="16" a="1"/>
  <c r="U220" i="16" a="1"/>
  <c r="U1266" i="16" a="1"/>
  <c r="V159" i="16"/>
  <c r="U1690" i="16" a="1"/>
  <c r="U1498" i="16" a="1"/>
  <c r="V2392" i="16"/>
  <c r="AB337" i="16"/>
  <c r="AB1578" i="16"/>
  <c r="V726" i="16"/>
  <c r="V1384" i="16"/>
  <c r="U1972" i="16" a="1"/>
  <c r="V2534" i="16"/>
  <c r="V770" i="16"/>
  <c r="V1536" i="16"/>
  <c r="AB1111" i="16"/>
  <c r="AB254" i="16"/>
  <c r="AB2046" i="16"/>
  <c r="U167" i="16" a="1"/>
  <c r="V1848" i="16"/>
  <c r="U2394" i="16" a="1"/>
  <c r="AB389" i="16"/>
  <c r="AB194" i="16"/>
  <c r="AB1218" i="16"/>
  <c r="AB2242" i="16"/>
  <c r="U1748" i="16" a="1"/>
  <c r="V1718" i="16"/>
  <c r="AB901" i="16"/>
  <c r="AB2410" i="16"/>
  <c r="V1612" i="16"/>
  <c r="V2578" i="16"/>
  <c r="AB14" i="16"/>
  <c r="AB1374" i="16"/>
  <c r="AB839" i="16"/>
  <c r="U235" i="16" a="1"/>
  <c r="U1900" i="16" a="1"/>
  <c r="U2434" i="16" a="1"/>
  <c r="AB477" i="16"/>
  <c r="AB274" i="16"/>
  <c r="AB1298" i="16"/>
  <c r="AB2322" i="16"/>
  <c r="V2252" i="16"/>
  <c r="U2600" i="16" a="1"/>
  <c r="U2538" i="16" a="1"/>
  <c r="AB1274" i="16"/>
  <c r="V139" i="16"/>
  <c r="V2266" i="16"/>
  <c r="U2364" i="16" a="1"/>
  <c r="V2106" i="16"/>
  <c r="AB1150" i="16"/>
  <c r="U175" i="16" a="1"/>
  <c r="U2346" i="16" a="1"/>
  <c r="AB98" i="16"/>
  <c r="AB2146" i="16"/>
  <c r="V57" i="16"/>
  <c r="V2110" i="16"/>
  <c r="AB1670" i="16"/>
  <c r="AB2314" i="16"/>
  <c r="AB142" i="16"/>
  <c r="AB1087" i="16"/>
  <c r="U1964" i="16" a="1"/>
  <c r="AB573" i="16"/>
  <c r="AB1394" i="16"/>
  <c r="V1162" i="16"/>
  <c r="U1864" i="16" a="1"/>
  <c r="U2240" i="16" a="1"/>
  <c r="V292" i="16"/>
  <c r="U1008" i="16" a="1"/>
  <c r="V534" i="16"/>
  <c r="U2468" i="16" a="1"/>
  <c r="V15" i="16"/>
  <c r="U147" i="16" a="1"/>
  <c r="U1434" i="16" a="1"/>
  <c r="AB145" i="16"/>
  <c r="V1670" i="16"/>
  <c r="U2624" i="16" a="1"/>
  <c r="V2156" i="16"/>
  <c r="V1654" i="16"/>
  <c r="V1012" i="16"/>
  <c r="U1970" i="16" a="1"/>
  <c r="U2168" i="16" a="1"/>
  <c r="AB1002" i="16"/>
  <c r="U1974" i="16" a="1"/>
  <c r="U926" i="16" a="1"/>
  <c r="V872" i="16"/>
  <c r="V1378" i="16"/>
  <c r="U2484" i="16" a="1"/>
  <c r="V2594" i="16"/>
  <c r="U1014" i="16" a="1"/>
  <c r="AB241" i="16"/>
  <c r="U1782" i="16" a="1"/>
  <c r="V2180" i="16"/>
  <c r="U2012" i="16" a="1"/>
  <c r="V1746" i="16"/>
  <c r="AB714" i="16"/>
  <c r="V1208" i="16"/>
  <c r="V490" i="16"/>
  <c r="V12" i="16"/>
  <c r="V2268" i="16"/>
  <c r="U2188" i="16" a="1"/>
  <c r="U2158" i="16" a="1"/>
  <c r="AB1082" i="16"/>
  <c r="V644" i="16"/>
  <c r="U1910" i="16" a="1"/>
  <c r="U2216" i="16" a="1"/>
  <c r="AB506" i="16"/>
  <c r="V2010" i="16"/>
  <c r="U382" i="16" a="1"/>
  <c r="V984" i="16"/>
  <c r="V888" i="16"/>
  <c r="V2288" i="16"/>
  <c r="V2502" i="16"/>
  <c r="AB105" i="16"/>
  <c r="V910" i="16"/>
  <c r="V2108" i="16"/>
  <c r="U1420" i="16" a="1"/>
  <c r="U1806" i="16" a="1"/>
  <c r="U1928" i="16" a="1"/>
  <c r="V1334" i="16"/>
  <c r="U2288" i="16" a="1"/>
  <c r="V1800" i="16"/>
  <c r="AB1013" i="16"/>
  <c r="AB2506" i="16"/>
  <c r="V2114" i="16"/>
  <c r="V832" i="16"/>
  <c r="U1702" i="16" a="1"/>
  <c r="V1822" i="16"/>
  <c r="V1092" i="16"/>
  <c r="U2208" i="16" a="1"/>
  <c r="V1510" i="16"/>
  <c r="AB693" i="16"/>
  <c r="AB2186" i="16"/>
  <c r="V896" i="16"/>
  <c r="U1710" i="16" a="1"/>
  <c r="U1354" i="16" a="1"/>
  <c r="AB533" i="16"/>
  <c r="V1336" i="16"/>
  <c r="AB1049" i="16"/>
  <c r="AB2558" i="16"/>
  <c r="V1210" i="16"/>
  <c r="AB238" i="16"/>
  <c r="U1942" i="16" a="1"/>
  <c r="U2062" i="16" a="1"/>
  <c r="U1520" i="16" a="1"/>
  <c r="U2316" i="16" a="1"/>
  <c r="U1548" i="16" a="1"/>
  <c r="U1856" i="16" a="1"/>
  <c r="AB2462" i="16"/>
  <c r="U2010" i="16" a="1"/>
  <c r="AB653" i="16"/>
  <c r="AB1474" i="16"/>
  <c r="U2152" i="16" a="1"/>
  <c r="AB362" i="16"/>
  <c r="U1952" i="16" a="1"/>
  <c r="AB350" i="16"/>
  <c r="AB1463" i="16"/>
  <c r="U2050" i="16" a="1"/>
  <c r="AB733" i="16"/>
  <c r="AB1554" i="16"/>
  <c r="V1248" i="16"/>
  <c r="AB453" i="16"/>
  <c r="U1250" i="16" a="1"/>
  <c r="U2350" i="16" a="1"/>
  <c r="AB1822" i="16"/>
  <c r="U2546" i="16" a="1"/>
  <c r="AB2546" i="16"/>
  <c r="U2558" i="16" a="1"/>
  <c r="V1548" i="16"/>
  <c r="U95" i="16" a="1"/>
  <c r="AB1085" i="16"/>
  <c r="AB1347" i="16"/>
  <c r="U1600" i="16" a="1"/>
  <c r="AB730" i="16"/>
  <c r="V1002" i="16"/>
  <c r="U658" i="16" a="1"/>
  <c r="U2480" i="16" a="1"/>
  <c r="AB1914" i="16"/>
  <c r="U262" i="16" a="1"/>
  <c r="V1568" i="16"/>
  <c r="U2060" i="16" a="1"/>
  <c r="V2646" i="16"/>
  <c r="V412" i="16"/>
  <c r="V2040" i="16"/>
  <c r="V67" i="16"/>
  <c r="AB334" i="16"/>
  <c r="AB2126" i="16"/>
  <c r="U207" i="16" a="1"/>
  <c r="V1890" i="16"/>
  <c r="U2426" i="16" a="1"/>
  <c r="AB461" i="16"/>
  <c r="AB258" i="16"/>
  <c r="AB1282" i="16"/>
  <c r="AB2306" i="16"/>
  <c r="V1866" i="16"/>
  <c r="V1842" i="16"/>
  <c r="AB1077" i="16"/>
  <c r="AB2570" i="16"/>
  <c r="V1724" i="16"/>
  <c r="V2604" i="16"/>
  <c r="AB94" i="16"/>
  <c r="AB1470" i="16"/>
  <c r="AB991" i="16"/>
  <c r="U255" i="16" a="1"/>
  <c r="V1944" i="16"/>
  <c r="V2456" i="16"/>
  <c r="AB541" i="16"/>
  <c r="AB338" i="16"/>
  <c r="AB1362" i="16"/>
  <c r="AB2386" i="16"/>
  <c r="V2340" i="16"/>
  <c r="AB129" i="16"/>
  <c r="V2598" i="16"/>
  <c r="AB1450" i="16"/>
  <c r="V167" i="16"/>
  <c r="V2314" i="16"/>
  <c r="AB209" i="16"/>
  <c r="V2338" i="16"/>
  <c r="AB1310" i="16"/>
  <c r="U219" i="16" a="1"/>
  <c r="U2410" i="16" a="1"/>
  <c r="AB226" i="16"/>
  <c r="AB2274" i="16"/>
  <c r="V73" i="16"/>
  <c r="V2238" i="16"/>
  <c r="V1664" i="16"/>
  <c r="AB1303" i="16"/>
  <c r="AB318" i="16"/>
  <c r="AB1371" i="16"/>
  <c r="U2034" i="16" a="1"/>
  <c r="AB701" i="16"/>
  <c r="AB1522" i="16"/>
  <c r="AB1471" i="16"/>
  <c r="V948" i="16"/>
  <c r="V586" i="16"/>
  <c r="V2096" i="16"/>
  <c r="V2418" i="16"/>
  <c r="V1806" i="16"/>
  <c r="U1722" i="16" a="1"/>
  <c r="U1162" i="16" a="1"/>
  <c r="V1574" i="16"/>
  <c r="AB2250" i="16"/>
  <c r="U994" i="16" a="1"/>
  <c r="V1736" i="16"/>
  <c r="U2144" i="16" a="1"/>
  <c r="AB437" i="16"/>
  <c r="U1026" i="16" a="1"/>
  <c r="V2380" i="16"/>
  <c r="U554" i="16" a="1"/>
  <c r="AB414" i="16"/>
  <c r="AB2302" i="16"/>
  <c r="U231" i="16" a="1"/>
  <c r="U1932" i="16" a="1"/>
  <c r="U2450" i="16" a="1"/>
  <c r="AB525" i="16"/>
  <c r="AB322" i="16"/>
  <c r="AB1346" i="16"/>
  <c r="V1406" i="16"/>
  <c r="V1978" i="16"/>
  <c r="V1960" i="16"/>
  <c r="AB10" i="16"/>
  <c r="AB831" i="16"/>
  <c r="V1804" i="16"/>
  <c r="U2630" i="16" a="1"/>
  <c r="AB190" i="16"/>
  <c r="AB1550" i="16"/>
  <c r="AB1139" i="16"/>
  <c r="U279" i="16" a="1"/>
  <c r="V1986" i="16"/>
  <c r="V2478" i="16"/>
  <c r="AB605" i="16"/>
  <c r="AB402" i="16"/>
  <c r="AB1426" i="16"/>
  <c r="AB2450" i="16"/>
  <c r="V2424" i="16"/>
  <c r="AB385" i="16"/>
  <c r="AB13" i="16"/>
  <c r="AB1610" i="16"/>
  <c r="V756" i="16"/>
  <c r="V2378" i="16"/>
  <c r="V1462" i="16"/>
  <c r="U2518" i="16" a="1"/>
  <c r="AB1486" i="16"/>
  <c r="U263" i="16" a="1"/>
  <c r="V2462" i="16"/>
  <c r="AB354" i="16"/>
  <c r="AB2370" i="16"/>
  <c r="AB895" i="16"/>
  <c r="U2652" i="16" a="1"/>
  <c r="V1856" i="16"/>
  <c r="AB2218" i="16"/>
  <c r="U1804" i="16" a="1"/>
  <c r="AB1154" i="16"/>
  <c r="AB725" i="16"/>
  <c r="AB1161" i="16"/>
  <c r="V1858" i="16"/>
  <c r="AB1234" i="16"/>
  <c r="V2486" i="16"/>
  <c r="U2024" i="16" a="1"/>
  <c r="U2282" i="16" a="1"/>
  <c r="V105" i="16"/>
  <c r="U266" i="16" a="1"/>
  <c r="AB654" i="16"/>
  <c r="U2162" i="16" a="1"/>
  <c r="AB1778" i="16"/>
  <c r="V221" i="16"/>
  <c r="AB710" i="16"/>
  <c r="U2192" i="16" a="1"/>
  <c r="AB1157" i="16"/>
  <c r="AB777" i="16"/>
  <c r="AB2270" i="16"/>
  <c r="V1614" i="16"/>
  <c r="AB25" i="16"/>
  <c r="AB946" i="16"/>
  <c r="AB911" i="16"/>
  <c r="V165" i="16"/>
  <c r="V1190" i="16"/>
  <c r="V129" i="16"/>
  <c r="AB1199" i="16"/>
  <c r="U427" i="16" a="1"/>
  <c r="U683" i="16" a="1"/>
  <c r="U939" i="16" a="1"/>
  <c r="U1195" i="16" a="1"/>
  <c r="AB157" i="16"/>
  <c r="AB1479" i="16"/>
  <c r="V425" i="16"/>
  <c r="V681" i="16"/>
  <c r="V937" i="16"/>
  <c r="V1684" i="16"/>
  <c r="AB998" i="16"/>
  <c r="V293" i="16"/>
  <c r="U549" i="16" a="1"/>
  <c r="U805" i="16" a="1"/>
  <c r="U1061" i="16" a="1"/>
  <c r="U1317" i="16" a="1"/>
  <c r="U1573" i="16" a="1"/>
  <c r="AB577" i="16"/>
  <c r="V959" i="16"/>
  <c r="V1469" i="16"/>
  <c r="V1803" i="16"/>
  <c r="V2059" i="16"/>
  <c r="V2315" i="16"/>
  <c r="V2571" i="16"/>
  <c r="AB731" i="16"/>
  <c r="AB897" i="16"/>
  <c r="V979" i="16"/>
  <c r="U1475" i="16" a="1"/>
  <c r="AB30" i="16"/>
  <c r="AB1314" i="16"/>
  <c r="AB70" i="16"/>
  <c r="U319" i="16" a="1"/>
  <c r="U575" i="16" a="1"/>
  <c r="U831" i="16" a="1"/>
  <c r="U1087" i="16" a="1"/>
  <c r="V1948" i="16"/>
  <c r="AB1366" i="16"/>
  <c r="V317" i="16"/>
  <c r="V573" i="16"/>
  <c r="V829" i="16"/>
  <c r="V1085" i="16"/>
  <c r="AB497" i="16"/>
  <c r="U49" i="16" a="1"/>
  <c r="U441" i="16" a="1"/>
  <c r="U697" i="16" a="1"/>
  <c r="U953" i="16" a="1"/>
  <c r="U1209" i="16" a="1"/>
  <c r="U1465" i="16" a="1"/>
  <c r="U1721" i="16" a="1"/>
  <c r="V527" i="16"/>
  <c r="V1325" i="16"/>
  <c r="V1667" i="16"/>
  <c r="V1951" i="16"/>
  <c r="V2207" i="16"/>
  <c r="V2463" i="16"/>
  <c r="AB259" i="16"/>
  <c r="AB1393" i="16"/>
  <c r="AB1566" i="16"/>
  <c r="AB2418" i="16"/>
  <c r="AB1286" i="16"/>
  <c r="U355" i="16" a="1"/>
  <c r="U611" i="16" a="1"/>
  <c r="U867" i="16" a="1"/>
  <c r="U1123" i="16" a="1"/>
  <c r="V2246" i="16"/>
  <c r="AB1942" i="16"/>
  <c r="V353" i="16"/>
  <c r="V609" i="16"/>
  <c r="V865" i="16"/>
  <c r="V1121" i="16"/>
  <c r="AB1073" i="16"/>
  <c r="U181" i="16" a="1"/>
  <c r="U477" i="16" a="1"/>
  <c r="U733" i="16" a="1"/>
  <c r="U989" i="16" a="1"/>
  <c r="U1245" i="16" a="1"/>
  <c r="U1501" i="16" a="1"/>
  <c r="U1757" i="16" a="1"/>
  <c r="V671" i="16"/>
  <c r="V1373" i="16"/>
  <c r="V1715" i="16"/>
  <c r="V1987" i="16"/>
  <c r="V2243" i="16"/>
  <c r="V2499" i="16"/>
  <c r="AB403" i="16"/>
  <c r="AB1537" i="16"/>
  <c r="V691" i="16"/>
  <c r="U1379" i="16" a="1"/>
  <c r="V1721" i="16"/>
  <c r="V2206" i="16"/>
  <c r="U1015" i="16" a="1"/>
  <c r="V501" i="16"/>
  <c r="AB2214" i="16"/>
  <c r="U1137" i="16" a="1"/>
  <c r="V1205" i="16"/>
  <c r="V2391" i="16"/>
  <c r="V2196" i="16"/>
  <c r="AB2602" i="16"/>
  <c r="AB773" i="16"/>
  <c r="AB590" i="16"/>
  <c r="V2472" i="16"/>
  <c r="V1576" i="16"/>
  <c r="AB1151" i="16"/>
  <c r="AB1630" i="16"/>
  <c r="U2498" i="16" a="1"/>
  <c r="AB2514" i="16"/>
  <c r="AB1786" i="16"/>
  <c r="U2646" i="16" a="1"/>
  <c r="AB482" i="16"/>
  <c r="U1808" i="16" a="1"/>
  <c r="AB954" i="16"/>
  <c r="AB2526" i="16"/>
  <c r="AB281" i="16"/>
  <c r="AB1127" i="16"/>
  <c r="V2270" i="16"/>
  <c r="AB1990" i="16"/>
  <c r="U1912" i="16" a="1"/>
  <c r="V35" i="16"/>
  <c r="AB398" i="16"/>
  <c r="AB1559" i="16"/>
  <c r="U2066" i="16" a="1"/>
  <c r="AB765" i="16"/>
  <c r="AB1586" i="16"/>
  <c r="AB1535" i="16"/>
  <c r="AB1130" i="16"/>
  <c r="AB345" i="16"/>
  <c r="V2302" i="16"/>
  <c r="V237" i="16"/>
  <c r="U507" i="16" a="1"/>
  <c r="U763" i="16" a="1"/>
  <c r="U1019" i="16" a="1"/>
  <c r="U1275" i="16" a="1"/>
  <c r="AB278" i="16"/>
  <c r="V233" i="16"/>
  <c r="V505" i="16"/>
  <c r="V761" i="16"/>
  <c r="V1017" i="16"/>
  <c r="V2414" i="16"/>
  <c r="AB2278" i="16"/>
  <c r="U373" i="16" a="1"/>
  <c r="U629" i="16" a="1"/>
  <c r="U885" i="16" a="1"/>
  <c r="U1141" i="16" a="1"/>
  <c r="U1397" i="16" a="1"/>
  <c r="U1653" i="16" a="1"/>
  <c r="V241" i="16"/>
  <c r="V1213" i="16"/>
  <c r="U1575" i="16" a="1"/>
  <c r="V1883" i="16"/>
  <c r="V2139" i="16"/>
  <c r="V2395" i="16"/>
  <c r="V2651" i="16"/>
  <c r="AB1427" i="16"/>
  <c r="V267" i="16"/>
  <c r="V1223" i="16"/>
  <c r="V1583" i="16"/>
  <c r="U71" i="16" a="1"/>
  <c r="V17" i="16"/>
  <c r="AB2374" i="16"/>
  <c r="U399" i="16" a="1"/>
  <c r="U655" i="16" a="1"/>
  <c r="U911" i="16" a="1"/>
  <c r="U1167" i="16" a="1"/>
  <c r="U2542" i="16" a="1"/>
  <c r="AB2646" i="16"/>
  <c r="V397" i="16"/>
  <c r="V653" i="16"/>
  <c r="V909" i="16"/>
  <c r="V1176" i="16"/>
  <c r="AB550" i="16"/>
  <c r="V255" i="16"/>
  <c r="U521" i="16" a="1"/>
  <c r="U777" i="16" a="1"/>
  <c r="U1033" i="16" a="1"/>
  <c r="U1289" i="16" a="1"/>
  <c r="U1545" i="16" a="1"/>
  <c r="V2102" i="16"/>
  <c r="V847" i="16"/>
  <c r="U1431" i="16" a="1"/>
  <c r="V1773" i="16"/>
  <c r="V2031" i="16"/>
  <c r="V2287" i="16"/>
  <c r="V2543" i="16"/>
  <c r="AB583" i="16"/>
  <c r="V2262" i="16"/>
  <c r="V1598" i="16"/>
  <c r="V161" i="16"/>
  <c r="AB1575" i="16"/>
  <c r="U435" i="16" a="1"/>
  <c r="U691" i="16" a="1"/>
  <c r="U947" i="16" a="1"/>
  <c r="U1203" i="16" a="1"/>
  <c r="AB329" i="16"/>
  <c r="U13" i="16" a="1"/>
  <c r="V433" i="16"/>
  <c r="V689" i="16"/>
  <c r="V945" i="16"/>
  <c r="V1788" i="16"/>
  <c r="AB1126" i="16"/>
  <c r="U301" i="16" a="1"/>
  <c r="U557" i="16" a="1"/>
  <c r="U813" i="16" a="1"/>
  <c r="U1069" i="16" a="1"/>
  <c r="U1325" i="16" a="1"/>
  <c r="U1581" i="16" a="1"/>
  <c r="AB1089" i="16"/>
  <c r="V991" i="16"/>
  <c r="U1479" i="16" a="1"/>
  <c r="V1811" i="16"/>
  <c r="V2067" i="16"/>
  <c r="V2323" i="16"/>
  <c r="V2579" i="16"/>
  <c r="AB799" i="16"/>
  <c r="AB182" i="16"/>
  <c r="V1011" i="16"/>
  <c r="V1487" i="16"/>
  <c r="U1815" i="16" a="1"/>
  <c r="U311" i="16" a="1"/>
  <c r="V1862" i="16"/>
  <c r="V821" i="16"/>
  <c r="U433" i="16" a="1"/>
  <c r="U1457" i="16" a="1"/>
  <c r="U1655" i="16" a="1"/>
  <c r="U788" i="16" a="1"/>
  <c r="V1374" i="16"/>
  <c r="V1228" i="16"/>
  <c r="V1244" i="16"/>
  <c r="AB963" i="16"/>
  <c r="AB845" i="16"/>
  <c r="U2408" i="16" a="1"/>
  <c r="V2138" i="16"/>
  <c r="U43" i="16" a="1"/>
  <c r="AB925" i="16"/>
  <c r="U1780" i="16" a="1"/>
  <c r="V1644" i="16"/>
  <c r="AB2334" i="16"/>
  <c r="AB939" i="16"/>
  <c r="AB593" i="16"/>
  <c r="V2394" i="16"/>
  <c r="U223" i="16" a="1"/>
  <c r="AB242" i="16"/>
  <c r="V77" i="16"/>
  <c r="AB393" i="16"/>
  <c r="U25" i="16" a="1"/>
  <c r="U2620" i="16" a="1"/>
  <c r="V2274" i="16"/>
  <c r="AB1246" i="16"/>
  <c r="U203" i="16" a="1"/>
  <c r="U2386" i="16" a="1"/>
  <c r="AB178" i="16"/>
  <c r="AB2226" i="16"/>
  <c r="V69" i="16"/>
  <c r="AB542" i="16"/>
  <c r="AB1698" i="16"/>
  <c r="AB518" i="16"/>
  <c r="U331" i="16" a="1"/>
  <c r="U587" i="16" a="1"/>
  <c r="U843" i="16" a="1"/>
  <c r="V4" i="16"/>
  <c r="U1380" i="16" a="1"/>
  <c r="V1940" i="16"/>
  <c r="U1820" i="16" a="1"/>
  <c r="V2130" i="16"/>
  <c r="U1412" i="16" a="1"/>
  <c r="V1456" i="16"/>
  <c r="V670" i="16"/>
  <c r="V2034" i="16"/>
  <c r="V1062" i="16"/>
  <c r="V1216" i="16"/>
  <c r="U2554" i="16" a="1"/>
  <c r="U2502" i="16" a="1"/>
  <c r="V1764" i="16"/>
  <c r="U2592" i="16" a="1"/>
  <c r="AB1391" i="16"/>
  <c r="V630" i="16"/>
  <c r="U2566" i="16" a="1"/>
  <c r="V444" i="16"/>
  <c r="U686" i="16" a="1"/>
  <c r="U2406" i="16" a="1"/>
  <c r="AB1774" i="16"/>
  <c r="U1462" i="16" a="1"/>
  <c r="U1310" i="16" a="1"/>
  <c r="V916" i="16"/>
  <c r="V2348" i="16"/>
  <c r="U2268" i="16" a="1"/>
  <c r="U2318" i="16" a="1"/>
  <c r="AB1402" i="16"/>
  <c r="V2074" i="16"/>
  <c r="U794" i="16" a="1"/>
  <c r="V1278" i="16"/>
  <c r="V964" i="16"/>
  <c r="U2444" i="16" a="1"/>
  <c r="U2474" i="16" a="1"/>
  <c r="AB2106" i="16"/>
  <c r="V838" i="16"/>
  <c r="V980" i="16"/>
  <c r="V1082" i="16"/>
  <c r="AB1866" i="16"/>
  <c r="U2454" i="16" a="1"/>
  <c r="V1412" i="16"/>
  <c r="U1516" i="16" a="1"/>
  <c r="U922" i="16" a="1"/>
  <c r="V1698" i="16"/>
  <c r="AB474" i="16"/>
  <c r="AB1006" i="16"/>
  <c r="V934" i="16"/>
  <c r="V1682" i="16"/>
  <c r="U890" i="16" a="1"/>
  <c r="U414" i="16" a="1"/>
  <c r="V2116" i="16"/>
  <c r="V1690" i="16"/>
  <c r="U2460" i="16" a="1"/>
  <c r="U2190" i="16" a="1"/>
  <c r="AB458" i="16"/>
  <c r="V7" i="16"/>
  <c r="V2450" i="16"/>
  <c r="U1704" i="16" a="1"/>
  <c r="U1926" i="16" a="1"/>
  <c r="V2036" i="16"/>
  <c r="V1530" i="16"/>
  <c r="U2380" i="16" a="1"/>
  <c r="U2030" i="16" a="1"/>
  <c r="AB138" i="16"/>
  <c r="AB1079" i="16"/>
  <c r="U1724" i="16" a="1"/>
  <c r="U1930" i="16" a="1"/>
  <c r="U2300" i="16" a="1"/>
  <c r="AB682" i="16"/>
  <c r="V2058" i="16"/>
  <c r="AB510" i="16"/>
  <c r="U15" i="16" a="1"/>
  <c r="U1596" i="16" a="1"/>
  <c r="U1608" i="16" a="1"/>
  <c r="V2052" i="16"/>
  <c r="AB202" i="16"/>
  <c r="U1846" i="16" a="1"/>
  <c r="V1874" i="16"/>
  <c r="U1850" i="16" a="1"/>
  <c r="AB873" i="16"/>
  <c r="U59" i="16" a="1"/>
  <c r="U2266" i="16" a="1"/>
  <c r="AB1165" i="16"/>
  <c r="AB1986" i="16"/>
  <c r="V680" i="16"/>
  <c r="AB1722" i="16"/>
  <c r="V2426" i="16"/>
  <c r="AB1038" i="16"/>
  <c r="U151" i="16" a="1"/>
  <c r="U2306" i="16" a="1"/>
  <c r="AB18" i="16"/>
  <c r="AB2066" i="16"/>
  <c r="U2256" i="16" a="1"/>
  <c r="AB586" i="16"/>
  <c r="V2042" i="16"/>
  <c r="V59" i="16"/>
  <c r="U7" i="16" a="1"/>
  <c r="AB813" i="16"/>
  <c r="AB1567" i="16"/>
  <c r="AB646" i="16"/>
  <c r="AB681" i="16"/>
  <c r="V1534" i="16"/>
  <c r="AB882" i="16"/>
  <c r="V29" i="16"/>
  <c r="U1142" i="16" a="1"/>
  <c r="V1878" i="16"/>
  <c r="U1812" i="16" a="1"/>
  <c r="V2136" i="16"/>
  <c r="U1178" i="16" a="1"/>
  <c r="V27" i="16"/>
  <c r="V316" i="16"/>
  <c r="V2056" i="16"/>
  <c r="U2400" i="16" a="1"/>
  <c r="AB234" i="16"/>
  <c r="U526" i="16" a="1"/>
  <c r="U2384" i="16" a="1"/>
  <c r="V2122" i="16"/>
  <c r="AB766" i="16"/>
  <c r="AB2638" i="16"/>
  <c r="U650" i="16" a="1"/>
  <c r="U2042" i="16" a="1"/>
  <c r="U2514" i="16" a="1"/>
  <c r="AB717" i="16"/>
  <c r="AB514" i="16"/>
  <c r="AB1538" i="16"/>
  <c r="V1860" i="16"/>
  <c r="U2236" i="16" a="1"/>
  <c r="U2222" i="16" a="1"/>
  <c r="AB522" i="16"/>
  <c r="V19" i="16"/>
  <c r="V2018" i="16"/>
  <c r="AB253" i="16"/>
  <c r="AB446" i="16"/>
  <c r="AB1806" i="16"/>
  <c r="AB1623" i="16"/>
  <c r="U974" i="16" a="1"/>
  <c r="U2082" i="16" a="1"/>
  <c r="V2542" i="16"/>
  <c r="AB797" i="16"/>
  <c r="AB594" i="16"/>
  <c r="AB1618" i="16"/>
  <c r="AB2642" i="16"/>
  <c r="V1458" i="16"/>
  <c r="V1446" i="16"/>
  <c r="AB629" i="16"/>
  <c r="AB2122" i="16"/>
  <c r="V1400" i="16"/>
  <c r="V2514" i="16"/>
  <c r="U2602" i="16" a="1"/>
  <c r="AB489" i="16"/>
  <c r="AB1998" i="16"/>
  <c r="V1318" i="16"/>
  <c r="V2590" i="16"/>
  <c r="AB738" i="16"/>
  <c r="AB2626" i="16"/>
  <c r="V137" i="16"/>
  <c r="V2644" i="16"/>
  <c r="U2108" i="16" a="1"/>
  <c r="V1910" i="16"/>
  <c r="AB990" i="16"/>
  <c r="U139" i="16" a="1"/>
  <c r="U2290" i="16" a="1"/>
  <c r="AB1213" i="16"/>
  <c r="AB2034" i="16"/>
  <c r="V45" i="16"/>
  <c r="V2014" i="16"/>
  <c r="V168" i="16"/>
  <c r="U2100" i="16" a="1"/>
  <c r="AB2286" i="16"/>
  <c r="U2200" i="16" a="1"/>
  <c r="V1146" i="16"/>
  <c r="V1850" i="16"/>
  <c r="U2398" i="16" a="1"/>
  <c r="V115" i="16"/>
  <c r="V1008" i="16"/>
  <c r="V2140" i="16"/>
  <c r="U2488" i="16" a="1"/>
  <c r="AB570" i="16"/>
  <c r="U1018" i="16" a="1"/>
  <c r="AB305" i="16"/>
  <c r="V2346" i="16"/>
  <c r="AB926" i="16"/>
  <c r="AB779" i="16"/>
  <c r="V890" i="16"/>
  <c r="U2074" i="16" a="1"/>
  <c r="V2536" i="16"/>
  <c r="AB781" i="16"/>
  <c r="AB578" i="16"/>
  <c r="AB1602" i="16"/>
  <c r="V1972" i="16"/>
  <c r="U2320" i="16" a="1"/>
  <c r="U2302" i="16" a="1"/>
  <c r="AB698" i="16"/>
  <c r="V43" i="16"/>
  <c r="V2082" i="16"/>
  <c r="AB381" i="16"/>
  <c r="AB526" i="16"/>
  <c r="AB1886" i="16"/>
  <c r="U23" i="16" a="1"/>
  <c r="V1168" i="16"/>
  <c r="U2114" i="16" a="1"/>
  <c r="U2562" i="16" a="1"/>
  <c r="AB861" i="16"/>
  <c r="AB658" i="16"/>
  <c r="AB1682" i="16"/>
  <c r="AB755" i="16"/>
  <c r="V1626" i="16"/>
  <c r="V1622" i="16"/>
  <c r="AB789" i="16"/>
  <c r="AB2298" i="16"/>
  <c r="V1532" i="16"/>
  <c r="V2546" i="16"/>
  <c r="AB645" i="16"/>
  <c r="AB665" i="16"/>
  <c r="AB2174" i="16"/>
  <c r="V1502" i="16"/>
  <c r="V2632" i="16"/>
  <c r="AB866" i="16"/>
  <c r="AB787" i="16"/>
  <c r="V1170" i="16"/>
  <c r="AB1226" i="16"/>
  <c r="U2414" i="16" a="1"/>
  <c r="AB78" i="16"/>
  <c r="U2362" i="16" a="1"/>
  <c r="AB2178" i="16"/>
  <c r="AB2234" i="16"/>
  <c r="AB1294" i="16"/>
  <c r="U2402" i="16" a="1"/>
  <c r="AB2258" i="16"/>
  <c r="AB1098" i="16"/>
  <c r="V1846" i="16"/>
  <c r="AB1197" i="16"/>
  <c r="V778" i="16"/>
  <c r="AB37" i="16"/>
  <c r="AB2014" i="16"/>
  <c r="U2594" i="16" a="1"/>
  <c r="AB663" i="16"/>
  <c r="V2142" i="16"/>
  <c r="AB1734" i="16"/>
  <c r="U2174" i="16" a="1"/>
  <c r="AB679" i="16"/>
  <c r="AB222" i="16"/>
  <c r="AB1215" i="16"/>
  <c r="U2002" i="16" a="1"/>
  <c r="AB637" i="16"/>
  <c r="AB1458" i="16"/>
  <c r="AB1407" i="16"/>
  <c r="U2490" i="16" a="1"/>
  <c r="V2568" i="16"/>
  <c r="V2046" i="16"/>
  <c r="U209" i="16" a="1"/>
  <c r="U491" i="16" a="1"/>
  <c r="U747" i="16" a="1"/>
  <c r="U1003" i="16" a="1"/>
  <c r="U1259" i="16" a="1"/>
  <c r="AB22" i="16"/>
  <c r="V203" i="16"/>
  <c r="V489" i="16"/>
  <c r="V745" i="16"/>
  <c r="V1001" i="16"/>
  <c r="V2286" i="16"/>
  <c r="AB2022" i="16"/>
  <c r="U357" i="16" a="1"/>
  <c r="U613" i="16" a="1"/>
  <c r="U869" i="16" a="1"/>
  <c r="U1125" i="16" a="1"/>
  <c r="U1381" i="16" a="1"/>
  <c r="U1637" i="16" a="1"/>
  <c r="U69" i="16" a="1"/>
  <c r="V1181" i="16"/>
  <c r="V1555" i="16"/>
  <c r="V1867" i="16"/>
  <c r="V2123" i="16"/>
  <c r="V2379" i="16"/>
  <c r="V2635" i="16"/>
  <c r="AB1295" i="16"/>
  <c r="U149" i="16" a="1"/>
  <c r="V1191" i="16"/>
  <c r="V1561" i="16"/>
  <c r="AB871" i="16"/>
  <c r="AB1255" i="16"/>
  <c r="AB2054" i="16"/>
  <c r="U383" i="16" a="1"/>
  <c r="U639" i="16" a="1"/>
  <c r="U895" i="16" a="1"/>
  <c r="U1151" i="16" a="1"/>
  <c r="V2458" i="16"/>
  <c r="AB2390" i="16"/>
  <c r="V381" i="16"/>
  <c r="V637" i="16"/>
  <c r="V893" i="16"/>
  <c r="U202" i="16" a="1"/>
  <c r="AB294" i="16"/>
  <c r="U233" i="16" a="1"/>
  <c r="U505" i="16" a="1"/>
  <c r="U761" i="16" a="1"/>
  <c r="U1017" i="16" a="1"/>
  <c r="U1273" i="16" a="1"/>
  <c r="U1529" i="16" a="1"/>
  <c r="U1282" i="16" a="1"/>
  <c r="V783" i="16"/>
  <c r="V1411" i="16"/>
  <c r="U1751" i="16" a="1"/>
  <c r="V2015" i="16"/>
  <c r="V2271" i="16"/>
  <c r="V2527" i="16"/>
  <c r="AB515" i="16"/>
  <c r="V1636" i="16"/>
  <c r="U283" i="16" a="1"/>
  <c r="V97" i="16"/>
  <c r="AB975" i="16"/>
  <c r="U419" i="16" a="1"/>
  <c r="U675" i="16" a="1"/>
  <c r="U931" i="16" a="1"/>
  <c r="U1187" i="16" a="1"/>
  <c r="V2650" i="16"/>
  <c r="AB1231" i="16"/>
  <c r="V417" i="16"/>
  <c r="V673" i="16"/>
  <c r="V929" i="16"/>
  <c r="V1556" i="16"/>
  <c r="AB870" i="16"/>
  <c r="U281" i="16" a="1"/>
  <c r="U541" i="16" a="1"/>
  <c r="U797" i="16" a="1"/>
  <c r="U1053" i="16" a="1"/>
  <c r="U1309" i="16" a="1"/>
  <c r="U1565" i="16" a="1"/>
  <c r="U2638" i="16" a="1"/>
  <c r="V927" i="16"/>
  <c r="V1459" i="16"/>
  <c r="V1795" i="16"/>
  <c r="V2051" i="16"/>
  <c r="V2307" i="16"/>
  <c r="V2563" i="16"/>
  <c r="AB667" i="16"/>
  <c r="AB373" i="16"/>
  <c r="V947" i="16"/>
  <c r="V1465" i="16"/>
  <c r="U1799" i="16" a="1"/>
  <c r="V231" i="16"/>
  <c r="U1271" i="16" a="1"/>
  <c r="V757" i="16"/>
  <c r="U369" i="16" a="1"/>
  <c r="U1393" i="16" a="1"/>
  <c r="V1571" i="16"/>
  <c r="V1102" i="16"/>
  <c r="U1838" i="16" a="1"/>
  <c r="V1056" i="16"/>
  <c r="U1130" i="16" a="1"/>
  <c r="AB2382" i="16"/>
  <c r="AB589" i="16"/>
  <c r="U2064" i="16" a="1"/>
  <c r="U1888" i="16" a="1"/>
  <c r="AB1311" i="16"/>
  <c r="AB669" i="16"/>
  <c r="U878" i="16" a="1"/>
  <c r="V1098" i="16"/>
  <c r="AB1662" i="16"/>
  <c r="AB2466" i="16"/>
  <c r="AB309" i="16"/>
  <c r="V2170" i="16"/>
  <c r="U183" i="16" a="1"/>
  <c r="AB114" i="16"/>
  <c r="V61" i="16"/>
  <c r="AB53" i="16"/>
  <c r="AB1327" i="16"/>
  <c r="U2280" i="16" a="1"/>
  <c r="V2050" i="16"/>
  <c r="AB1086" i="16"/>
  <c r="U159" i="16" a="1"/>
  <c r="U2322" i="16" a="1"/>
  <c r="AB50" i="16"/>
  <c r="AB2098" i="16"/>
  <c r="V53" i="16"/>
  <c r="AB1097" i="16"/>
  <c r="AB1186" i="16"/>
  <c r="AB6" i="16"/>
  <c r="U315" i="16" a="1"/>
  <c r="U571" i="16" a="1"/>
  <c r="U827" i="16" a="1"/>
  <c r="U1083" i="16" a="1"/>
  <c r="U1904" i="16" a="1"/>
  <c r="AB1302" i="16"/>
  <c r="V313" i="16"/>
  <c r="V569" i="16"/>
  <c r="V825" i="16"/>
  <c r="V1081" i="16"/>
  <c r="AB433" i="16"/>
  <c r="U33" i="16" a="1"/>
  <c r="U437" i="16" a="1"/>
  <c r="U693" i="16" a="1"/>
  <c r="U949" i="16" a="1"/>
  <c r="U1205" i="16" a="1"/>
  <c r="U1461" i="16" a="1"/>
  <c r="U1717" i="16" a="1"/>
  <c r="V511" i="16"/>
  <c r="U1319" i="16" a="1"/>
  <c r="V1661" i="16"/>
  <c r="V1947" i="16"/>
  <c r="V2203" i="16"/>
  <c r="V2459" i="16"/>
  <c r="AB243" i="16"/>
  <c r="AB1377" i="16"/>
  <c r="V531" i="16"/>
  <c r="V1327" i="16"/>
  <c r="U1667" i="16" a="1"/>
  <c r="U2186" i="16" a="1"/>
  <c r="U1218" i="16" a="1"/>
  <c r="U137" i="16" a="1"/>
  <c r="U463" i="16" a="1"/>
  <c r="U719" i="16" a="1"/>
  <c r="U975" i="16" a="1"/>
  <c r="U1231" i="16" a="1"/>
  <c r="AB801" i="16"/>
  <c r="U125" i="16" a="1"/>
  <c r="V461" i="16"/>
  <c r="V717" i="16"/>
  <c r="V973" i="16"/>
  <c r="V2062" i="16"/>
  <c r="AB1574" i="16"/>
  <c r="U329" i="16" a="1"/>
  <c r="U585" i="16" a="1"/>
  <c r="U841" i="16" a="1"/>
  <c r="U1097" i="16" a="1"/>
  <c r="U1353" i="16" a="1"/>
  <c r="U1609" i="16" a="1"/>
  <c r="AB1654" i="16"/>
  <c r="V1103" i="16"/>
  <c r="V1517" i="16"/>
  <c r="V1839" i="16"/>
  <c r="V2095" i="16"/>
  <c r="V2351" i="16"/>
  <c r="V2607" i="16"/>
  <c r="AB1035" i="16"/>
  <c r="AB981" i="16"/>
  <c r="AB5" i="16"/>
  <c r="V2174" i="16"/>
  <c r="U225" i="16" a="1"/>
  <c r="U499" i="16" a="1"/>
  <c r="U755" i="16" a="1"/>
  <c r="U1011" i="16" a="1"/>
  <c r="U1267" i="16" a="1"/>
  <c r="AB150" i="16"/>
  <c r="V219" i="16"/>
  <c r="V497" i="16"/>
  <c r="V753" i="16"/>
  <c r="V1009" i="16"/>
  <c r="V2350" i="16"/>
  <c r="AB2150" i="16"/>
  <c r="U365" i="16" a="1"/>
  <c r="U621" i="16" a="1"/>
  <c r="U877" i="16" a="1"/>
  <c r="U1133" i="16" a="1"/>
  <c r="U1389" i="16" a="1"/>
  <c r="U1645" i="16" a="1"/>
  <c r="V183" i="16"/>
  <c r="V1197" i="16"/>
  <c r="V1565" i="16"/>
  <c r="V1875" i="16"/>
  <c r="V2131" i="16"/>
  <c r="V2387" i="16"/>
  <c r="V2643" i="16"/>
  <c r="AB1359" i="16"/>
  <c r="V223" i="16"/>
  <c r="V1207" i="16"/>
  <c r="U1571" i="16" a="1"/>
  <c r="AB921" i="16"/>
  <c r="U567" i="16" a="1"/>
  <c r="AB1238" i="16"/>
  <c r="V1077" i="16"/>
  <c r="U689" i="16" a="1"/>
  <c r="U1713" i="16" a="1"/>
  <c r="V1943" i="16"/>
  <c r="U2356" i="16" a="1"/>
  <c r="V1962" i="16"/>
  <c r="V2228" i="16"/>
  <c r="V1526" i="16"/>
  <c r="V1142" i="16"/>
  <c r="AB642" i="16"/>
  <c r="U2390" i="16" a="1"/>
  <c r="AB473" i="16"/>
  <c r="U1274" i="16" a="1"/>
  <c r="AB722" i="16"/>
  <c r="V1768" i="16"/>
  <c r="U2582" i="16" a="1"/>
  <c r="V1678" i="16"/>
  <c r="V41" i="16"/>
  <c r="AB1414" i="16"/>
  <c r="AB1193" i="16"/>
  <c r="V1880" i="16"/>
  <c r="AB1266" i="16"/>
  <c r="V189" i="16"/>
  <c r="AB198" i="16"/>
  <c r="U1006" i="16" a="1"/>
  <c r="V2550" i="16"/>
  <c r="AB425" i="16"/>
  <c r="AB1934" i="16"/>
  <c r="V1232" i="16"/>
  <c r="V2574" i="16"/>
  <c r="AB690" i="16"/>
  <c r="AB2610" i="16"/>
  <c r="V133" i="16"/>
  <c r="U27" i="16" a="1"/>
  <c r="AB1631" i="16"/>
  <c r="AB2310" i="16"/>
  <c r="U395" i="16" a="1"/>
  <c r="U651" i="16" a="1"/>
  <c r="U907" i="16" a="1"/>
  <c r="U1163" i="16" a="1"/>
  <c r="V958" i="16"/>
  <c r="U1166" i="16" a="1"/>
  <c r="U586" i="16" a="1"/>
  <c r="AB333" i="16"/>
  <c r="AB889" i="16"/>
  <c r="V1188" i="16"/>
  <c r="U230" i="16" a="1"/>
  <c r="U1350" i="16" a="1"/>
  <c r="V1946" i="16"/>
  <c r="AB1178" i="16"/>
  <c r="AB1710" i="16"/>
  <c r="U902" i="16" a="1"/>
  <c r="U2008" i="16" a="1"/>
  <c r="V1876" i="16"/>
  <c r="U1298" i="16" a="1"/>
  <c r="V1424" i="16"/>
  <c r="U2504" i="16" a="1"/>
  <c r="AB2346" i="16"/>
  <c r="U1270" i="16" a="1"/>
  <c r="V1618" i="16"/>
  <c r="AB517" i="16"/>
  <c r="V1276" i="16"/>
  <c r="AB1018" i="16"/>
  <c r="U1090" i="16" a="1"/>
  <c r="V618" i="16"/>
  <c r="V1968" i="16"/>
  <c r="V31" i="16"/>
  <c r="V656" i="16"/>
  <c r="U2028" i="16" a="1"/>
  <c r="U1438" i="16" a="1"/>
  <c r="V1902" i="16"/>
  <c r="V1792" i="16"/>
  <c r="AB177" i="16"/>
  <c r="AB917" i="16"/>
  <c r="V71" i="16"/>
  <c r="U594" i="16" a="1"/>
  <c r="U1674" i="16" a="1"/>
  <c r="V2100" i="16"/>
  <c r="V1914" i="16"/>
  <c r="V1430" i="16"/>
  <c r="AB394" i="16"/>
  <c r="V648" i="16"/>
  <c r="U1678" i="16" a="1"/>
  <c r="V1114" i="16"/>
  <c r="AB357" i="16"/>
  <c r="V1166" i="16"/>
  <c r="AB969" i="16"/>
  <c r="U1396" i="16" a="1"/>
  <c r="V526" i="16"/>
  <c r="V1688" i="16"/>
  <c r="V996" i="16"/>
  <c r="V1692" i="16"/>
  <c r="U140" i="16" a="1"/>
  <c r="U330" i="16" a="1"/>
  <c r="V940" i="16"/>
  <c r="V2344" i="16"/>
  <c r="U1992" i="16" a="1"/>
  <c r="U2110" i="16" a="1"/>
  <c r="U1032" i="16" a="1"/>
  <c r="V2024" i="16"/>
  <c r="U2524" i="16" a="1"/>
  <c r="V1308" i="16"/>
  <c r="AB597" i="16"/>
  <c r="U2206" i="16" a="1"/>
  <c r="V524" i="16"/>
  <c r="AB1399" i="16"/>
  <c r="U1582" i="16" a="1"/>
  <c r="U498" i="16" a="1"/>
  <c r="V954" i="16"/>
  <c r="AB1834" i="16"/>
  <c r="V1074" i="16"/>
  <c r="V1520" i="16"/>
  <c r="U2040" i="16" a="1"/>
  <c r="U2618" i="16" a="1"/>
  <c r="U1110" i="16" a="1"/>
  <c r="U1944" i="16" a="1"/>
  <c r="V39" i="16"/>
  <c r="AB1870" i="16"/>
  <c r="AB933" i="16"/>
  <c r="U2396" i="16" a="1"/>
  <c r="V1398" i="16"/>
  <c r="AB170" i="16"/>
  <c r="V1630" i="16"/>
  <c r="AB962" i="16"/>
  <c r="AB141" i="16"/>
  <c r="AB905" i="16"/>
  <c r="V1726" i="16"/>
  <c r="AB1042" i="16"/>
  <c r="U2254" i="16" a="1"/>
  <c r="V2020" i="16"/>
  <c r="U2090" i="16" a="1"/>
  <c r="V1304" i="16"/>
  <c r="AB2190" i="16"/>
  <c r="AB819" i="16"/>
  <c r="U1796" i="16" a="1"/>
  <c r="U1610" i="16" a="1"/>
  <c r="AB554" i="16"/>
  <c r="U1946" i="16" a="1"/>
  <c r="U2070" i="16" a="1"/>
  <c r="U1954" i="16" a="1"/>
  <c r="AB1129" i="16"/>
  <c r="U79" i="16" a="1"/>
  <c r="U2298" i="16" a="1"/>
  <c r="AB2" i="16"/>
  <c r="AB2050" i="16"/>
  <c r="V1124" i="16"/>
  <c r="AB1898" i="16"/>
  <c r="V2460" i="16"/>
  <c r="AB1118" i="16"/>
  <c r="U171" i="16" a="1"/>
  <c r="U2338" i="16" a="1"/>
  <c r="AB82" i="16"/>
  <c r="AB2130" i="16"/>
  <c r="U2344" i="16" a="1"/>
  <c r="AB762" i="16"/>
  <c r="V2090" i="16"/>
  <c r="V76" i="16"/>
  <c r="U47" i="16" a="1"/>
  <c r="AB941" i="16"/>
  <c r="V9" i="16"/>
  <c r="AB902" i="16"/>
  <c r="AB857" i="16"/>
  <c r="V1694" i="16"/>
  <c r="AB1010" i="16"/>
  <c r="V173" i="16"/>
  <c r="U1558" i="16" a="1"/>
  <c r="U702" i="16" a="1"/>
  <c r="V2220" i="16"/>
  <c r="AB890" i="16"/>
  <c r="U714" i="16" a="1"/>
  <c r="U2238" i="16" a="1"/>
  <c r="V744" i="16"/>
  <c r="AB1225" i="16"/>
  <c r="U123" i="16" a="1"/>
  <c r="U2330" i="16" a="1"/>
  <c r="AB66" i="16"/>
  <c r="AB2114" i="16"/>
  <c r="U1370" i="16" a="1"/>
  <c r="AB2058" i="16"/>
  <c r="V2498" i="16"/>
  <c r="AB1214" i="16"/>
  <c r="U191" i="16" a="1"/>
  <c r="U2370" i="16" a="1"/>
  <c r="AB146" i="16"/>
  <c r="AB2194" i="16"/>
  <c r="U2428" i="16" a="1"/>
  <c r="AB938" i="16"/>
  <c r="V2146" i="16"/>
  <c r="V1452" i="16"/>
  <c r="U91" i="16" a="1"/>
  <c r="AB1069" i="16"/>
  <c r="U1898" i="16" a="1"/>
  <c r="U1158" i="16" a="1"/>
  <c r="U143" i="16" a="1"/>
  <c r="V1558" i="16"/>
  <c r="U215" i="16" a="1"/>
  <c r="U2512" i="16" a="1"/>
  <c r="U135" i="16" a="1"/>
  <c r="AB390" i="16"/>
  <c r="U1338" i="16" a="1"/>
  <c r="V141" i="16"/>
  <c r="U1800" i="16" a="1"/>
  <c r="V2620" i="16"/>
  <c r="U287" i="16" a="1"/>
  <c r="AB434" i="16"/>
  <c r="V101" i="16"/>
  <c r="AB2594" i="16"/>
  <c r="U363" i="16" a="1"/>
  <c r="U875" i="16" a="1"/>
  <c r="V2310" i="16"/>
  <c r="V361" i="16"/>
  <c r="V873" i="16"/>
  <c r="AB1201" i="16"/>
  <c r="U485" i="16" a="1"/>
  <c r="U997" i="16" a="1"/>
  <c r="U1509" i="16" a="1"/>
  <c r="V703" i="16"/>
  <c r="V1725" i="16"/>
  <c r="V2251" i="16"/>
  <c r="AB435" i="16"/>
  <c r="V723" i="16"/>
  <c r="AB1802" i="16"/>
  <c r="V2334" i="16"/>
  <c r="U511" i="16" a="1"/>
  <c r="U1023" i="16" a="1"/>
  <c r="AB342" i="16"/>
  <c r="V509" i="16"/>
  <c r="V1021" i="16"/>
  <c r="AB2342" i="16"/>
  <c r="U633" i="16" a="1"/>
  <c r="U1145" i="16" a="1"/>
  <c r="U1657" i="16" a="1"/>
  <c r="V1221" i="16"/>
  <c r="V1887" i="16"/>
  <c r="V2399" i="16"/>
  <c r="AB1459" i="16"/>
  <c r="AB418" i="16"/>
  <c r="U289" i="16" a="1"/>
  <c r="U803" i="16" a="1"/>
  <c r="V1604" i="16"/>
  <c r="U285" i="16" a="1"/>
  <c r="V801" i="16"/>
  <c r="V2634" i="16"/>
  <c r="U413" i="16" a="1"/>
  <c r="U925" i="16" a="1"/>
  <c r="U1437" i="16" a="1"/>
  <c r="V415" i="16"/>
  <c r="V1629" i="16"/>
  <c r="V2179" i="16"/>
  <c r="AB147" i="16"/>
  <c r="V435" i="16"/>
  <c r="U1635" i="16" a="1"/>
  <c r="U759" i="16" a="1"/>
  <c r="V2382" i="16"/>
  <c r="V215" i="16"/>
  <c r="AB441" i="16"/>
  <c r="U2232" i="16" a="1"/>
  <c r="V1976" i="16"/>
  <c r="AB186" i="16"/>
  <c r="U2018" i="16" a="1"/>
  <c r="AB229" i="16"/>
  <c r="V2504" i="16"/>
  <c r="U2448" i="16" a="1"/>
  <c r="U2354" i="16" a="1"/>
  <c r="V1390" i="16"/>
  <c r="U2536" i="16" a="1"/>
  <c r="AB937" i="16"/>
  <c r="V1752" i="16"/>
  <c r="AB1074" i="16"/>
  <c r="V181" i="16"/>
  <c r="V193" i="16"/>
  <c r="U443" i="16" a="1"/>
  <c r="U955" i="16" a="1"/>
  <c r="AB481" i="16"/>
  <c r="V441" i="16"/>
  <c r="V953" i="16"/>
  <c r="AB1254" i="16"/>
  <c r="U565" i="16" a="1"/>
  <c r="U1077" i="16" a="1"/>
  <c r="U1589" i="16" a="1"/>
  <c r="V1023" i="16"/>
  <c r="V1819" i="16"/>
  <c r="V2331" i="16"/>
  <c r="AB867" i="16"/>
  <c r="V1043" i="16"/>
  <c r="AB718" i="16"/>
  <c r="AB582" i="16"/>
  <c r="U591" i="16" a="1"/>
  <c r="U1103" i="16" a="1"/>
  <c r="AB1622" i="16"/>
  <c r="V589" i="16"/>
  <c r="V1101" i="16"/>
  <c r="U113" i="16" a="1"/>
  <c r="U713" i="16" a="1"/>
  <c r="U1225" i="16" a="1"/>
  <c r="U1737" i="16" a="1"/>
  <c r="V1347" i="16"/>
  <c r="V1967" i="16"/>
  <c r="V2479" i="16"/>
  <c r="AB1457" i="16"/>
  <c r="AB847" i="16"/>
  <c r="U371" i="16" a="1"/>
  <c r="U1040" i="16" a="1"/>
  <c r="AB634" i="16"/>
  <c r="V1144" i="16"/>
  <c r="V2224" i="16"/>
  <c r="V1136" i="16"/>
  <c r="V2582" i="16"/>
  <c r="V1796" i="16"/>
  <c r="AB1551" i="16"/>
  <c r="V11" i="16"/>
  <c r="U1814" i="16" a="1"/>
  <c r="V848" i="16"/>
  <c r="V1320" i="16"/>
  <c r="V1936" i="16"/>
  <c r="V2496" i="16"/>
  <c r="V456" i="16"/>
  <c r="U1190" i="16" a="1"/>
  <c r="V2204" i="16"/>
  <c r="U2552" i="16" a="1"/>
  <c r="AB826" i="16"/>
  <c r="V1202" i="16"/>
  <c r="V1350" i="16"/>
  <c r="V2492" i="16"/>
  <c r="U187" i="16" a="1"/>
  <c r="V1028" i="16"/>
  <c r="AB1175" i="16"/>
  <c r="AB1109" i="16"/>
  <c r="AB670" i="16"/>
  <c r="V2494" i="16"/>
  <c r="V1742" i="16"/>
  <c r="AB1455" i="16"/>
  <c r="AB1726" i="16"/>
  <c r="V2520" i="16"/>
  <c r="AB2578" i="16"/>
  <c r="AB1962" i="16"/>
  <c r="AB297" i="16"/>
  <c r="AB610" i="16"/>
  <c r="V1674" i="16"/>
  <c r="U2226" i="16" a="1"/>
  <c r="U1668" i="16" a="1"/>
  <c r="AB1262" i="16"/>
  <c r="V694" i="16"/>
  <c r="U1760" i="16" a="1"/>
  <c r="V2396" i="16"/>
  <c r="AB1594" i="16"/>
  <c r="U2382" i="16" a="1"/>
  <c r="AB1278" i="16"/>
  <c r="V1360" i="16"/>
  <c r="V2600" i="16"/>
  <c r="AB770" i="16"/>
  <c r="V2232" i="16"/>
  <c r="V2518" i="16"/>
  <c r="V131" i="16"/>
  <c r="AB649" i="16"/>
  <c r="AB2142" i="16"/>
  <c r="V1486" i="16"/>
  <c r="U2626" i="16" a="1"/>
  <c r="AB850" i="16"/>
  <c r="V1448" i="16"/>
  <c r="U1998" i="16" a="1"/>
  <c r="AB955" i="16"/>
  <c r="V2642" i="16"/>
  <c r="AB1177" i="16"/>
  <c r="U1868" i="16" a="1"/>
  <c r="AB1250" i="16"/>
  <c r="V201" i="16"/>
  <c r="U2094" i="16" a="1"/>
  <c r="AB1678" i="16"/>
  <c r="V2510" i="16"/>
  <c r="AB2482" i="16"/>
  <c r="V378" i="16"/>
  <c r="U2150" i="16" a="1"/>
  <c r="V790" i="16"/>
  <c r="U2224" i="16" a="1"/>
  <c r="U1984" i="16" a="1"/>
  <c r="U750" i="16" a="1"/>
  <c r="AB1930" i="16"/>
  <c r="V2624" i="16"/>
  <c r="AB1358" i="16"/>
  <c r="V1470" i="16"/>
  <c r="V2622" i="16"/>
  <c r="AB834" i="16"/>
  <c r="V2316" i="16"/>
  <c r="V2576" i="16"/>
  <c r="V163" i="16"/>
  <c r="AB729" i="16"/>
  <c r="AB2238" i="16"/>
  <c r="V1566" i="16"/>
  <c r="V2648" i="16"/>
  <c r="AB914" i="16"/>
  <c r="V1616" i="16"/>
  <c r="U2078" i="16" a="1"/>
  <c r="AB1267" i="16"/>
  <c r="AB61" i="16"/>
  <c r="AB126" i="16"/>
  <c r="V1954" i="16"/>
  <c r="AB1378" i="16"/>
  <c r="V1372" i="16"/>
  <c r="U1328" i="16" a="1"/>
  <c r="AB301" i="16"/>
  <c r="V1484" i="16"/>
  <c r="AB409" i="16"/>
  <c r="V107" i="16"/>
  <c r="AB2018" i="16"/>
  <c r="V842" i="16"/>
  <c r="AB957" i="16"/>
  <c r="V2580" i="16"/>
  <c r="V1920" i="16"/>
  <c r="AB910" i="16"/>
  <c r="U2258" i="16" a="1"/>
  <c r="AB1970" i="16"/>
  <c r="AB405" i="16"/>
  <c r="AB721" i="16"/>
  <c r="U555" i="16" a="1"/>
  <c r="U1067" i="16" a="1"/>
  <c r="AB1046" i="16"/>
  <c r="V553" i="16"/>
  <c r="V1065" i="16"/>
  <c r="AB1387" i="16"/>
  <c r="U677" i="16" a="1"/>
  <c r="U1189" i="16" a="1"/>
  <c r="U1701" i="16" a="1"/>
  <c r="V1299" i="16"/>
  <c r="V1931" i="16"/>
  <c r="V2443" i="16"/>
  <c r="AB1313" i="16"/>
  <c r="V1305" i="16"/>
  <c r="V1912" i="16"/>
  <c r="U57" i="16" a="1"/>
  <c r="U703" i="16" a="1"/>
  <c r="U1215" i="16" a="1"/>
  <c r="U61" i="16" a="1"/>
  <c r="V701" i="16"/>
  <c r="V1916" i="16"/>
  <c r="U313" i="16" a="1"/>
  <c r="U825" i="16" a="1"/>
  <c r="U1337" i="16" a="1"/>
  <c r="AB630" i="16"/>
  <c r="U1495" i="16" a="1"/>
  <c r="V2079" i="16"/>
  <c r="V2591" i="16"/>
  <c r="AB950" i="16"/>
  <c r="V1894" i="16"/>
  <c r="U483" i="16" a="1"/>
  <c r="U995" i="16" a="1"/>
  <c r="AB1121" i="16"/>
  <c r="V481" i="16"/>
  <c r="V993" i="16"/>
  <c r="AB1894" i="16"/>
  <c r="U605" i="16" a="1"/>
  <c r="U1117" i="16" a="1"/>
  <c r="U1629" i="16" a="1"/>
  <c r="V1165" i="16"/>
  <c r="V1859" i="16"/>
  <c r="V2371" i="16"/>
  <c r="AB1227" i="16"/>
  <c r="V1175" i="16"/>
  <c r="AB442" i="16"/>
  <c r="AB214" i="16"/>
  <c r="U625" i="16" a="1"/>
  <c r="V1879" i="16"/>
  <c r="U1386" i="16" a="1"/>
  <c r="V1546" i="16"/>
  <c r="AB386" i="16"/>
  <c r="AB41" i="16"/>
  <c r="AB466" i="16"/>
  <c r="V2434" i="16"/>
  <c r="V25" i="16"/>
  <c r="AB1033" i="16"/>
  <c r="AB1138" i="16"/>
  <c r="AB1169" i="16"/>
  <c r="U2262" i="16" a="1"/>
  <c r="AB1758" i="16"/>
  <c r="U2530" i="16" a="1"/>
  <c r="AB2530" i="16"/>
  <c r="AB2590" i="16"/>
  <c r="AB1926" i="16"/>
  <c r="U635" i="16" a="1"/>
  <c r="U1147" i="16" a="1"/>
  <c r="AB2326" i="16"/>
  <c r="V633" i="16"/>
  <c r="V1145" i="16"/>
  <c r="V229" i="16"/>
  <c r="U757" i="16" a="1"/>
  <c r="U1269" i="16" a="1"/>
  <c r="V730" i="16"/>
  <c r="V1405" i="16"/>
  <c r="V2011" i="16"/>
  <c r="V2523" i="16"/>
  <c r="V1368" i="16"/>
  <c r="U1411" i="16" a="1"/>
  <c r="AB1005" i="16"/>
  <c r="V263" i="16"/>
  <c r="U783" i="16" a="1"/>
  <c r="V1240" i="16"/>
  <c r="U1072" i="16" a="1"/>
  <c r="U1106" i="16" a="1"/>
  <c r="V1702" i="16"/>
  <c r="AB1242" i="16"/>
  <c r="V1472" i="16"/>
  <c r="AB2426" i="16"/>
  <c r="V1658" i="16"/>
  <c r="V1314" i="16"/>
  <c r="AB233" i="16"/>
  <c r="U2292" i="16" a="1"/>
  <c r="U2456" i="16" a="1"/>
  <c r="V1680" i="16"/>
  <c r="U2120" i="16" a="1"/>
  <c r="AB293" i="16"/>
  <c r="V1676" i="16"/>
  <c r="U1478" i="16" a="1"/>
  <c r="V2376" i="16"/>
  <c r="AB273" i="16"/>
  <c r="AB1514" i="16"/>
  <c r="U1482" i="16" a="1"/>
  <c r="U2294" i="16" a="1"/>
  <c r="AB341" i="16"/>
  <c r="V728" i="16"/>
  <c r="U274" i="16" a="1"/>
  <c r="V2330" i="16"/>
  <c r="AB2618" i="16"/>
  <c r="AB1614" i="16"/>
  <c r="AB45" i="16"/>
  <c r="V772" i="16"/>
  <c r="V970" i="16"/>
  <c r="AB2398" i="16"/>
  <c r="AB153" i="16"/>
  <c r="V1886" i="16"/>
  <c r="V23" i="16"/>
  <c r="AB462" i="16"/>
  <c r="AB1634" i="16"/>
  <c r="AB821" i="16"/>
  <c r="V2638" i="16"/>
  <c r="V552" i="16"/>
  <c r="U900" i="16" a="1"/>
  <c r="V1738" i="16"/>
  <c r="V2476" i="16"/>
  <c r="V1578" i="16"/>
  <c r="AB1207" i="16"/>
  <c r="AB842" i="16"/>
  <c r="AB1694" i="16"/>
  <c r="V1710" i="16"/>
  <c r="AB133" i="16"/>
  <c r="AB1026" i="16"/>
  <c r="V1184" i="16"/>
  <c r="AB377" i="16"/>
  <c r="V1230" i="16"/>
  <c r="U1754" i="16" a="1"/>
  <c r="V2248" i="16"/>
  <c r="V1410" i="16"/>
  <c r="U163" i="16" a="1"/>
  <c r="V1270" i="16"/>
  <c r="U2534" i="16" a="1"/>
  <c r="U2616" i="16" a="1"/>
  <c r="V1828" i="16"/>
  <c r="U366" i="16" a="1"/>
  <c r="AB2522" i="16"/>
  <c r="U1334" i="16" a="1"/>
  <c r="V2284" i="16"/>
  <c r="U2632" i="16" a="1"/>
  <c r="AB1146" i="16"/>
  <c r="U1012" i="16" a="1"/>
  <c r="V1066" i="16"/>
  <c r="U1828" i="16" a="1"/>
  <c r="U2366" i="16" a="1"/>
  <c r="U1096" i="16" a="1"/>
  <c r="U1086" i="16" a="1"/>
  <c r="AB2042" i="16"/>
  <c r="AB1182" i="16"/>
  <c r="V1280" i="16"/>
  <c r="V1562" i="16"/>
  <c r="V1966" i="16"/>
  <c r="U2044" i="16" a="1"/>
  <c r="U295" i="16" a="1"/>
  <c r="AB450" i="16"/>
  <c r="U2134" i="16" a="1"/>
  <c r="AB149" i="16"/>
  <c r="V708" i="16"/>
  <c r="AB530" i="16"/>
  <c r="V1222" i="16"/>
  <c r="U2470" i="16" a="1"/>
  <c r="V1018" i="16"/>
  <c r="V121" i="16"/>
  <c r="AB830" i="16"/>
  <c r="AB1906" i="16"/>
  <c r="V1790" i="16"/>
  <c r="V998" i="16"/>
  <c r="U2230" i="16" a="1"/>
  <c r="U1502" i="16" a="1"/>
  <c r="AB369" i="16"/>
  <c r="U1510" i="16" a="1"/>
  <c r="AB457" i="16"/>
  <c r="AB1431" i="16"/>
  <c r="U2170" i="16" a="1"/>
  <c r="AB973" i="16"/>
  <c r="AB1794" i="16"/>
  <c r="U2576" i="16" a="1"/>
  <c r="AB1210" i="16"/>
  <c r="V2250" i="16"/>
  <c r="AB782" i="16"/>
  <c r="U87" i="16" a="1"/>
  <c r="U2210" i="16" a="1"/>
  <c r="AB1053" i="16"/>
  <c r="AB1874" i="16"/>
  <c r="U2000" i="16" a="1"/>
  <c r="AB74" i="16"/>
  <c r="U1824" i="16" a="1"/>
  <c r="AB1466" i="16"/>
  <c r="AB719" i="16"/>
  <c r="AB429" i="16"/>
  <c r="AB1191" i="16"/>
  <c r="AB1105" i="16"/>
  <c r="AB85" i="16"/>
  <c r="V566" i="16"/>
  <c r="AB498" i="16"/>
  <c r="V109" i="16"/>
  <c r="U854" i="16" a="1"/>
  <c r="V876" i="16"/>
  <c r="V1844" i="16"/>
  <c r="AB757" i="16"/>
  <c r="U1614" i="16" a="1"/>
  <c r="V1200" i="16"/>
  <c r="U1626" i="16" a="1"/>
  <c r="AB537" i="16"/>
  <c r="AB1591" i="16"/>
  <c r="U2202" i="16" a="1"/>
  <c r="AB1037" i="16"/>
  <c r="AB1858" i="16"/>
  <c r="AB49" i="16"/>
  <c r="AB1386" i="16"/>
  <c r="V2306" i="16"/>
  <c r="AB862" i="16"/>
  <c r="U107" i="16" a="1"/>
  <c r="U2242" i="16" a="1"/>
  <c r="AB1117" i="16"/>
  <c r="AB1938" i="16"/>
  <c r="U2088" i="16" a="1"/>
  <c r="AB250" i="16"/>
  <c r="V1900" i="16"/>
  <c r="AB2154" i="16"/>
  <c r="AB1023" i="16"/>
  <c r="AB557" i="16"/>
  <c r="V834" i="16"/>
  <c r="U1240" i="16" a="1"/>
  <c r="AB1950" i="16"/>
  <c r="V1586" i="16"/>
  <c r="AB571" i="16"/>
  <c r="V2168" i="16"/>
  <c r="AB974" i="16"/>
  <c r="V2474" i="16"/>
  <c r="U55" i="16" a="1"/>
  <c r="V13" i="16"/>
  <c r="AB855" i="16"/>
  <c r="V1772" i="16"/>
  <c r="U119" i="16" a="1"/>
  <c r="AB1149" i="16"/>
  <c r="V37" i="16"/>
  <c r="AB674" i="16"/>
  <c r="U299" i="16" a="1"/>
  <c r="U811" i="16" a="1"/>
  <c r="V1732" i="16"/>
  <c r="V297" i="16"/>
  <c r="V809" i="16"/>
  <c r="AB93" i="16"/>
  <c r="U421" i="16" a="1"/>
  <c r="U933" i="16" a="1"/>
  <c r="U1445" i="16" a="1"/>
  <c r="V447" i="16"/>
  <c r="U1639" i="16" a="1"/>
  <c r="V2187" i="16"/>
  <c r="AB179" i="16"/>
  <c r="V467" i="16"/>
  <c r="V1647" i="16"/>
  <c r="V209" i="16"/>
  <c r="AB985" i="16"/>
  <c r="AB1106" i="16"/>
  <c r="V2360" i="16"/>
  <c r="V1588" i="16"/>
  <c r="AB967" i="16"/>
  <c r="U2568" i="16" a="1"/>
  <c r="AB1530" i="16"/>
  <c r="AB1090" i="16"/>
  <c r="AB1065" i="16"/>
  <c r="AB1170" i="16"/>
  <c r="V1498" i="16"/>
  <c r="V2308" i="16"/>
  <c r="AB210" i="16"/>
  <c r="AB754" i="16"/>
  <c r="V2488" i="16"/>
  <c r="U619" i="16" a="1"/>
  <c r="V1129" i="16"/>
  <c r="U1765" i="16" a="1"/>
  <c r="AB1569" i="16"/>
  <c r="U447" i="16" a="1"/>
  <c r="AB545" i="16"/>
  <c r="V957" i="16"/>
  <c r="U569" i="16" a="1"/>
  <c r="U1593" i="16" a="1"/>
  <c r="V1823" i="16"/>
  <c r="AB899" i="16"/>
  <c r="U193" i="16" a="1"/>
  <c r="U1251" i="16" a="1"/>
  <c r="V737" i="16"/>
  <c r="U349" i="16" a="1"/>
  <c r="U1373" i="16" a="1"/>
  <c r="U1543" i="16" a="1"/>
  <c r="V2627" i="16"/>
  <c r="V1551" i="16"/>
  <c r="V1013" i="16"/>
  <c r="V2352" i="16"/>
  <c r="U251" i="16" a="1"/>
  <c r="V108" i="16"/>
  <c r="V308" i="16"/>
  <c r="V1794" i="16"/>
  <c r="V2188" i="16"/>
  <c r="U846" i="16" a="1"/>
  <c r="V117" i="16"/>
  <c r="U379" i="16" a="1"/>
  <c r="V2436" i="16"/>
  <c r="V889" i="16"/>
  <c r="U501" i="16" a="1"/>
  <c r="U1525" i="16" a="1"/>
  <c r="V1747" i="16"/>
  <c r="AB499" i="16"/>
  <c r="V1138" i="16"/>
  <c r="U527" i="16" a="1"/>
  <c r="AB598" i="16"/>
  <c r="V781" i="16"/>
  <c r="AB753" i="16"/>
  <c r="U649" i="16" a="1"/>
  <c r="U1417" i="16" a="1"/>
  <c r="V591" i="16"/>
  <c r="V1903" i="16"/>
  <c r="AB67" i="16"/>
  <c r="AB2254" i="16"/>
  <c r="U307" i="16" a="1"/>
  <c r="U883" i="16" a="1"/>
  <c r="V2374" i="16"/>
  <c r="V369" i="16"/>
  <c r="V881" i="16"/>
  <c r="AB102" i="16"/>
  <c r="U493" i="16" a="1"/>
  <c r="U1005" i="16" a="1"/>
  <c r="U1517" i="16" a="1"/>
  <c r="V735" i="16"/>
  <c r="U1735" i="16" a="1"/>
  <c r="V2259" i="16"/>
  <c r="AB467" i="16"/>
  <c r="V755" i="16"/>
  <c r="V1743" i="16"/>
  <c r="U1079" i="16" a="1"/>
  <c r="U17" i="16" a="1"/>
  <c r="V1315" i="16"/>
  <c r="U2540" i="16" a="1"/>
  <c r="AB906" i="16"/>
  <c r="V2558" i="16"/>
  <c r="V75" i="16"/>
  <c r="V2584" i="16"/>
  <c r="AB2474" i="16"/>
  <c r="AB994" i="16"/>
  <c r="AB1642" i="16"/>
  <c r="AB445" i="16"/>
  <c r="V2398" i="16"/>
  <c r="V2276" i="16"/>
  <c r="AB574" i="16"/>
  <c r="U2130" i="16" a="1"/>
  <c r="AB1714" i="16"/>
  <c r="V119" i="16"/>
  <c r="V2516" i="16"/>
  <c r="U523" i="16" a="1"/>
  <c r="U1035" i="16" a="1"/>
  <c r="V2054" i="16"/>
  <c r="AB1558" i="16"/>
  <c r="V329" i="16"/>
  <c r="V585" i="16"/>
  <c r="V841" i="16"/>
  <c r="V1097" i="16"/>
  <c r="AB689" i="16"/>
  <c r="U97" i="16" a="1"/>
  <c r="U453" i="16" a="1"/>
  <c r="U709" i="16" a="1"/>
  <c r="U965" i="16" a="1"/>
  <c r="U1221" i="16" a="1"/>
  <c r="U1477" i="16" a="1"/>
  <c r="U1733" i="16" a="1"/>
  <c r="V575" i="16"/>
  <c r="V1341" i="16"/>
  <c r="V1683" i="16"/>
  <c r="V1963" i="16"/>
  <c r="V2219" i="16"/>
  <c r="V2475" i="16"/>
  <c r="AB307" i="16"/>
  <c r="AB1441" i="16"/>
  <c r="V595" i="16"/>
  <c r="U1347" i="16" a="1"/>
  <c r="V1689" i="16"/>
  <c r="V2440" i="16"/>
  <c r="V1766" i="16"/>
  <c r="U185" i="16" a="1"/>
  <c r="U479" i="16" a="1"/>
  <c r="U735" i="16" a="1"/>
  <c r="U991" i="16" a="1"/>
  <c r="U1247" i="16" a="1"/>
  <c r="AB1057" i="16"/>
  <c r="V179" i="16"/>
  <c r="V477" i="16"/>
  <c r="V733" i="16"/>
  <c r="V989" i="16"/>
  <c r="V2190" i="16"/>
  <c r="AB1830" i="16"/>
  <c r="U345" i="16" a="1"/>
  <c r="U601" i="16" a="1"/>
  <c r="U857" i="16" a="1"/>
  <c r="U1113" i="16" a="1"/>
  <c r="U1369" i="16" a="1"/>
  <c r="U1625" i="16" a="1"/>
  <c r="AB703" i="16"/>
  <c r="V1157" i="16"/>
  <c r="V1539" i="16"/>
  <c r="V1855" i="16"/>
  <c r="V2111" i="16"/>
  <c r="V2367" i="16"/>
  <c r="V2623" i="16"/>
  <c r="AB1195" i="16"/>
  <c r="AB2490" i="16"/>
  <c r="AB621" i="16"/>
  <c r="V2430" i="16"/>
  <c r="V247" i="16"/>
  <c r="U515" i="16" a="1"/>
  <c r="U771" i="16" a="1"/>
  <c r="U1027" i="16" a="1"/>
  <c r="V820" i="16"/>
  <c r="AB406" i="16"/>
  <c r="V243" i="16"/>
  <c r="V513" i="16"/>
  <c r="V769" i="16"/>
  <c r="V1025" i="16"/>
  <c r="U2462" i="16" a="1"/>
  <c r="AB2406" i="16"/>
  <c r="U381" i="16" a="1"/>
  <c r="U637" i="16" a="1"/>
  <c r="U893" i="16" a="1"/>
  <c r="U1149" i="16" a="1"/>
  <c r="U1405" i="16" a="1"/>
  <c r="U1661" i="16" a="1"/>
  <c r="V283" i="16"/>
  <c r="V1229" i="16"/>
  <c r="V1587" i="16"/>
  <c r="V1891" i="16"/>
  <c r="V2147" i="16"/>
  <c r="V2403" i="16"/>
  <c r="AB19" i="16"/>
  <c r="AB1491" i="16"/>
  <c r="V307" i="16"/>
  <c r="V1239" i="16"/>
  <c r="V1593" i="16"/>
  <c r="AB2430" i="16"/>
  <c r="U631" i="16" a="1"/>
  <c r="AB2262" i="16"/>
  <c r="V1141" i="16"/>
  <c r="U753" i="16" a="1"/>
  <c r="U1777" i="16" a="1"/>
  <c r="V2007" i="16"/>
  <c r="U1504" i="16" a="1"/>
  <c r="U2642" i="16" a="1"/>
  <c r="AB69" i="16"/>
  <c r="AB1506" i="16"/>
  <c r="AB829" i="16"/>
  <c r="V1302" i="16"/>
  <c r="U2194" i="16" a="1"/>
  <c r="V2218" i="16"/>
  <c r="U539" i="16" a="1"/>
  <c r="AB790" i="16"/>
  <c r="V1049" i="16"/>
  <c r="U661" i="16" a="1"/>
  <c r="U1685" i="16" a="1"/>
  <c r="V1915" i="16"/>
  <c r="AB1249" i="16"/>
  <c r="V1422" i="16"/>
  <c r="U687" i="16" a="1"/>
  <c r="AB1607" i="16"/>
  <c r="U1744" i="16" a="1"/>
  <c r="U809" i="16" a="1"/>
  <c r="AB833" i="16"/>
  <c r="V2063" i="16"/>
  <c r="AB1153" i="16"/>
  <c r="U467" i="16" a="1"/>
  <c r="AB865" i="16"/>
  <c r="V977" i="16"/>
  <c r="U589" i="16" a="1"/>
  <c r="U1613" i="16" a="1"/>
  <c r="V1843" i="16"/>
  <c r="AB1067" i="16"/>
  <c r="U1847" i="16" a="1"/>
  <c r="U561" i="16" a="1"/>
  <c r="AB1395" i="16"/>
  <c r="V1375" i="16"/>
  <c r="U1887" i="16" a="1"/>
  <c r="U2143" i="16" a="1"/>
  <c r="U2399" i="16" a="1"/>
  <c r="AB7" i="16"/>
  <c r="AB1467" i="16"/>
  <c r="AB2165" i="16"/>
  <c r="AB1520" i="16"/>
  <c r="AB464" i="16"/>
  <c r="V727" i="16"/>
  <c r="U1391" i="16" a="1"/>
  <c r="V1733" i="16"/>
  <c r="V2001" i="16"/>
  <c r="V2257" i="16"/>
  <c r="V2513" i="16"/>
  <c r="AB459" i="16"/>
  <c r="AB1593" i="16"/>
  <c r="U1897" i="16" a="1"/>
  <c r="AB1547" i="16"/>
  <c r="AB620" i="16"/>
  <c r="AB500" i="16"/>
  <c r="AB2359" i="16"/>
  <c r="AB2544" i="16"/>
  <c r="AB1251" i="16"/>
  <c r="AB382" i="16"/>
  <c r="U583" i="16" a="1"/>
  <c r="AB1494" i="16"/>
  <c r="V1093" i="16"/>
  <c r="U705" i="16" a="1"/>
  <c r="U1729" i="16" a="1"/>
  <c r="V1959" i="16"/>
  <c r="AB1425" i="16"/>
  <c r="U1427" i="16" a="1"/>
  <c r="U1907" i="16" a="1"/>
  <c r="U2163" i="16" a="1"/>
  <c r="U2419" i="16" a="1"/>
  <c r="AB87" i="16"/>
  <c r="AB1627" i="16"/>
  <c r="AB2245" i="16"/>
  <c r="AB1820" i="16"/>
  <c r="V1700" i="16"/>
  <c r="V807" i="16"/>
  <c r="V1419" i="16"/>
  <c r="U1759" i="16" a="1"/>
  <c r="V2021" i="16"/>
  <c r="V2277" i="16"/>
  <c r="V2533" i="16"/>
  <c r="AB539" i="16"/>
  <c r="AB1673" i="16"/>
  <c r="U1977" i="16" a="1"/>
  <c r="AB1501" i="16"/>
  <c r="AB900" i="16"/>
  <c r="AB740" i="16"/>
  <c r="AB2519" i="16"/>
  <c r="AH41" i="3" a="1"/>
  <c r="AB1745" i="16"/>
  <c r="AB1054" i="16"/>
  <c r="U599" i="16" a="1"/>
  <c r="AB1750" i="16"/>
  <c r="V1109" i="16"/>
  <c r="U721" i="16" a="1"/>
  <c r="U1745" i="16" a="1"/>
  <c r="V1975" i="16"/>
  <c r="AB1489" i="16"/>
  <c r="V1439" i="16"/>
  <c r="U1911" i="16" a="1"/>
  <c r="U2167" i="16" a="1"/>
  <c r="U2423" i="16" a="1"/>
  <c r="AB103" i="16"/>
  <c r="AB1237" i="16"/>
  <c r="AB2261" i="16"/>
  <c r="AB1872" i="16"/>
  <c r="V1884" i="16"/>
  <c r="V823" i="16"/>
  <c r="U1423" i="16" a="1"/>
  <c r="V1765" i="16"/>
  <c r="V2025" i="16"/>
  <c r="V2281" i="16"/>
  <c r="V2537" i="16"/>
  <c r="AB555" i="16"/>
  <c r="AB1689" i="16"/>
  <c r="U1993" i="16" a="1"/>
  <c r="AB1565" i="16"/>
  <c r="AB940" i="16"/>
  <c r="AB788" i="16"/>
  <c r="AB2555" i="16"/>
  <c r="AH73" i="3" a="1"/>
  <c r="AB1809" i="16"/>
  <c r="V295" i="16"/>
  <c r="U1441" i="16" a="1"/>
  <c r="U1827" i="16" a="1"/>
  <c r="AB1011" i="16"/>
  <c r="V519" i="16"/>
  <c r="V2205" i="16"/>
  <c r="U1659" i="16" a="1"/>
  <c r="AB1935" i="16"/>
  <c r="AB732" i="16"/>
  <c r="U1579" i="16" a="1"/>
  <c r="U2653" i="16" a="1"/>
  <c r="AB2505" i="16"/>
  <c r="AB2283" i="16"/>
  <c r="AB1815" i="16"/>
  <c r="AB1856" i="16"/>
  <c r="V1761" i="16"/>
  <c r="AB872" i="16"/>
  <c r="V347" i="16"/>
  <c r="U2161" i="16" a="1"/>
  <c r="AB1849" i="16"/>
  <c r="AB1584" i="16"/>
  <c r="AB1356" i="16"/>
  <c r="AB360" i="16"/>
  <c r="AH72" i="3" a="1"/>
  <c r="AB2089" i="16"/>
  <c r="AB952" i="16"/>
  <c r="V1535" i="16"/>
  <c r="V2125" i="16"/>
  <c r="AB1672" i="16"/>
  <c r="AB2225" i="16"/>
  <c r="AB1068" i="16"/>
  <c r="AB784" i="16"/>
  <c r="AB2169" i="16"/>
  <c r="V1505" i="16"/>
  <c r="U1127" i="16" a="1"/>
  <c r="V1379" i="16"/>
  <c r="U2043" i="16" a="1"/>
  <c r="AB1765" i="16"/>
  <c r="V1249" i="16"/>
  <c r="V2413" i="16"/>
  <c r="U2521" i="16" a="1"/>
  <c r="AB1492" i="16"/>
  <c r="AB2452" i="16"/>
  <c r="U1837" i="16" a="1"/>
  <c r="AB2494" i="16"/>
  <c r="V1996" i="16"/>
  <c r="AB638" i="16"/>
  <c r="AB266" i="16"/>
  <c r="U156" i="16" a="1"/>
  <c r="V72" i="16"/>
  <c r="AB1790" i="16"/>
  <c r="V1418" i="16"/>
  <c r="AB2574" i="16"/>
  <c r="V2084" i="16"/>
  <c r="AB798" i="16"/>
  <c r="U1170" i="16" a="1"/>
  <c r="V2210" i="16"/>
  <c r="AB913" i="16"/>
  <c r="AB2434" i="16"/>
  <c r="U1131" i="16" a="1"/>
  <c r="U197" i="16" a="1"/>
  <c r="U1383" i="16" a="1"/>
  <c r="V1391" i="16"/>
  <c r="U767" i="16" a="1"/>
  <c r="U237" i="16" a="1"/>
  <c r="V2442" i="16"/>
  <c r="U889" i="16" a="1"/>
  <c r="U261" i="16" a="1"/>
  <c r="V2143" i="16"/>
  <c r="V2588" i="16"/>
  <c r="U547" i="16" a="1"/>
  <c r="AB918" i="16"/>
  <c r="V1057" i="16"/>
  <c r="U669" i="16" a="1"/>
  <c r="U1693" i="16" a="1"/>
  <c r="V1923" i="16"/>
  <c r="AB1281" i="16"/>
  <c r="AB173" i="16"/>
  <c r="U881" i="16" a="1"/>
  <c r="U1852" i="16" a="1"/>
  <c r="AB1410" i="16"/>
  <c r="AB1490" i="16"/>
  <c r="V153" i="16"/>
  <c r="AB2162" i="16"/>
  <c r="AB618" i="16"/>
  <c r="AB197" i="16"/>
  <c r="V1826" i="16"/>
  <c r="U699" i="16" a="1"/>
  <c r="U45" i="16" a="1"/>
  <c r="U1872" i="16" a="1"/>
  <c r="U821" i="16" a="1"/>
  <c r="AB374" i="16"/>
  <c r="V2075" i="16"/>
  <c r="AB694" i="16"/>
  <c r="AB1826" i="16"/>
  <c r="U847" i="16" a="1"/>
  <c r="V259" i="16"/>
  <c r="V845" i="16"/>
  <c r="AB2598" i="16"/>
  <c r="U905" i="16" a="1"/>
  <c r="U1481" i="16" a="1"/>
  <c r="V1253" i="16"/>
  <c r="V2159" i="16"/>
  <c r="AB323" i="16"/>
  <c r="AB930" i="16"/>
  <c r="U563" i="16" a="1"/>
  <c r="U1075" i="16" a="1"/>
  <c r="AB1174" i="16"/>
  <c r="V561" i="16"/>
  <c r="V1073" i="16"/>
  <c r="AB1639" i="16"/>
  <c r="U685" i="16" a="1"/>
  <c r="U1197" i="16" a="1"/>
  <c r="U1709" i="16" a="1"/>
  <c r="V1309" i="16"/>
  <c r="V1939" i="16"/>
  <c r="V2451" i="16"/>
  <c r="AB1345" i="16"/>
  <c r="U1315" i="16" a="1"/>
  <c r="AB1058" i="16"/>
  <c r="V309" i="16"/>
  <c r="U945" i="16" a="1"/>
  <c r="V2199" i="16"/>
  <c r="V2528" i="16"/>
  <c r="V2524" i="16"/>
  <c r="AB1666" i="16"/>
  <c r="AB606" i="16"/>
  <c r="AB1746" i="16"/>
  <c r="AB106" i="16"/>
  <c r="V169" i="16"/>
  <c r="AB1342" i="16"/>
  <c r="AB2290" i="16"/>
  <c r="AB1222" i="16"/>
  <c r="AB1290" i="16"/>
  <c r="AB2622" i="16"/>
  <c r="AB365" i="16"/>
  <c r="AB1163" i="16"/>
  <c r="U2122" i="16" a="1"/>
  <c r="U121" i="16" a="1"/>
  <c r="U715" i="16" a="1"/>
  <c r="U1099" i="16" a="1"/>
  <c r="V2522" i="16"/>
  <c r="AB2582" i="16"/>
  <c r="V393" i="16"/>
  <c r="V649" i="16"/>
  <c r="V905" i="16"/>
  <c r="V1034" i="16"/>
  <c r="AB486" i="16"/>
  <c r="U249" i="16" a="1"/>
  <c r="U517" i="16" a="1"/>
  <c r="U773" i="16" a="1"/>
  <c r="U1029" i="16" a="1"/>
  <c r="U1285" i="16" a="1"/>
  <c r="U1541" i="16" a="1"/>
  <c r="U1968" i="16" a="1"/>
  <c r="V831" i="16"/>
  <c r="V1427" i="16"/>
  <c r="U1767" i="16" a="1"/>
  <c r="V2027" i="16"/>
  <c r="V2283" i="16"/>
  <c r="V2539" i="16"/>
  <c r="AB563" i="16"/>
  <c r="V2134" i="16"/>
  <c r="V851" i="16"/>
  <c r="V1433" i="16"/>
  <c r="U2438" i="16" a="1"/>
  <c r="AB290" i="16"/>
  <c r="AB221" i="16"/>
  <c r="V285" i="16"/>
  <c r="U543" i="16" a="1"/>
  <c r="U799" i="16" a="1"/>
  <c r="U1055" i="16" a="1"/>
  <c r="V1540" i="16"/>
  <c r="AB854" i="16"/>
  <c r="V281" i="16"/>
  <c r="V541" i="16"/>
  <c r="V797" i="16"/>
  <c r="V1053" i="16"/>
  <c r="V2612" i="16"/>
  <c r="AB1039" i="16"/>
  <c r="U409" i="16" a="1"/>
  <c r="U665" i="16" a="1"/>
  <c r="U921" i="16" a="1"/>
  <c r="U1177" i="16" a="1"/>
  <c r="U1433" i="16" a="1"/>
  <c r="U1689" i="16" a="1"/>
  <c r="V399" i="16"/>
  <c r="V1283" i="16"/>
  <c r="U1623" i="16" a="1"/>
  <c r="V1919" i="16"/>
  <c r="V2175" i="16"/>
  <c r="V2431" i="16"/>
  <c r="AB131" i="16"/>
  <c r="AB1265" i="16"/>
  <c r="AB206" i="16"/>
  <c r="AB1442" i="16"/>
  <c r="AB262" i="16"/>
  <c r="U323" i="16" a="1"/>
  <c r="U579" i="16" a="1"/>
  <c r="U835" i="16" a="1"/>
  <c r="U1091" i="16" a="1"/>
  <c r="V1990" i="16"/>
  <c r="AB1430" i="16"/>
  <c r="V321" i="16"/>
  <c r="V577" i="16"/>
  <c r="V833" i="16"/>
  <c r="V1089" i="16"/>
  <c r="AB561" i="16"/>
  <c r="U65" i="16" a="1"/>
  <c r="U445" i="16" a="1"/>
  <c r="U701" i="16" a="1"/>
  <c r="U957" i="16" a="1"/>
  <c r="U1213" i="16" a="1"/>
  <c r="U1469" i="16" a="1"/>
  <c r="U1725" i="16" a="1"/>
  <c r="V543" i="16"/>
  <c r="V1331" i="16"/>
  <c r="U1671" i="16" a="1"/>
  <c r="V1955" i="16"/>
  <c r="V2211" i="16"/>
  <c r="V2467" i="16"/>
  <c r="AB275" i="16"/>
  <c r="AB1409" i="16"/>
  <c r="V563" i="16"/>
  <c r="V1337" i="16"/>
  <c r="V1679" i="16"/>
  <c r="AB1031" i="16"/>
  <c r="U887" i="16" a="1"/>
  <c r="V373" i="16"/>
  <c r="AB166" i="16"/>
  <c r="U1009" i="16" a="1"/>
  <c r="V751" i="16"/>
  <c r="V2263" i="16"/>
  <c r="V2154" i="16"/>
  <c r="V2404" i="16"/>
  <c r="V1774" i="16"/>
  <c r="V2366" i="16"/>
  <c r="AB1599" i="16"/>
  <c r="V1294" i="16"/>
  <c r="AB1021" i="16"/>
  <c r="AB162" i="16"/>
  <c r="U795" i="16" a="1"/>
  <c r="V275" i="16"/>
  <c r="U2590" i="16" a="1"/>
  <c r="U917" i="16" a="1"/>
  <c r="V383" i="16"/>
  <c r="V2171" i="16"/>
  <c r="V403" i="16"/>
  <c r="V145" i="16"/>
  <c r="U943" i="16" a="1"/>
  <c r="V429" i="16"/>
  <c r="AB1062" i="16"/>
  <c r="U1065" i="16" a="1"/>
  <c r="V975" i="16"/>
  <c r="V2319" i="16"/>
  <c r="U2250" i="16" a="1"/>
  <c r="U723" i="16" a="1"/>
  <c r="U141" i="16" a="1"/>
  <c r="V2094" i="16"/>
  <c r="U845" i="16" a="1"/>
  <c r="AB1910" i="16"/>
  <c r="V2099" i="16"/>
  <c r="AB2230" i="16"/>
  <c r="U439" i="16" a="1"/>
  <c r="U1585" i="16" a="1"/>
  <c r="AB1291" i="16"/>
  <c r="V1545" i="16"/>
  <c r="U1951" i="16" a="1"/>
  <c r="U2207" i="16" a="1"/>
  <c r="U2463" i="16" a="1"/>
  <c r="AB263" i="16"/>
  <c r="AB1397" i="16"/>
  <c r="AB2421" i="16"/>
  <c r="AB2356" i="16"/>
  <c r="AB961" i="16"/>
  <c r="V983" i="16"/>
  <c r="V1477" i="16"/>
  <c r="V1809" i="16"/>
  <c r="V2065" i="16"/>
  <c r="V2321" i="16"/>
  <c r="V2577" i="16"/>
  <c r="AB783" i="16"/>
  <c r="V315" i="16"/>
  <c r="U2153" i="16" a="1"/>
  <c r="AB1837" i="16"/>
  <c r="AB1548" i="16"/>
  <c r="AB1332" i="16"/>
  <c r="AB336" i="16"/>
  <c r="AH6" i="3" a="1"/>
  <c r="AB2385" i="16"/>
  <c r="AB1570" i="16"/>
  <c r="U839" i="16" a="1"/>
  <c r="V325" i="16"/>
  <c r="AB625" i="16"/>
  <c r="U961" i="16" a="1"/>
  <c r="V559" i="16"/>
  <c r="V2215" i="16"/>
  <c r="V323" i="16"/>
  <c r="V1599" i="16"/>
  <c r="U1971" i="16" a="1"/>
  <c r="U2227" i="16" a="1"/>
  <c r="U2483" i="16" a="1"/>
  <c r="AB343" i="16"/>
  <c r="AB1477" i="16"/>
  <c r="AB2501" i="16"/>
  <c r="AB2532" i="16"/>
  <c r="AB1014" i="16"/>
  <c r="V1063" i="16"/>
  <c r="U1503" i="16" a="1"/>
  <c r="V1829" i="16"/>
  <c r="V2085" i="16"/>
  <c r="V2341" i="16"/>
  <c r="V2597" i="16"/>
  <c r="AB951" i="16"/>
  <c r="V635" i="16"/>
  <c r="U2233" i="16" a="1"/>
  <c r="AB1945" i="16"/>
  <c r="AB1944" i="16"/>
  <c r="AB1576" i="16"/>
  <c r="AB580" i="16"/>
  <c r="AH18" i="3" a="1"/>
  <c r="AB2601" i="16"/>
  <c r="AB2082" i="16"/>
  <c r="U855" i="16" a="1"/>
  <c r="V341" i="16"/>
  <c r="AB881" i="16"/>
  <c r="U977" i="16" a="1"/>
  <c r="V623" i="16"/>
  <c r="V2231" i="16"/>
  <c r="V355" i="16"/>
  <c r="V1609" i="16"/>
  <c r="U1975" i="16" a="1"/>
  <c r="U2231" i="16" a="1"/>
  <c r="U2487" i="16" a="1"/>
  <c r="AB359" i="16"/>
  <c r="AB1493" i="16"/>
  <c r="AB2517" i="16"/>
  <c r="AB2560" i="16"/>
  <c r="AB1270" i="16"/>
  <c r="V1079" i="16"/>
  <c r="V1509" i="16"/>
  <c r="V1833" i="16"/>
  <c r="V2089" i="16"/>
  <c r="V2345" i="16"/>
  <c r="V2601" i="16"/>
  <c r="AB987" i="16"/>
  <c r="V699" i="16"/>
  <c r="U2249" i="16" a="1"/>
  <c r="AB1965" i="16"/>
  <c r="AB2004" i="16"/>
  <c r="AB1624" i="16"/>
  <c r="AB628" i="16"/>
  <c r="AH29" i="3" a="1"/>
  <c r="AB36" i="16"/>
  <c r="V1668" i="16"/>
  <c r="V1635" i="16"/>
  <c r="U2091" i="16" a="1"/>
  <c r="AB1957" i="16"/>
  <c r="V1323" i="16"/>
  <c r="V2461" i="16"/>
  <c r="AB239" i="16"/>
  <c r="AB2036" i="16"/>
  <c r="AH65" i="3" a="1"/>
  <c r="U1885" i="16" a="1"/>
  <c r="AB1451" i="16"/>
  <c r="AB576" i="16"/>
  <c r="AB452" i="16"/>
  <c r="AB2335" i="16"/>
  <c r="AB2520" i="16"/>
  <c r="U2565" i="16" a="1"/>
  <c r="AB2027" i="16"/>
  <c r="V1259" i="16"/>
  <c r="U2417" i="16" a="1"/>
  <c r="AB2189" i="16"/>
  <c r="AB2580" i="16"/>
  <c r="AB2092" i="16"/>
  <c r="AB1176" i="16"/>
  <c r="V207" i="16"/>
  <c r="AB608" i="16"/>
  <c r="AH83" i="3" a="1"/>
  <c r="U2587" i="16" a="1"/>
  <c r="AB751" i="16"/>
  <c r="V1559" i="16"/>
  <c r="AB1700" i="16"/>
  <c r="AH103" i="3" a="1"/>
  <c r="V539" i="16"/>
  <c r="AB1268" i="16"/>
  <c r="AB1104" i="16"/>
  <c r="V613" i="16"/>
  <c r="V2503" i="16"/>
  <c r="U2299" i="16" a="1"/>
  <c r="AB408" i="16"/>
  <c r="U1599" i="16" a="1"/>
  <c r="AB59" i="16"/>
  <c r="AB2329" i="16"/>
  <c r="V1655" i="16"/>
  <c r="U1772" i="16" a="1"/>
  <c r="U2334" i="16" a="1"/>
  <c r="U2154" i="16" a="1"/>
  <c r="AB2366" i="16"/>
  <c r="AB1754" i="16"/>
  <c r="V1744" i="16"/>
  <c r="V1762" i="16"/>
  <c r="AB565" i="16"/>
  <c r="V1816" i="16"/>
  <c r="U2422" i="16" a="1"/>
  <c r="U2218" i="16" a="1"/>
  <c r="AB130" i="16"/>
  <c r="AB1439" i="16"/>
  <c r="V1896" i="16"/>
  <c r="AB1918" i="16"/>
  <c r="AB2070" i="16"/>
  <c r="U741" i="16" a="1"/>
  <c r="V1995" i="16"/>
  <c r="AB493" i="16"/>
  <c r="U959" i="16" a="1"/>
  <c r="V445" i="16"/>
  <c r="AB1318" i="16"/>
  <c r="U1081" i="16" a="1"/>
  <c r="V1039" i="16"/>
  <c r="V2335" i="16"/>
  <c r="U2482" i="16" a="1"/>
  <c r="U739" i="16" a="1"/>
  <c r="V187" i="16"/>
  <c r="V2222" i="16"/>
  <c r="U861" i="16" a="1"/>
  <c r="AB1167" i="16"/>
  <c r="V2115" i="16"/>
  <c r="U21" i="16" a="1"/>
  <c r="U503" i="16" a="1"/>
  <c r="U1649" i="16" a="1"/>
  <c r="U1848" i="16" a="1"/>
  <c r="U2046" i="16" a="1"/>
  <c r="V868" i="16"/>
  <c r="AB1158" i="16"/>
  <c r="V157" i="16"/>
  <c r="AB213" i="16"/>
  <c r="AB562" i="16"/>
  <c r="AB1143" i="16"/>
  <c r="U891" i="16" a="1"/>
  <c r="V377" i="16"/>
  <c r="AB230" i="16"/>
  <c r="U1013" i="16" a="1"/>
  <c r="V767" i="16"/>
  <c r="V2267" i="16"/>
  <c r="V787" i="16"/>
  <c r="V2538" i="16"/>
  <c r="U1039" i="16" a="1"/>
  <c r="V333" i="16"/>
  <c r="V1037" i="16"/>
  <c r="U393" i="16" a="1"/>
  <c r="U969" i="16" a="1"/>
  <c r="U1673" i="16" a="1"/>
  <c r="V1603" i="16"/>
  <c r="V2223" i="16"/>
  <c r="AB1587" i="16"/>
  <c r="AB977" i="16"/>
  <c r="U627" i="16" a="1"/>
  <c r="U1139" i="16" a="1"/>
  <c r="AB2198" i="16"/>
  <c r="V625" i="16"/>
  <c r="V1137" i="16"/>
  <c r="U213" i="16" a="1"/>
  <c r="U749" i="16" a="1"/>
  <c r="U1261" i="16" a="1"/>
  <c r="U1773" i="16" a="1"/>
  <c r="V1395" i="16"/>
  <c r="V2003" i="16"/>
  <c r="V2515" i="16"/>
  <c r="AB1601" i="16"/>
  <c r="V1401" i="16"/>
  <c r="AB1041" i="16"/>
  <c r="V565" i="16"/>
  <c r="U1201" i="16" a="1"/>
  <c r="V2455" i="16"/>
  <c r="U798" i="16" a="1"/>
  <c r="AB1022" i="16"/>
  <c r="V2060" i="16"/>
  <c r="AB237" i="16"/>
  <c r="V55" i="16"/>
  <c r="AB1762" i="16"/>
  <c r="AB109" i="16"/>
  <c r="U1222" i="16" a="1"/>
  <c r="U486" i="16" a="1"/>
  <c r="AB217" i="16"/>
  <c r="U1378" i="16" a="1"/>
  <c r="AB325" i="16"/>
  <c r="V83" i="16"/>
  <c r="AB1890" i="16"/>
  <c r="V2540" i="16"/>
  <c r="AB521" i="16"/>
  <c r="AB1598" i="16"/>
  <c r="AB1542" i="16"/>
  <c r="V617" i="16"/>
  <c r="U1253" i="16" a="1"/>
  <c r="V2507" i="16"/>
  <c r="U241" i="16" a="1"/>
  <c r="V598" i="16"/>
  <c r="V765" i="16"/>
  <c r="U377" i="16" a="1"/>
  <c r="U1401" i="16" a="1"/>
  <c r="V1581" i="16"/>
  <c r="AB3" i="16"/>
  <c r="AB465" i="16"/>
  <c r="U1059" i="16" a="1"/>
  <c r="V545" i="16"/>
  <c r="AB1147" i="16"/>
  <c r="U1181" i="16" a="1"/>
  <c r="U1287" i="16" a="1"/>
  <c r="V2435" i="16"/>
  <c r="V1295" i="16"/>
  <c r="V227" i="16"/>
  <c r="V2135" i="16"/>
  <c r="V1468" i="16"/>
  <c r="AB270" i="16"/>
  <c r="U2006" i="16" a="1"/>
  <c r="AB1166" i="16"/>
  <c r="AB966" i="16"/>
  <c r="AB2446" i="16"/>
  <c r="AB1063" i="16"/>
  <c r="U41" i="16" a="1"/>
  <c r="U1211" i="16" a="1"/>
  <c r="V697" i="16"/>
  <c r="U309" i="16" a="1"/>
  <c r="U1333" i="16" a="1"/>
  <c r="V1491" i="16"/>
  <c r="V2587" i="16"/>
  <c r="V1497" i="16"/>
  <c r="U335" i="16" a="1"/>
  <c r="V2086" i="16"/>
  <c r="V525" i="16"/>
  <c r="U2526" i="16" a="1"/>
  <c r="U457" i="16" a="1"/>
  <c r="U1161" i="16" a="1"/>
  <c r="V335" i="16"/>
  <c r="U1687" i="16" a="1"/>
  <c r="V2415" i="16"/>
  <c r="AB745" i="16"/>
  <c r="AB1798" i="16"/>
  <c r="U819" i="16" a="1"/>
  <c r="V1820" i="16"/>
  <c r="V305" i="16"/>
  <c r="V817" i="16"/>
  <c r="AB265" i="16"/>
  <c r="U429" i="16" a="1"/>
  <c r="U941" i="16" a="1"/>
  <c r="U1453" i="16" a="1"/>
  <c r="V479" i="16"/>
  <c r="V1651" i="16"/>
  <c r="V2195" i="16"/>
  <c r="AB211" i="16"/>
  <c r="V499" i="16"/>
  <c r="V1657" i="16"/>
  <c r="U823" i="16" a="1"/>
  <c r="AB349" i="16"/>
  <c r="V495" i="16"/>
  <c r="U35" i="16" a="1"/>
  <c r="U2572" i="16" a="1"/>
  <c r="U2106" i="16" a="1"/>
  <c r="AB874" i="16"/>
  <c r="U2146" i="16" a="1"/>
  <c r="AB965" i="16"/>
  <c r="AB89" i="16"/>
  <c r="AB401" i="16"/>
  <c r="U2418" i="16" a="1"/>
  <c r="V1652" i="16"/>
  <c r="U910" i="16" a="1"/>
  <c r="AB1113" i="16"/>
  <c r="U1836" i="16" a="1"/>
  <c r="AB1202" i="16"/>
  <c r="V197" i="16"/>
  <c r="U1118" i="16" a="1"/>
  <c r="U459" i="16" a="1"/>
  <c r="U971" i="16" a="1"/>
  <c r="V1152" i="16"/>
  <c r="AB534" i="16"/>
  <c r="U253" i="16" a="1"/>
  <c r="V521" i="16"/>
  <c r="V777" i="16"/>
  <c r="V1033" i="16"/>
  <c r="V2506" i="16"/>
  <c r="AB2534" i="16"/>
  <c r="U389" i="16" a="1"/>
  <c r="U645" i="16" a="1"/>
  <c r="U901" i="16" a="1"/>
  <c r="U1157" i="16" a="1"/>
  <c r="U1413" i="16" a="1"/>
  <c r="U1669" i="16" a="1"/>
  <c r="V319" i="16"/>
  <c r="V1245" i="16"/>
  <c r="V1597" i="16"/>
  <c r="V1899" i="16"/>
  <c r="V2155" i="16"/>
  <c r="V2411" i="16"/>
  <c r="AB51" i="16"/>
  <c r="AB1555" i="16"/>
  <c r="V339" i="16"/>
  <c r="V1255" i="16"/>
  <c r="U1603" i="16" a="1"/>
  <c r="U239" i="16" a="1"/>
  <c r="V81" i="16"/>
  <c r="AB735" i="16"/>
  <c r="U415" i="16" a="1"/>
  <c r="U671" i="16" a="1"/>
  <c r="U927" i="16" a="1"/>
  <c r="U1183" i="16" a="1"/>
  <c r="V2628" i="16"/>
  <c r="AB1131" i="16"/>
  <c r="V413" i="16"/>
  <c r="V669" i="16"/>
  <c r="V925" i="16"/>
  <c r="V1492" i="16"/>
  <c r="AB806" i="16"/>
  <c r="V277" i="16"/>
  <c r="U537" i="16" a="1"/>
  <c r="U793" i="16" a="1"/>
  <c r="U1049" i="16" a="1"/>
  <c r="U1305" i="16" a="1"/>
  <c r="U1561" i="16" a="1"/>
  <c r="V2554" i="16"/>
  <c r="V911" i="16"/>
  <c r="V1453" i="16"/>
  <c r="V1791" i="16"/>
  <c r="V2047" i="16"/>
  <c r="V2303" i="16"/>
  <c r="V2559" i="16"/>
  <c r="AB647" i="16"/>
  <c r="AB29" i="16"/>
  <c r="U1994" i="16" a="1"/>
  <c r="V225" i="16"/>
  <c r="U73" i="16" a="1"/>
  <c r="U451" i="16" a="1"/>
  <c r="U707" i="16" a="1"/>
  <c r="U963" i="16" a="1"/>
  <c r="U1219" i="16" a="1"/>
  <c r="AB609" i="16"/>
  <c r="U77" i="16" a="1"/>
  <c r="V449" i="16"/>
  <c r="V705" i="16"/>
  <c r="V961" i="16"/>
  <c r="V1958" i="16"/>
  <c r="AB1382" i="16"/>
  <c r="U317" i="16" a="1"/>
  <c r="U573" i="16" a="1"/>
  <c r="U829" i="16" a="1"/>
  <c r="U1085" i="16" a="1"/>
  <c r="U1341" i="16" a="1"/>
  <c r="U1597" i="16" a="1"/>
  <c r="AB886" i="16"/>
  <c r="V1055" i="16"/>
  <c r="V1501" i="16"/>
  <c r="V1827" i="16"/>
  <c r="V2083" i="16"/>
  <c r="V2339" i="16"/>
  <c r="V2595" i="16"/>
  <c r="AB935" i="16"/>
  <c r="AB1206" i="16"/>
  <c r="V1075" i="16"/>
  <c r="U1507" i="16" a="1"/>
  <c r="U1831" i="16" a="1"/>
  <c r="U375" i="16" a="1"/>
  <c r="V2406" i="16"/>
  <c r="V885" i="16"/>
  <c r="U497" i="16" a="1"/>
  <c r="U1521" i="16" a="1"/>
  <c r="V1741" i="16"/>
  <c r="V430" i="16"/>
  <c r="AB1438" i="16"/>
  <c r="AB2318" i="16"/>
  <c r="AB286" i="16"/>
  <c r="U11" i="16" a="1"/>
  <c r="AB2502" i="16"/>
  <c r="U75" i="16" a="1"/>
  <c r="V21" i="16"/>
  <c r="V279" i="16"/>
  <c r="V1476" i="16"/>
  <c r="V793" i="16"/>
  <c r="U405" i="16" a="1"/>
  <c r="U1429" i="16" a="1"/>
  <c r="V1619" i="16"/>
  <c r="AB115" i="16"/>
  <c r="V1625" i="16"/>
  <c r="U431" i="16" a="1"/>
  <c r="AB245" i="16"/>
  <c r="V941" i="16"/>
  <c r="U553" i="16" a="1"/>
  <c r="U1577" i="16" a="1"/>
  <c r="V1807" i="16"/>
  <c r="AB767" i="16"/>
  <c r="U153" i="16" a="1"/>
  <c r="U1235" i="16" a="1"/>
  <c r="V721" i="16"/>
  <c r="U333" i="16" a="1"/>
  <c r="U1357" i="16" a="1"/>
  <c r="V1523" i="16"/>
  <c r="V2611" i="16"/>
  <c r="V1529" i="16"/>
  <c r="V949" i="16"/>
  <c r="V2647" i="16"/>
  <c r="V1167" i="16"/>
  <c r="U1811" i="16" a="1"/>
  <c r="U2079" i="16" a="1"/>
  <c r="U2335" i="16" a="1"/>
  <c r="U2591" i="16" a="1"/>
  <c r="AB907" i="16"/>
  <c r="AB1909" i="16"/>
  <c r="AB792" i="16"/>
  <c r="AB2455" i="16"/>
  <c r="V471" i="16"/>
  <c r="V1307" i="16"/>
  <c r="U1647" i="16" a="1"/>
  <c r="V1937" i="16"/>
  <c r="V2193" i="16"/>
  <c r="V2449" i="16"/>
  <c r="AB203" i="16"/>
  <c r="AB1337" i="16"/>
  <c r="U1595" i="16" a="1"/>
  <c r="AB47" i="16"/>
  <c r="AB2521" i="16"/>
  <c r="AB2315" i="16"/>
  <c r="AB1839" i="16"/>
  <c r="AB1892" i="16"/>
  <c r="U2101" i="16" a="1"/>
  <c r="AB548" i="16"/>
  <c r="U327" i="16" a="1"/>
  <c r="V2022" i="16"/>
  <c r="V837" i="16"/>
  <c r="U449" i="16" a="1"/>
  <c r="U1473" i="16" a="1"/>
  <c r="V1677" i="16"/>
  <c r="AB291" i="16"/>
  <c r="V1247" i="16"/>
  <c r="U1839" i="16" a="1"/>
  <c r="AB1982" i="16"/>
  <c r="AB747" i="16"/>
  <c r="U31" i="16" a="1"/>
  <c r="U257" i="16" a="1"/>
  <c r="U109" i="16" a="1"/>
  <c r="V2030" i="16"/>
  <c r="U837" i="16" a="1"/>
  <c r="AB1398" i="16"/>
  <c r="V2091" i="16"/>
  <c r="AB1718" i="16"/>
  <c r="AB2338" i="16"/>
  <c r="U863" i="16" a="1"/>
  <c r="V349" i="16"/>
  <c r="AB1009" i="16"/>
  <c r="U985" i="16" a="1"/>
  <c r="V655" i="16"/>
  <c r="V2239" i="16"/>
  <c r="AB1183" i="16"/>
  <c r="U643" i="16" a="1"/>
  <c r="AB2454" i="16"/>
  <c r="V672" i="16"/>
  <c r="U765" i="16" a="1"/>
  <c r="V1572" i="16"/>
  <c r="V2019" i="16"/>
  <c r="U1840" i="16" a="1"/>
  <c r="AB1862" i="16"/>
  <c r="U1265" i="16" a="1"/>
  <c r="V640" i="16"/>
  <c r="AB734" i="16"/>
  <c r="V537" i="16"/>
  <c r="V2427" i="16"/>
  <c r="V685" i="16"/>
  <c r="V2575" i="16"/>
  <c r="AB1638" i="16"/>
  <c r="V1139" i="16"/>
  <c r="V1711" i="16"/>
  <c r="AB519" i="16"/>
  <c r="U165" i="16" a="1"/>
  <c r="V2129" i="16"/>
  <c r="V1243" i="16"/>
  <c r="AB2068" i="16"/>
  <c r="AB326" i="16"/>
  <c r="U1217" i="16" a="1"/>
  <c r="U1747" i="16" a="1"/>
  <c r="U2355" i="16" a="1"/>
  <c r="AB1075" i="16"/>
  <c r="AB1000" i="16"/>
  <c r="V551" i="16"/>
  <c r="V1675" i="16"/>
  <c r="V2213" i="16"/>
  <c r="AB283" i="16"/>
  <c r="V1703" i="16"/>
  <c r="AB2625" i="16"/>
  <c r="AB2003" i="16"/>
  <c r="U2341" i="16" a="1"/>
  <c r="U343" i="16" a="1"/>
  <c r="V853" i="16"/>
  <c r="U1489" i="16" a="1"/>
  <c r="AB355" i="16"/>
  <c r="U1843" i="16" a="1"/>
  <c r="U2359" i="16" a="1"/>
  <c r="AB1107" i="16"/>
  <c r="AB1048" i="16"/>
  <c r="V567" i="16"/>
  <c r="U1679" i="16" a="1"/>
  <c r="V2217" i="16"/>
  <c r="AB299" i="16"/>
  <c r="U1723" i="16" a="1"/>
  <c r="AB2649" i="16"/>
  <c r="AB2035" i="16"/>
  <c r="U2389" i="16" a="1"/>
  <c r="U417" i="16" a="1"/>
  <c r="U2603" i="16" a="1"/>
  <c r="V1949" i="16"/>
  <c r="AB2443" i="16"/>
  <c r="V1219" i="16"/>
  <c r="AB2161" i="16"/>
  <c r="AB2032" i="16"/>
  <c r="AB1543" i="16"/>
  <c r="AH51" i="3" a="1"/>
  <c r="AB1611" i="16"/>
  <c r="AB536" i="16"/>
  <c r="AB2564" i="16"/>
  <c r="AB1995" i="16"/>
  <c r="V1185" i="16"/>
  <c r="AB191" i="16"/>
  <c r="AB776" i="16"/>
  <c r="AB1727" i="16"/>
  <c r="U1249" i="16" a="1"/>
  <c r="AB635" i="16"/>
  <c r="V2157" i="16"/>
  <c r="AB1655" i="16"/>
  <c r="V1099" i="16"/>
  <c r="U2605" i="16" a="1"/>
  <c r="AB2441" i="16"/>
  <c r="AB2159" i="16"/>
  <c r="AB1743" i="16"/>
  <c r="AB1736" i="16"/>
  <c r="U1611" i="16" a="1"/>
  <c r="AB616" i="16"/>
  <c r="AB1071" i="16"/>
  <c r="U2113" i="16" a="1"/>
  <c r="AB1785" i="16"/>
  <c r="AB1396" i="16"/>
  <c r="AB1212" i="16"/>
  <c r="AB220" i="16"/>
  <c r="AH107" i="3" a="1"/>
  <c r="AB1897" i="16"/>
  <c r="AB472" i="16"/>
  <c r="U5" i="16" a="1"/>
  <c r="V967" i="16"/>
  <c r="AB1807" i="16"/>
  <c r="AB2313" i="16"/>
  <c r="AB1812" i="16"/>
  <c r="AB1336" i="16"/>
  <c r="AB1825" i="16"/>
  <c r="AB308" i="16"/>
  <c r="AB2257" i="16"/>
  <c r="V421" i="16"/>
  <c r="V2311" i="16"/>
  <c r="U2251" i="16" a="1"/>
  <c r="AB2597" i="16"/>
  <c r="U1535" i="16" a="1"/>
  <c r="V2621" i="16"/>
  <c r="AB2073" i="16"/>
  <c r="AH40" i="3" a="1"/>
  <c r="V2532" i="16"/>
  <c r="U2045" i="16" a="1"/>
  <c r="AB1693" i="16"/>
  <c r="AB1128" i="16"/>
  <c r="AB1004" i="16"/>
  <c r="AB12" i="16"/>
  <c r="AH30" i="3" a="1"/>
  <c r="AB1645" i="16"/>
  <c r="AB32" i="16"/>
  <c r="V1479" i="16"/>
  <c r="U2577" i="16" a="1"/>
  <c r="AB2401" i="16"/>
  <c r="AB2087" i="16"/>
  <c r="AB1711" i="16"/>
  <c r="AB1664" i="16"/>
  <c r="V1441" i="16"/>
  <c r="AB2516" i="16"/>
  <c r="V741" i="16"/>
  <c r="AB748" i="16"/>
  <c r="AB564" i="16"/>
  <c r="U1805" i="16" a="1"/>
  <c r="AB2636" i="16"/>
  <c r="V555" i="16"/>
  <c r="AB2253" i="16"/>
  <c r="AB944" i="16"/>
  <c r="AB184" i="16"/>
  <c r="H105" i="3" a="1"/>
  <c r="H28" i="3" a="1"/>
  <c r="H104" i="3" a="1"/>
  <c r="H14" i="3" a="1"/>
  <c r="H89" i="3" a="1"/>
  <c r="H23" i="3" a="1"/>
  <c r="AB793" i="16"/>
  <c r="U2430" i="16" a="1"/>
  <c r="V729" i="16"/>
  <c r="V2107" i="16"/>
  <c r="U623" i="16" a="1"/>
  <c r="U745" i="16" a="1"/>
  <c r="U111" i="16" a="1"/>
  <c r="V1262" i="16"/>
  <c r="V1779" i="16"/>
  <c r="U1207" i="16" a="1"/>
  <c r="V547" i="16"/>
  <c r="U2127" i="16" a="1"/>
  <c r="AB1331" i="16"/>
  <c r="AB272" i="16"/>
  <c r="V1627" i="16"/>
  <c r="V2497" i="16"/>
  <c r="U1833" i="16" a="1"/>
  <c r="AB2151" i="16"/>
  <c r="V3" i="16"/>
  <c r="V249" i="16"/>
  <c r="U1153" i="16" a="1"/>
  <c r="U85" i="16" a="1"/>
  <c r="U2147" i="16" a="1"/>
  <c r="AB943" i="16"/>
  <c r="V1112" i="16"/>
  <c r="U39" i="16" a="1"/>
  <c r="U127" i="16" a="1"/>
  <c r="AB1339" i="16"/>
  <c r="V1060" i="16"/>
  <c r="U89" i="16" a="1"/>
  <c r="U247" i="16" a="1"/>
  <c r="V85" i="16"/>
  <c r="U347" i="16" a="1"/>
  <c r="V2182" i="16"/>
  <c r="V857" i="16"/>
  <c r="U469" i="16" a="1"/>
  <c r="U1493" i="16" a="1"/>
  <c r="U1703" i="16" a="1"/>
  <c r="AB371" i="16"/>
  <c r="AB269" i="16"/>
  <c r="U495" i="16" a="1"/>
  <c r="AB86" i="16"/>
  <c r="V1005" i="16"/>
  <c r="U617" i="16" a="1"/>
  <c r="U1641" i="16" a="1"/>
  <c r="V1871" i="16"/>
  <c r="AB1323" i="16"/>
  <c r="V269" i="16"/>
  <c r="V1326" i="16"/>
  <c r="V785" i="16"/>
  <c r="U397" i="16" a="1"/>
  <c r="U1421" i="16" a="1"/>
  <c r="U1607" i="16" a="1"/>
  <c r="AB83" i="16"/>
  <c r="V1615" i="16"/>
  <c r="V1830" i="16"/>
  <c r="AB227" i="16"/>
  <c r="V1231" i="16"/>
  <c r="U1835" i="16" a="1"/>
  <c r="U2095" i="16" a="1"/>
  <c r="U2351" i="16" a="1"/>
  <c r="U2607" i="16" a="1"/>
  <c r="AB1043" i="16"/>
  <c r="AB1973" i="16"/>
  <c r="AB956" i="16"/>
  <c r="AB2587" i="16"/>
  <c r="V535" i="16"/>
  <c r="U1327" i="16" a="1"/>
  <c r="V1669" i="16"/>
  <c r="V1953" i="16"/>
  <c r="V2209" i="16"/>
  <c r="V2465" i="16"/>
  <c r="AB267" i="16"/>
  <c r="AB1401" i="16"/>
  <c r="V1681" i="16"/>
  <c r="AB303" i="16"/>
  <c r="AB2605" i="16"/>
  <c r="AB2483" i="16"/>
  <c r="AB1971" i="16"/>
  <c r="AB2084" i="16"/>
  <c r="U2293" i="16" a="1"/>
  <c r="AB980" i="16"/>
  <c r="U391" i="16" a="1"/>
  <c r="V2500" i="16"/>
  <c r="V901" i="16"/>
  <c r="U513" i="16" a="1"/>
  <c r="U1537" i="16" a="1"/>
  <c r="V1763" i="16"/>
  <c r="AB547" i="16"/>
  <c r="U1299" i="16" a="1"/>
  <c r="U1859" i="16" a="1"/>
  <c r="U2115" i="16" a="1"/>
  <c r="U2371" i="16" a="1"/>
  <c r="U2627" i="16" a="1"/>
  <c r="AB1235" i="16"/>
  <c r="AB2053" i="16"/>
  <c r="AB1184" i="16"/>
  <c r="AB136" i="16"/>
  <c r="V615" i="16"/>
  <c r="V1355" i="16"/>
  <c r="U1695" i="16" a="1"/>
  <c r="V1973" i="16"/>
  <c r="V2229" i="16"/>
  <c r="V2485" i="16"/>
  <c r="AB347" i="16"/>
  <c r="AB1481" i="16"/>
  <c r="U1785" i="16" a="1"/>
  <c r="AB627" i="16"/>
  <c r="AB176" i="16"/>
  <c r="AB64" i="16"/>
  <c r="AB2131" i="16"/>
  <c r="AB2328" i="16"/>
  <c r="U2549" i="16" a="1"/>
  <c r="AB1512" i="16"/>
  <c r="U407" i="16" a="1"/>
  <c r="V2586" i="16"/>
  <c r="V917" i="16"/>
  <c r="U529" i="16" a="1"/>
  <c r="U1553" i="16" a="1"/>
  <c r="V1783" i="16"/>
  <c r="AB615" i="16"/>
  <c r="V1311" i="16"/>
  <c r="U1863" i="16" a="1"/>
  <c r="U2119" i="16" a="1"/>
  <c r="U2375" i="16" a="1"/>
  <c r="U2631" i="16" a="1"/>
  <c r="AB1271" i="16"/>
  <c r="AB2069" i="16"/>
  <c r="AB1232" i="16"/>
  <c r="AB180" i="16"/>
  <c r="V631" i="16"/>
  <c r="U1359" i="16" a="1"/>
  <c r="V1701" i="16"/>
  <c r="V1977" i="16"/>
  <c r="V2233" i="16"/>
  <c r="V2489" i="16"/>
  <c r="AB363" i="16"/>
  <c r="AB1497" i="16"/>
  <c r="U1801" i="16" a="1"/>
  <c r="AB723" i="16"/>
  <c r="AB240" i="16"/>
  <c r="AB124" i="16"/>
  <c r="AB2163" i="16"/>
  <c r="AB2368" i="16"/>
  <c r="U2597" i="16" a="1"/>
  <c r="AB169" i="16"/>
  <c r="U673" i="16" a="1"/>
  <c r="V1407" i="16"/>
  <c r="AB55" i="16"/>
  <c r="V1076" i="16"/>
  <c r="V2013" i="16"/>
  <c r="AB1641" i="16"/>
  <c r="AB664" i="16"/>
  <c r="AB1964" i="16"/>
  <c r="U1323" i="16" a="1"/>
  <c r="U2461" i="16" a="1"/>
  <c r="AB2249" i="16"/>
  <c r="AB1779" i="16"/>
  <c r="AB2216" i="16"/>
  <c r="AB1312" i="16"/>
  <c r="V747" i="16"/>
  <c r="AB2007" i="16"/>
  <c r="AH77" i="3" a="1"/>
  <c r="U1969" i="16" a="1"/>
  <c r="AB1469" i="16"/>
  <c r="AB864" i="16"/>
  <c r="AB720" i="16"/>
  <c r="AB2503" i="16"/>
  <c r="AH25" i="3" a="1"/>
  <c r="AB479" i="16"/>
  <c r="AB2287" i="16"/>
  <c r="V2119" i="16"/>
  <c r="U1471" i="16" a="1"/>
  <c r="V939" i="16"/>
  <c r="AB1315" i="16"/>
  <c r="AB2171" i="16"/>
  <c r="AB1740" i="16"/>
  <c r="AB927" i="16"/>
  <c r="AB2083" i="16"/>
  <c r="U359" i="16" a="1"/>
  <c r="U1505" i="16" a="1"/>
  <c r="U1851" i="16" a="1"/>
  <c r="AB1171" i="16"/>
  <c r="V583" i="16"/>
  <c r="V2221" i="16"/>
  <c r="V1745" i="16"/>
  <c r="AB2067" i="16"/>
  <c r="AB880" i="16"/>
  <c r="V1601" i="16"/>
  <c r="AB63" i="16"/>
  <c r="AB2525" i="16"/>
  <c r="AB2323" i="16"/>
  <c r="AB1847" i="16"/>
  <c r="AB1904" i="16"/>
  <c r="U1845" i="16" a="1"/>
  <c r="AB1028" i="16"/>
  <c r="V411" i="16"/>
  <c r="U2177" i="16" a="1"/>
  <c r="AB1869" i="16"/>
  <c r="AB1648" i="16"/>
  <c r="AB1408" i="16"/>
  <c r="AB412" i="16"/>
  <c r="AH55" i="3" a="1"/>
  <c r="AB2153" i="16"/>
  <c r="AB1096" i="16"/>
  <c r="V1863" i="16"/>
  <c r="V1387" i="16"/>
  <c r="AB1108" i="16"/>
  <c r="AB2569" i="16"/>
  <c r="AB2376" i="16"/>
  <c r="AB2424" i="16"/>
  <c r="AB2081" i="16"/>
  <c r="AB772" i="16"/>
  <c r="AB420" i="16"/>
  <c r="V677" i="16"/>
  <c r="V2567" i="16"/>
  <c r="U2315" i="16" a="1"/>
  <c r="AB596" i="16"/>
  <c r="V1621" i="16"/>
  <c r="AB123" i="16"/>
  <c r="AB2413" i="16"/>
  <c r="U1861" i="16" a="1"/>
  <c r="AB2614" i="16"/>
  <c r="U2109" i="16" a="1"/>
  <c r="AB1777" i="16"/>
  <c r="AB1384" i="16"/>
  <c r="AB1200" i="16"/>
  <c r="AB208" i="16"/>
  <c r="AH99" i="3" a="1"/>
  <c r="AB1917" i="16"/>
  <c r="AB568" i="16"/>
  <c r="U1563" i="16" a="1"/>
  <c r="U2641" i="16" a="1"/>
  <c r="AB2489" i="16"/>
  <c r="AB2251" i="16"/>
  <c r="AB1791" i="16"/>
  <c r="AB1824" i="16"/>
  <c r="V1719" i="16"/>
  <c r="AB2095" i="16"/>
  <c r="AB1958" i="16"/>
  <c r="AB2308" i="16"/>
  <c r="AB2275" i="16"/>
  <c r="U1933" i="16" a="1"/>
  <c r="AB2243" i="16"/>
  <c r="V1697" i="16"/>
  <c r="AB2509" i="16"/>
  <c r="AB1324" i="16"/>
  <c r="AB1972" i="16"/>
  <c r="H109" i="3" a="1"/>
  <c r="H36" i="3" a="1"/>
  <c r="H106" i="3" a="1"/>
  <c r="H86" i="3" a="1"/>
  <c r="H78" i="3" a="1"/>
  <c r="H38" i="3" a="1"/>
  <c r="H67" i="3" a="1"/>
  <c r="H9" i="3" a="1"/>
  <c r="AB958" i="16"/>
  <c r="AB1978" i="16"/>
  <c r="U177" i="16" a="1"/>
  <c r="V473" i="16"/>
  <c r="AB2422" i="16"/>
  <c r="AB1606" i="16"/>
  <c r="U205" i="16" a="1"/>
  <c r="V2255" i="16"/>
  <c r="AB763" i="16"/>
  <c r="U1293" i="16" a="1"/>
  <c r="V2390" i="16"/>
  <c r="V1485" i="16"/>
  <c r="U1935" i="16" a="1"/>
  <c r="AB455" i="16"/>
  <c r="AB2331" i="16"/>
  <c r="V1541" i="16"/>
  <c r="V2369" i="16"/>
  <c r="V1083" i="16"/>
  <c r="AB2380" i="16"/>
  <c r="AH59" i="3" a="1"/>
  <c r="AB749" i="16"/>
  <c r="AB35" i="16"/>
  <c r="U2211" i="16" a="1"/>
  <c r="AB1499" i="16"/>
  <c r="U2312" i="16" a="1"/>
  <c r="AB898" i="16"/>
  <c r="AB978" i="16"/>
  <c r="V89" i="16"/>
  <c r="AB1650" i="16"/>
  <c r="AB469" i="16"/>
  <c r="V2616" i="16"/>
  <c r="U199" i="16" a="1"/>
  <c r="U667" i="16" a="1"/>
  <c r="AB1007" i="16"/>
  <c r="V1428" i="16"/>
  <c r="U789" i="16" a="1"/>
  <c r="V2468" i="16"/>
  <c r="V2043" i="16"/>
  <c r="U2574" i="16" a="1"/>
  <c r="AB802" i="16"/>
  <c r="U815" i="16" a="1"/>
  <c r="V301" i="16"/>
  <c r="AB181" i="16"/>
  <c r="U937" i="16" a="1"/>
  <c r="V463" i="16"/>
  <c r="V2191" i="16"/>
  <c r="AB894" i="16"/>
  <c r="U595" i="16" a="1"/>
  <c r="AB1686" i="16"/>
  <c r="V1105" i="16"/>
  <c r="U717" i="16" a="1"/>
  <c r="U1741" i="16" a="1"/>
  <c r="V1971" i="16"/>
  <c r="AB1473" i="16"/>
  <c r="V177" i="16"/>
  <c r="U1073" i="16" a="1"/>
  <c r="V906" i="16"/>
  <c r="U1459" i="16" a="1"/>
  <c r="U1919" i="16" a="1"/>
  <c r="U2175" i="16" a="1"/>
  <c r="U2431" i="16" a="1"/>
  <c r="AB135" i="16"/>
  <c r="AB1269" i="16"/>
  <c r="AB2293" i="16"/>
  <c r="AB1968" i="16"/>
  <c r="V2166" i="16"/>
  <c r="V855" i="16"/>
  <c r="V1435" i="16"/>
  <c r="U1775" i="16" a="1"/>
  <c r="V2033" i="16"/>
  <c r="V2289" i="16"/>
  <c r="V2545" i="16"/>
  <c r="AB591" i="16"/>
  <c r="V1926" i="16"/>
  <c r="U2025" i="16" a="1"/>
  <c r="AB1649" i="16"/>
  <c r="AB1060" i="16"/>
  <c r="AB884" i="16"/>
  <c r="AB2619" i="16"/>
  <c r="AH62" i="3" a="1"/>
  <c r="AB1937" i="16"/>
  <c r="U2058" i="16" a="1"/>
  <c r="U711" i="16" a="1"/>
  <c r="U93" i="16" a="1"/>
  <c r="V1998" i="16"/>
  <c r="U833" i="16" a="1"/>
  <c r="AB1142" i="16"/>
  <c r="V2087" i="16"/>
  <c r="AB1462" i="16"/>
  <c r="V1513" i="16"/>
  <c r="U1939" i="16" a="1"/>
  <c r="U2195" i="16" a="1"/>
  <c r="U2451" i="16" a="1"/>
  <c r="AB215" i="16"/>
  <c r="AB1349" i="16"/>
  <c r="AB2373" i="16"/>
  <c r="AB2212" i="16"/>
  <c r="AB879" i="16"/>
  <c r="AB1223" i="16"/>
  <c r="AB893" i="16"/>
  <c r="U779" i="16" a="1"/>
  <c r="V457" i="16"/>
  <c r="AB1510" i="16"/>
  <c r="U1093" i="16" a="1"/>
  <c r="V1087" i="16"/>
  <c r="V2347" i="16"/>
  <c r="V1107" i="16"/>
  <c r="AB1094" i="16"/>
  <c r="U1119" i="16" a="1"/>
  <c r="V605" i="16"/>
  <c r="U173" i="16" a="1"/>
  <c r="U1241" i="16" a="1"/>
  <c r="U1367" i="16" a="1"/>
  <c r="V2495" i="16"/>
  <c r="AB1379" i="16"/>
  <c r="U899" i="16" a="1"/>
  <c r="V385" i="16"/>
  <c r="AB358" i="16"/>
  <c r="U1021" i="16" a="1"/>
  <c r="V799" i="16"/>
  <c r="V2275" i="16"/>
  <c r="V819" i="16"/>
  <c r="U1143" i="16" a="1"/>
  <c r="U1399" i="16" a="1"/>
  <c r="AB1583" i="16"/>
  <c r="AB1842" i="16"/>
  <c r="AB915" i="16"/>
  <c r="U1283" i="16" a="1"/>
  <c r="U297" i="16" a="1"/>
  <c r="V1460" i="16"/>
  <c r="U1101" i="16" a="1"/>
  <c r="AB413" i="16"/>
  <c r="U2015" i="16" a="1"/>
  <c r="AB1653" i="16"/>
  <c r="V1193" i="16"/>
  <c r="V2385" i="16"/>
  <c r="U2409" i="16" a="1"/>
  <c r="AB1152" i="16"/>
  <c r="U1095" i="16" a="1"/>
  <c r="U1335" i="16" a="1"/>
  <c r="U2035" i="16" a="1"/>
  <c r="U2547" i="16" a="1"/>
  <c r="AB1733" i="16"/>
  <c r="AB2111" i="16"/>
  <c r="V1233" i="16"/>
  <c r="V1893" i="16"/>
  <c r="V2405" i="16"/>
  <c r="AB1507" i="16"/>
  <c r="U2489" i="16" a="1"/>
  <c r="AB1851" i="16"/>
  <c r="AB1400" i="16"/>
  <c r="AB1803" i="16"/>
  <c r="U1111" i="16" a="1"/>
  <c r="U145" i="16" a="1"/>
  <c r="V1357" i="16"/>
  <c r="V867" i="16"/>
  <c r="U2039" i="16" a="1"/>
  <c r="U2551" i="16" a="1"/>
  <c r="AB1749" i="16"/>
  <c r="AB2143" i="16"/>
  <c r="V1241" i="16"/>
  <c r="V1897" i="16"/>
  <c r="V2409" i="16"/>
  <c r="AB1539" i="16"/>
  <c r="U2505" i="16" a="1"/>
  <c r="AB1899" i="16"/>
  <c r="AB1448" i="16"/>
  <c r="AB1931" i="16"/>
  <c r="AB163" i="16"/>
  <c r="AB924" i="16"/>
  <c r="AB251" i="16"/>
  <c r="U2245" i="16" a="1"/>
  <c r="U2141" i="16" a="1"/>
  <c r="AB1508" i="16"/>
  <c r="AB296" i="16"/>
  <c r="AB2045" i="16"/>
  <c r="V1607" i="16"/>
  <c r="AB2529" i="16"/>
  <c r="AB1855" i="16"/>
  <c r="U1829" i="16" a="1"/>
  <c r="V195" i="16"/>
  <c r="AB2157" i="16"/>
  <c r="AB636" i="16"/>
  <c r="U1953" i="16" a="1"/>
  <c r="AB1436" i="16"/>
  <c r="V899" i="16"/>
  <c r="AB2175" i="16"/>
  <c r="AB1571" i="16"/>
  <c r="AB2055" i="16"/>
  <c r="U1515" i="16" a="1"/>
  <c r="AB1027" i="16"/>
  <c r="AB384" i="16"/>
  <c r="AB260" i="16"/>
  <c r="AB2239" i="16"/>
  <c r="AB2436" i="16"/>
  <c r="U2421" i="16" a="1"/>
  <c r="AB1751" i="16"/>
  <c r="V1163" i="16"/>
  <c r="U2369" i="16" a="1"/>
  <c r="AB2125" i="16"/>
  <c r="AB2448" i="16"/>
  <c r="AB1948" i="16"/>
  <c r="AB1032" i="16"/>
  <c r="V1756" i="16"/>
  <c r="AB96" i="16"/>
  <c r="AH98" i="3" a="1"/>
  <c r="V1705" i="16"/>
  <c r="V2061" i="16"/>
  <c r="AB2345" i="16"/>
  <c r="AB2284" i="16"/>
  <c r="AH79" i="3" a="1"/>
  <c r="U277" i="16" a="1"/>
  <c r="AB804" i="16"/>
  <c r="AB1868" i="16"/>
  <c r="AB2223" i="16"/>
  <c r="AB934" i="16"/>
  <c r="V515" i="16"/>
  <c r="U2507" i="16" a="1"/>
  <c r="AB1795" i="16"/>
  <c r="V1853" i="16"/>
  <c r="AB1179" i="16"/>
  <c r="AB2332" i="16"/>
  <c r="AB876" i="16"/>
  <c r="V907" i="16"/>
  <c r="U2301" i="16" a="1"/>
  <c r="AB2033" i="16"/>
  <c r="AB2224" i="16"/>
  <c r="AB1756" i="16"/>
  <c r="AB856" i="16"/>
  <c r="AH15" i="3" a="1"/>
  <c r="AB1352" i="16"/>
  <c r="AB2316" i="16"/>
  <c r="U1809" i="16" a="1"/>
  <c r="AB791" i="16"/>
  <c r="AB276" i="16"/>
  <c r="AB160" i="16"/>
  <c r="AB2179" i="16"/>
  <c r="AB2384" i="16"/>
  <c r="U2309" i="16" a="1"/>
  <c r="AB2152" i="16"/>
  <c r="V1173" i="16"/>
  <c r="V1301" i="16"/>
  <c r="AB2512" i="16"/>
  <c r="U2317" i="16" a="1"/>
  <c r="AB1440" i="16"/>
  <c r="AB2248" i="16"/>
  <c r="AB1848" i="16"/>
  <c r="AB2416" i="16"/>
  <c r="H99" i="3" a="1"/>
  <c r="H63" i="3" a="1"/>
  <c r="H13" i="3" a="1"/>
  <c r="H30" i="3" a="1"/>
  <c r="H70" i="3" a="1"/>
  <c r="H97" i="3" a="1"/>
  <c r="H73" i="3" a="1"/>
  <c r="AB1922" i="16"/>
  <c r="V2552" i="16"/>
  <c r="U341" i="16" a="1"/>
  <c r="AB1159" i="16"/>
  <c r="AB2134" i="16"/>
  <c r="U1513" i="16" a="1"/>
  <c r="U403" i="16" a="1"/>
  <c r="U525" i="16" a="1"/>
  <c r="V2547" i="16"/>
  <c r="U305" i="16" a="1"/>
  <c r="U1331" i="16" a="1"/>
  <c r="U2319" i="16" a="1"/>
  <c r="AB1589" i="16"/>
  <c r="V407" i="16"/>
  <c r="V1921" i="16"/>
  <c r="AB139" i="16"/>
  <c r="U2601" i="16" a="1"/>
  <c r="AB2231" i="16"/>
  <c r="V253" i="16"/>
  <c r="V773" i="16"/>
  <c r="U1665" i="16" a="1"/>
  <c r="V1385" i="16"/>
  <c r="U2275" i="16" a="1"/>
  <c r="AB1669" i="16"/>
  <c r="V1956" i="16"/>
  <c r="AB1101" i="16"/>
  <c r="AB1181" i="16"/>
  <c r="AB1319" i="16"/>
  <c r="AB626" i="16"/>
  <c r="V1264" i="16"/>
  <c r="V2446" i="16"/>
  <c r="AB1230" i="16"/>
  <c r="U603" i="16" a="1"/>
  <c r="AB1814" i="16"/>
  <c r="V1113" i="16"/>
  <c r="U725" i="16" a="1"/>
  <c r="U1749" i="16" a="1"/>
  <c r="V1979" i="16"/>
  <c r="AB1505" i="16"/>
  <c r="U2610" i="16" a="1"/>
  <c r="U751" i="16" a="1"/>
  <c r="V211" i="16"/>
  <c r="V2318" i="16"/>
  <c r="U873" i="16" a="1"/>
  <c r="U133" i="16" a="1"/>
  <c r="V2127" i="16"/>
  <c r="V1660" i="16"/>
  <c r="U531" i="16" a="1"/>
  <c r="AB662" i="16"/>
  <c r="V1041" i="16"/>
  <c r="U653" i="16" a="1"/>
  <c r="U1677" i="16" a="1"/>
  <c r="V1907" i="16"/>
  <c r="AB1619" i="16"/>
  <c r="U1740" i="16" a="1"/>
  <c r="U817" i="16" a="1"/>
  <c r="AB1361" i="16"/>
  <c r="V1417" i="16"/>
  <c r="U1903" i="16" a="1"/>
  <c r="U2159" i="16" a="1"/>
  <c r="U2415" i="16" a="1"/>
  <c r="AB71" i="16"/>
  <c r="AB1595" i="16"/>
  <c r="AB2229" i="16"/>
  <c r="AB1712" i="16"/>
  <c r="V1444" i="16"/>
  <c r="V791" i="16"/>
  <c r="V1413" i="16"/>
  <c r="V1755" i="16"/>
  <c r="V2017" i="16"/>
  <c r="V2273" i="16"/>
  <c r="V2529" i="16"/>
  <c r="AB523" i="16"/>
  <c r="AB1657" i="16"/>
  <c r="U1961" i="16" a="1"/>
  <c r="AB1437" i="16"/>
  <c r="AB828" i="16"/>
  <c r="AB696" i="16"/>
  <c r="AB2487" i="16"/>
  <c r="AH9" i="3" a="1"/>
  <c r="AB1677" i="16"/>
  <c r="AB1495" i="16"/>
  <c r="U647" i="16" a="1"/>
  <c r="AB2518" i="16"/>
  <c r="U862" i="16" a="1"/>
  <c r="U769" i="16" a="1"/>
  <c r="V1798" i="16"/>
  <c r="V2023" i="16"/>
  <c r="V2006" i="16"/>
  <c r="V1471" i="16"/>
  <c r="U1923" i="16" a="1"/>
  <c r="U2179" i="16" a="1"/>
  <c r="U2435" i="16" a="1"/>
  <c r="AB151" i="16"/>
  <c r="AB1285" i="16"/>
  <c r="AB2309" i="16"/>
  <c r="AB2016" i="16"/>
  <c r="V2294" i="16"/>
  <c r="V871" i="16"/>
  <c r="U1439" i="16" a="1"/>
  <c r="V1781" i="16"/>
  <c r="V2037" i="16"/>
  <c r="V2293" i="16"/>
  <c r="V2549" i="16"/>
  <c r="AB607" i="16"/>
  <c r="U2446" i="16" a="1"/>
  <c r="U2041" i="16" a="1"/>
  <c r="AB1681" i="16"/>
  <c r="AB1116" i="16"/>
  <c r="AB992" i="16"/>
  <c r="AB2647" i="16"/>
  <c r="AH14" i="3" a="1"/>
  <c r="AB2001" i="16"/>
  <c r="U155" i="16" a="1"/>
  <c r="U663" i="16" a="1"/>
  <c r="AB887" i="16"/>
  <c r="U1346" i="16" a="1"/>
  <c r="U785" i="16" a="1"/>
  <c r="V2358" i="16"/>
  <c r="V2039" i="16"/>
  <c r="V2490" i="16"/>
  <c r="V1481" i="16"/>
  <c r="U1927" i="16" a="1"/>
  <c r="U2183" i="16" a="1"/>
  <c r="U2439" i="16" a="1"/>
  <c r="AB167" i="16"/>
  <c r="AB1301" i="16"/>
  <c r="AB2325" i="16"/>
  <c r="AB2064" i="16"/>
  <c r="V2422" i="16"/>
  <c r="V887" i="16"/>
  <c r="V1445" i="16"/>
  <c r="V1785" i="16"/>
  <c r="V2041" i="16"/>
  <c r="V2297" i="16"/>
  <c r="V2553" i="16"/>
  <c r="AB623" i="16"/>
  <c r="AB513" i="16"/>
  <c r="U2057" i="16" a="1"/>
  <c r="AB1709" i="16"/>
  <c r="AB1172" i="16"/>
  <c r="AB1040" i="16"/>
  <c r="AB44" i="16"/>
  <c r="AH80" i="3" a="1"/>
  <c r="AB2065" i="16"/>
  <c r="U551" i="16" a="1"/>
  <c r="U1697" i="16" a="1"/>
  <c r="U1899" i="16" a="1"/>
  <c r="AB1563" i="16"/>
  <c r="V775" i="16"/>
  <c r="V2269" i="16"/>
  <c r="U1945" i="16" a="1"/>
  <c r="AB2459" i="16"/>
  <c r="AB1288" i="16"/>
  <c r="V1665" i="16"/>
  <c r="AB255" i="16"/>
  <c r="AB2589" i="16"/>
  <c r="AB2451" i="16"/>
  <c r="AB1943" i="16"/>
  <c r="AB2048" i="16"/>
  <c r="U1989" i="16" a="1"/>
  <c r="AB1420" i="16"/>
  <c r="V603" i="16"/>
  <c r="U2225" i="16" a="1"/>
  <c r="AB1933" i="16"/>
  <c r="AB1908" i="16"/>
  <c r="AB1552" i="16"/>
  <c r="AB556" i="16"/>
  <c r="AH20" i="3" a="1"/>
  <c r="AB2281" i="16"/>
  <c r="AB1580" i="16"/>
  <c r="U2011" i="16" a="1"/>
  <c r="V2317" i="16"/>
  <c r="AB769" i="16"/>
  <c r="AB2481" i="16"/>
  <c r="AB1652" i="16"/>
  <c r="AB1880" i="16"/>
  <c r="AB2425" i="16"/>
  <c r="U2357" i="16" a="1"/>
  <c r="V2278" i="16"/>
  <c r="U1719" i="16" a="1"/>
  <c r="U2107" i="16" a="1"/>
  <c r="AB2021" i="16"/>
  <c r="U1343" i="16" a="1"/>
  <c r="V2477" i="16"/>
  <c r="AB495" i="16"/>
  <c r="AB2232" i="16"/>
  <c r="AH44" i="3" a="1"/>
  <c r="U1901" i="16" a="1"/>
  <c r="AB1579" i="16"/>
  <c r="AB632" i="16"/>
  <c r="AB524" i="16"/>
  <c r="AB2367" i="16"/>
  <c r="AB2556" i="16"/>
  <c r="U2613" i="16" a="1"/>
  <c r="AB2091" i="16"/>
  <c r="V1287" i="16"/>
  <c r="U2433" i="16" a="1"/>
  <c r="AB2209" i="16"/>
  <c r="AB2604" i="16"/>
  <c r="AB2140" i="16"/>
  <c r="AB1228" i="16"/>
  <c r="V363" i="16"/>
  <c r="AB760" i="16"/>
  <c r="AH88" i="3" a="1"/>
  <c r="U1947" i="16" a="1"/>
  <c r="V2253" i="16"/>
  <c r="AB1816" i="16"/>
  <c r="AB1907" i="16"/>
  <c r="V1203" i="16"/>
  <c r="V795" i="16"/>
  <c r="AB1528" i="16"/>
  <c r="AB2256" i="16"/>
  <c r="AB832" i="16"/>
  <c r="V287" i="16"/>
  <c r="V1027" i="16"/>
  <c r="U2571" i="16" a="1"/>
  <c r="AB2299" i="16"/>
  <c r="V1917" i="16"/>
  <c r="AB1257" i="16"/>
  <c r="AB2103" i="16"/>
  <c r="AB2515" i="16"/>
  <c r="V1155" i="16"/>
  <c r="U2365" i="16" a="1"/>
  <c r="AB2121" i="16"/>
  <c r="AB2440" i="16"/>
  <c r="AB1936" i="16"/>
  <c r="AB1024" i="16"/>
  <c r="V2326" i="16"/>
  <c r="AB2052" i="16"/>
  <c r="AH33" i="3" a="1"/>
  <c r="U1873" i="16" a="1"/>
  <c r="AB1351" i="16"/>
  <c r="AB528" i="16"/>
  <c r="AB404" i="16"/>
  <c r="AB2311" i="16"/>
  <c r="AB2500" i="16"/>
  <c r="U2485" i="16" a="1"/>
  <c r="AB1799" i="16"/>
  <c r="V2375" i="16"/>
  <c r="V1557" i="16"/>
  <c r="AB823" i="16"/>
  <c r="U2445" i="16" a="1"/>
  <c r="AB1984" i="16"/>
  <c r="AB356" i="16"/>
  <c r="AB2548" i="16"/>
  <c r="AH28" i="3" a="1"/>
  <c r="H93" i="3" a="1"/>
  <c r="H33" i="3" a="1"/>
  <c r="H40" i="3" a="1"/>
  <c r="H8" i="3" a="1"/>
  <c r="H102" i="3" a="1"/>
  <c r="H96" i="3" a="1"/>
  <c r="H24" i="3" a="1"/>
  <c r="H58" i="3" a="1"/>
  <c r="H48" i="3" a="1"/>
  <c r="AB426" i="16"/>
  <c r="V1922" i="16"/>
  <c r="U475" i="16" a="1"/>
  <c r="V2158" i="16"/>
  <c r="V1851" i="16"/>
  <c r="U879" i="16" a="1"/>
  <c r="U1001" i="16" a="1"/>
  <c r="AB1585" i="16"/>
  <c r="V657" i="16"/>
  <c r="V863" i="16"/>
  <c r="U1443" i="16" a="1"/>
  <c r="AB835" i="16"/>
  <c r="U2191" i="16" a="1"/>
  <c r="AB1333" i="16"/>
  <c r="AB947" i="16"/>
  <c r="V1793" i="16"/>
  <c r="V2561" i="16"/>
  <c r="U2089" i="16" a="1"/>
  <c r="AB248" i="16"/>
  <c r="AH21" i="3" a="1"/>
  <c r="U897" i="16" a="1"/>
  <c r="V707" i="16"/>
  <c r="U2403" i="16" a="1"/>
  <c r="AB2181" i="16"/>
  <c r="V1174" i="16"/>
  <c r="U2634" i="16" a="1"/>
  <c r="U2166" i="16" a="1"/>
  <c r="V2104" i="16"/>
  <c r="V205" i="16"/>
  <c r="AB601" i="16"/>
  <c r="AB818" i="16"/>
  <c r="V65" i="16"/>
  <c r="U923" i="16" a="1"/>
  <c r="V409" i="16"/>
  <c r="AB742" i="16"/>
  <c r="U1045" i="16" a="1"/>
  <c r="V895" i="16"/>
  <c r="V2299" i="16"/>
  <c r="V915" i="16"/>
  <c r="AB785" i="16"/>
  <c r="U1071" i="16" a="1"/>
  <c r="V557" i="16"/>
  <c r="AB1511" i="16"/>
  <c r="U1193" i="16" a="1"/>
  <c r="U1303" i="16" a="1"/>
  <c r="V2447" i="16"/>
  <c r="AB1954" i="16"/>
  <c r="U851" i="16" a="1"/>
  <c r="V337" i="16"/>
  <c r="AB817" i="16"/>
  <c r="U973" i="16" a="1"/>
  <c r="V607" i="16"/>
  <c r="V2227" i="16"/>
  <c r="V627" i="16"/>
  <c r="U951" i="16" a="1"/>
  <c r="V1007" i="16"/>
  <c r="V419" i="16"/>
  <c r="V1631" i="16"/>
  <c r="U1983" i="16" a="1"/>
  <c r="U2239" i="16" a="1"/>
  <c r="U2495" i="16" a="1"/>
  <c r="AB391" i="16"/>
  <c r="AB1525" i="16"/>
  <c r="AB2549" i="16"/>
  <c r="AB2600" i="16"/>
  <c r="AB1782" i="16"/>
  <c r="V1111" i="16"/>
  <c r="U1519" i="16" a="1"/>
  <c r="V1841" i="16"/>
  <c r="V2097" i="16"/>
  <c r="V2353" i="16"/>
  <c r="V2609" i="16"/>
  <c r="AB1051" i="16"/>
  <c r="V827" i="16"/>
  <c r="U2281" i="16" a="1"/>
  <c r="AB2009" i="16"/>
  <c r="AB2136" i="16"/>
  <c r="AB1716" i="16"/>
  <c r="AB796" i="16"/>
  <c r="AH60" i="3" a="1"/>
  <c r="AB352" i="16"/>
  <c r="V512" i="16"/>
  <c r="U967" i="16" a="1"/>
  <c r="V453" i="16"/>
  <c r="AB1446" i="16"/>
  <c r="U1089" i="16" a="1"/>
  <c r="V1071" i="16"/>
  <c r="V2343" i="16"/>
  <c r="V579" i="16"/>
  <c r="U1683" i="16" a="1"/>
  <c r="U2003" i="16" a="1"/>
  <c r="U2259" i="16" a="1"/>
  <c r="U2515" i="16" a="1"/>
  <c r="AB471" i="16"/>
  <c r="AB1605" i="16"/>
  <c r="AB2629" i="16"/>
  <c r="AB1859" i="16"/>
  <c r="AB1415" i="16"/>
  <c r="V1169" i="16"/>
  <c r="V1547" i="16"/>
  <c r="V1861" i="16"/>
  <c r="V2117" i="16"/>
  <c r="AB841" i="16"/>
  <c r="AB2246" i="16"/>
  <c r="V5" i="16"/>
  <c r="U1227" i="16" a="1"/>
  <c r="V713" i="16"/>
  <c r="U325" i="16" a="1"/>
  <c r="U1349" i="16" a="1"/>
  <c r="U1511" i="16" a="1"/>
  <c r="V2603" i="16"/>
  <c r="V1519" i="16"/>
  <c r="U351" i="16" a="1"/>
  <c r="V2214" i="16"/>
  <c r="V861" i="16"/>
  <c r="U473" i="16" a="1"/>
  <c r="U1497" i="16" a="1"/>
  <c r="V1709" i="16"/>
  <c r="AB387" i="16"/>
  <c r="AB2118" i="16"/>
  <c r="U1155" i="16" a="1"/>
  <c r="V641" i="16"/>
  <c r="V239" i="16"/>
  <c r="U1277" i="16" a="1"/>
  <c r="U1415" i="16" a="1"/>
  <c r="V2531" i="16"/>
  <c r="V1423" i="16"/>
  <c r="V629" i="16"/>
  <c r="V2519" i="16"/>
  <c r="V87" i="16"/>
  <c r="AB137" i="16"/>
  <c r="U1173" i="16" a="1"/>
  <c r="AB1447" i="16"/>
  <c r="U1321" i="16" a="1"/>
  <c r="U979" i="16" a="1"/>
  <c r="V1119" i="16"/>
  <c r="V1815" i="16"/>
  <c r="U2271" i="16" a="1"/>
  <c r="AB72" i="16"/>
  <c r="V1563" i="16"/>
  <c r="V2641" i="16"/>
  <c r="AB2177" i="16"/>
  <c r="V1131" i="16"/>
  <c r="V581" i="16"/>
  <c r="V2471" i="16"/>
  <c r="U2099" i="16" a="1"/>
  <c r="U2611" i="16" a="1"/>
  <c r="AB1989" i="16"/>
  <c r="AB2615" i="16"/>
  <c r="V1333" i="16"/>
  <c r="V1957" i="16"/>
  <c r="V2469" i="16"/>
  <c r="AB1417" i="16"/>
  <c r="AB367" i="16"/>
  <c r="AB2527" i="16"/>
  <c r="AB2132" i="16"/>
  <c r="AB1076" i="16"/>
  <c r="V2150" i="16"/>
  <c r="U465" i="16" a="1"/>
  <c r="V1699" i="16"/>
  <c r="V1263" i="16"/>
  <c r="U2103" i="16" a="1"/>
  <c r="U2615" i="16" a="1"/>
  <c r="AB2005" i="16"/>
  <c r="AB2651" i="16"/>
  <c r="V1339" i="16"/>
  <c r="V1961" i="16"/>
  <c r="V2473" i="16"/>
  <c r="AB1433" i="16"/>
  <c r="AB431" i="16"/>
  <c r="AB2567" i="16"/>
  <c r="AB2184" i="16"/>
  <c r="AB1132" i="16"/>
  <c r="V1215" i="16"/>
  <c r="AB2551" i="16"/>
  <c r="AB1385" i="16"/>
  <c r="AB824" i="16"/>
  <c r="U2397" i="16" a="1"/>
  <c r="AB2540" i="16"/>
  <c r="AB1112" i="16"/>
  <c r="AB2412" i="16"/>
  <c r="U1905" i="16" a="1"/>
  <c r="AB652" i="16"/>
  <c r="AB2375" i="16"/>
  <c r="U2581" i="16" a="1"/>
  <c r="V1549" i="16"/>
  <c r="AB1844" i="16"/>
  <c r="AB1783" i="16"/>
  <c r="AB15" i="16"/>
  <c r="AB1350" i="16"/>
  <c r="V1759" i="16"/>
  <c r="V327" i="16"/>
  <c r="U1403" i="16" a="1"/>
  <c r="AB232" i="16"/>
  <c r="U2093" i="16" a="1"/>
  <c r="AB1757" i="16"/>
  <c r="AB1316" i="16"/>
  <c r="AB1156" i="16"/>
  <c r="AB152" i="16"/>
  <c r="AH67" i="3" a="1"/>
  <c r="AB1853" i="16"/>
  <c r="AB424" i="16"/>
  <c r="V1543" i="16"/>
  <c r="U2625" i="16" a="1"/>
  <c r="AB2465" i="16"/>
  <c r="AB2211" i="16"/>
  <c r="AB1763" i="16"/>
  <c r="AB1776" i="16"/>
  <c r="U1675" i="16" a="1"/>
  <c r="AB1967" i="16"/>
  <c r="AH56" i="3" a="1"/>
  <c r="U2523" i="16" a="1"/>
  <c r="AB1307" i="16"/>
  <c r="AH8" i="3" a="1"/>
  <c r="AB1052" i="16"/>
  <c r="AB1383" i="16"/>
  <c r="V1671" i="16"/>
  <c r="AB2467" i="16"/>
  <c r="AH43" i="3" a="1"/>
  <c r="V113" i="16"/>
  <c r="U1057" i="16" a="1"/>
  <c r="V1663" i="16"/>
  <c r="AB439" i="16"/>
  <c r="AB2550" i="16"/>
  <c r="V2109" i="16"/>
  <c r="V1019" i="16"/>
  <c r="AB1828" i="16"/>
  <c r="AB1863" i="16"/>
  <c r="U1451" i="16" a="1"/>
  <c r="U2557" i="16" a="1"/>
  <c r="AB2377" i="16"/>
  <c r="AB2031" i="16"/>
  <c r="AB1691" i="16"/>
  <c r="AB1604" i="16"/>
  <c r="V1399" i="16"/>
  <c r="AB236" i="16"/>
  <c r="AB1025" i="16"/>
  <c r="U2065" i="16" a="1"/>
  <c r="AB1721" i="16"/>
  <c r="AB1208" i="16"/>
  <c r="AB1064" i="16"/>
  <c r="AB68" i="16"/>
  <c r="AH11" i="3" a="1"/>
  <c r="AB1705" i="16"/>
  <c r="AB80" i="16"/>
  <c r="U1807" i="16" a="1"/>
  <c r="V2189" i="16"/>
  <c r="AB1140" i="16"/>
  <c r="AB1325" i="16"/>
  <c r="AB2563" i="16"/>
  <c r="U1825" i="16" a="1"/>
  <c r="AB680" i="16"/>
  <c r="V1267" i="16"/>
  <c r="H65" i="3" a="1"/>
  <c r="H79" i="3" a="1"/>
  <c r="H50" i="3" a="1"/>
  <c r="H100" i="3" a="1"/>
  <c r="H87" i="3" a="1"/>
  <c r="H37" i="3" a="1"/>
  <c r="H57" i="3" a="1"/>
  <c r="U2274" i="16" a="1"/>
  <c r="U1788" i="16" a="1"/>
  <c r="U1365" i="16" a="1"/>
  <c r="U1539" i="16" a="1"/>
  <c r="V621" i="16"/>
  <c r="V1389" i="16"/>
  <c r="U1171" i="16" a="1"/>
  <c r="U1037" i="16" a="1"/>
  <c r="V883" i="16"/>
  <c r="U1329" i="16" a="1"/>
  <c r="V1980" i="16"/>
  <c r="V147" i="16"/>
  <c r="AB877" i="16"/>
  <c r="AB737" i="16"/>
  <c r="V969" i="16"/>
  <c r="U581" i="16" a="1"/>
  <c r="U1605" i="16" a="1"/>
  <c r="V1835" i="16"/>
  <c r="AB1003" i="16"/>
  <c r="AB1406" i="16"/>
  <c r="U607" i="16" a="1"/>
  <c r="AB1878" i="16"/>
  <c r="V1117" i="16"/>
  <c r="U729" i="16" a="1"/>
  <c r="U1753" i="16" a="1"/>
  <c r="V1983" i="16"/>
  <c r="AB1521" i="16"/>
  <c r="U387" i="16" a="1"/>
  <c r="U2478" i="16" a="1"/>
  <c r="V897" i="16"/>
  <c r="U509" i="16" a="1"/>
  <c r="U1533" i="16" a="1"/>
  <c r="V1757" i="16"/>
  <c r="AB531" i="16"/>
  <c r="U1763" i="16" a="1"/>
  <c r="U221" i="16" a="1"/>
  <c r="AB2282" i="16"/>
  <c r="U2494" i="16" a="1"/>
  <c r="U1051" i="16" a="1"/>
  <c r="V1277" i="16"/>
  <c r="U1199" i="16" a="1"/>
  <c r="V1475" i="16"/>
  <c r="V465" i="16"/>
  <c r="V2355" i="16"/>
  <c r="V675" i="16"/>
  <c r="U2527" i="16" a="1"/>
  <c r="AB1951" i="16"/>
  <c r="V1873" i="16"/>
  <c r="AB1343" i="16"/>
  <c r="AB2568" i="16"/>
  <c r="AB1860" i="16"/>
  <c r="U81" i="16" a="1"/>
  <c r="V835" i="16"/>
  <c r="U2291" i="16" a="1"/>
  <c r="AB603" i="16"/>
  <c r="AB316" i="16"/>
  <c r="U293" i="16" a="1"/>
  <c r="V1589" i="16"/>
  <c r="V2149" i="16"/>
  <c r="AB27" i="16"/>
  <c r="V1361" i="16"/>
  <c r="AB2285" i="16"/>
  <c r="AB2300" i="16"/>
  <c r="U1547" i="16" a="1"/>
  <c r="AB838" i="16"/>
  <c r="V597" i="16"/>
  <c r="U1233" i="16" a="1"/>
  <c r="V2487" i="16"/>
  <c r="V1753" i="16"/>
  <c r="U2295" i="16" a="1"/>
  <c r="AB619" i="16"/>
  <c r="AB364" i="16"/>
  <c r="V311" i="16"/>
  <c r="V1595" i="16"/>
  <c r="V2153" i="16"/>
  <c r="AB43" i="16"/>
  <c r="V1383" i="16"/>
  <c r="AB2305" i="16"/>
  <c r="AB2348" i="16"/>
  <c r="V1569" i="16"/>
  <c r="V805" i="16"/>
  <c r="U2347" i="16" a="1"/>
  <c r="U1663" i="16" a="1"/>
  <c r="AB2585" i="16"/>
  <c r="V257" i="16"/>
  <c r="AB1821" i="16"/>
  <c r="AB1296" i="16"/>
  <c r="AH96" i="3" a="1"/>
  <c r="AB920" i="16"/>
  <c r="AB79" i="16"/>
  <c r="AB2339" i="16"/>
  <c r="AB1916" i="16"/>
  <c r="AB2347" i="16"/>
  <c r="AB20" i="16"/>
  <c r="U2125" i="16" a="1"/>
  <c r="AB223" i="16"/>
  <c r="AB212" i="16"/>
  <c r="U189" i="16" a="1"/>
  <c r="U2555" i="16" a="1"/>
  <c r="V1901" i="16"/>
  <c r="AB1939" i="16"/>
  <c r="AB1590" i="16"/>
  <c r="U2349" i="16" a="1"/>
  <c r="AB2097" i="16"/>
  <c r="AB2396" i="16"/>
  <c r="AB1888" i="16"/>
  <c r="AB972" i="16"/>
  <c r="AH53" i="3" a="1"/>
  <c r="AB1932" i="16"/>
  <c r="AB2632" i="16"/>
  <c r="U1857" i="16" a="1"/>
  <c r="AB1219" i="16"/>
  <c r="AB468" i="16"/>
  <c r="AB344" i="16"/>
  <c r="AB2279" i="16"/>
  <c r="AB2472" i="16"/>
  <c r="U2453" i="16" a="1"/>
  <c r="AB1731" i="16"/>
  <c r="V485" i="16"/>
  <c r="AB2405" i="16"/>
  <c r="AB1817" i="16"/>
  <c r="AB759" i="16"/>
  <c r="AB2303" i="16"/>
  <c r="AB1320" i="16"/>
  <c r="U2401" i="16" a="1"/>
  <c r="AB2228" i="16"/>
  <c r="U1781" i="16" a="1"/>
  <c r="U935" i="16" a="1"/>
  <c r="V943" i="16"/>
  <c r="U1995" i="16" a="1"/>
  <c r="AB1573" i="16"/>
  <c r="V1153" i="16"/>
  <c r="V2365" i="16"/>
  <c r="U2329" i="16" a="1"/>
  <c r="AB928" i="16"/>
  <c r="AB2072" i="16"/>
  <c r="U1789" i="16" a="1"/>
  <c r="AB643" i="16"/>
  <c r="AB188" i="16"/>
  <c r="AB76" i="16"/>
  <c r="AB2139" i="16"/>
  <c r="AB2340" i="16"/>
  <c r="U2277" i="16" a="1"/>
  <c r="AB2240" i="16"/>
  <c r="V987" i="16"/>
  <c r="U2321" i="16" a="1"/>
  <c r="AB2061" i="16"/>
  <c r="AB2296" i="16"/>
  <c r="AB1804" i="16"/>
  <c r="AB912" i="16"/>
  <c r="AH95" i="3" a="1"/>
  <c r="AB2537" i="16"/>
  <c r="AB2392" i="16"/>
  <c r="U2459" i="16" a="1"/>
  <c r="AB1321" i="16"/>
  <c r="V971" i="16"/>
  <c r="AB2653" i="16"/>
  <c r="AB2000" i="16"/>
  <c r="AB271" i="16"/>
  <c r="AB1955" i="16"/>
  <c r="AB2577" i="16"/>
  <c r="H42" i="3" a="1"/>
  <c r="H7" i="3" a="1"/>
  <c r="H49" i="3" a="1"/>
  <c r="H92" i="3" a="1"/>
  <c r="H54" i="3" a="1"/>
  <c r="H83" i="3" a="1"/>
  <c r="V1134" i="16"/>
  <c r="AB983" i="16"/>
  <c r="AB903" i="16"/>
  <c r="V1149" i="16"/>
  <c r="AB695" i="16"/>
  <c r="AB38" i="16"/>
  <c r="V2511" i="16"/>
  <c r="V401" i="16"/>
  <c r="V2230" i="16"/>
  <c r="U1783" i="16" a="1"/>
  <c r="V2583" i="16"/>
  <c r="U1999" i="16" a="1"/>
  <c r="AB199" i="16"/>
  <c r="AB2156" i="16"/>
  <c r="U1455" i="16" a="1"/>
  <c r="V2305" i="16"/>
  <c r="AB1334" i="16"/>
  <c r="AB1304" i="16"/>
  <c r="AB2193" i="16"/>
  <c r="U990" i="16" a="1"/>
  <c r="U385" i="16" a="1"/>
  <c r="V2407" i="16"/>
  <c r="U1955" i="16" a="1"/>
  <c r="AB23" i="16"/>
  <c r="AB1560" i="16"/>
  <c r="U1738" i="16" a="1"/>
  <c r="V2362" i="16"/>
  <c r="V1974" i="16"/>
  <c r="AB317" i="16"/>
  <c r="AB657" i="16"/>
  <c r="AB1422" i="16"/>
  <c r="AB2354" i="16"/>
  <c r="AB1030" i="16"/>
  <c r="U1115" i="16" a="1"/>
  <c r="V601" i="16"/>
  <c r="U161" i="16" a="1"/>
  <c r="U1237" i="16" a="1"/>
  <c r="V1363" i="16"/>
  <c r="V2491" i="16"/>
  <c r="V1369" i="16"/>
  <c r="U217" i="16" a="1"/>
  <c r="U1263" i="16" a="1"/>
  <c r="V749" i="16"/>
  <c r="U361" i="16" a="1"/>
  <c r="U1385" i="16" a="1"/>
  <c r="U1559" i="16" a="1"/>
  <c r="V2639" i="16"/>
  <c r="V2602" i="16"/>
  <c r="U1043" i="16" a="1"/>
  <c r="V529" i="16"/>
  <c r="AB671" i="16"/>
  <c r="U1165" i="16" a="1"/>
  <c r="V1261" i="16"/>
  <c r="V2419" i="16"/>
  <c r="V1271" i="16"/>
  <c r="U29" i="16" a="1"/>
  <c r="V2071" i="16"/>
  <c r="V803" i="16"/>
  <c r="V1737" i="16"/>
  <c r="U2031" i="16" a="1"/>
  <c r="U2287" i="16" a="1"/>
  <c r="U2543" i="16" a="1"/>
  <c r="AB587" i="16"/>
  <c r="AB1717" i="16"/>
  <c r="AB264" i="16"/>
  <c r="AB2079" i="16"/>
  <c r="V273" i="16"/>
  <c r="V1225" i="16"/>
  <c r="U1583" i="16" a="1"/>
  <c r="V1889" i="16"/>
  <c r="V2145" i="16"/>
  <c r="V2401" i="16"/>
  <c r="AB11" i="16"/>
  <c r="AB1475" i="16"/>
  <c r="U1339" i="16" a="1"/>
  <c r="U2473" i="16" a="1"/>
  <c r="AB2265" i="16"/>
  <c r="AB1811" i="16"/>
  <c r="AB2252" i="16"/>
  <c r="AB1348" i="16"/>
  <c r="V1463" i="16"/>
  <c r="AB2588" i="16"/>
  <c r="AB2182" i="16"/>
  <c r="U1159" i="16" a="1"/>
  <c r="V645" i="16"/>
  <c r="V245" i="16"/>
  <c r="U1281" i="16" a="1"/>
  <c r="V1421" i="16"/>
  <c r="V2535" i="16"/>
  <c r="V963" i="16"/>
  <c r="V1775" i="16"/>
  <c r="U2051" i="16" a="1"/>
  <c r="U2307" i="16" a="1"/>
  <c r="U2563" i="16" a="1"/>
  <c r="AB675" i="16"/>
  <c r="AB1797" i="16"/>
  <c r="AB504" i="16"/>
  <c r="AB2235" i="16"/>
  <c r="V359" i="16"/>
  <c r="V1265" i="16"/>
  <c r="V1611" i="16"/>
  <c r="V1909" i="16"/>
  <c r="V2165" i="16"/>
  <c r="V2421" i="16"/>
  <c r="AB91" i="16"/>
  <c r="AB1635" i="16"/>
  <c r="V1447" i="16"/>
  <c r="U2553" i="16" a="1"/>
  <c r="AB2369" i="16"/>
  <c r="AB2023" i="16"/>
  <c r="AB1687" i="16"/>
  <c r="AB1592" i="16"/>
  <c r="U1797" i="16" a="1"/>
  <c r="AB2259" i="16"/>
  <c r="AB2566" i="16"/>
  <c r="U1175" i="16" a="1"/>
  <c r="V661" i="16"/>
  <c r="U265" i="16" a="1"/>
  <c r="U1297" i="16" a="1"/>
  <c r="V1443" i="16"/>
  <c r="V2551" i="16"/>
  <c r="V995" i="16"/>
  <c r="U1779" i="16" a="1"/>
  <c r="U2055" i="16" a="1"/>
  <c r="U2311" i="16" a="1"/>
  <c r="U2567" i="16" a="1"/>
  <c r="AB707" i="16"/>
  <c r="AB1813" i="16"/>
  <c r="AB552" i="16"/>
  <c r="AB2267" i="16"/>
  <c r="V375" i="16"/>
  <c r="V1273" i="16"/>
  <c r="U1615" i="16" a="1"/>
  <c r="V1913" i="16"/>
  <c r="V2169" i="16"/>
  <c r="V2425" i="16"/>
  <c r="AB107" i="16"/>
  <c r="AB1241" i="16"/>
  <c r="U1467" i="16" a="1"/>
  <c r="U2569" i="16" a="1"/>
  <c r="AB2393" i="16"/>
  <c r="AB2063" i="16"/>
  <c r="AB1703" i="16"/>
  <c r="AB1640" i="16"/>
  <c r="U1813" i="16" a="1"/>
  <c r="AB2383" i="16"/>
  <c r="V1061" i="16"/>
  <c r="AB1297" i="16"/>
  <c r="U2411" i="16" a="1"/>
  <c r="AB1660" i="16"/>
  <c r="V1749" i="16"/>
  <c r="AB507" i="16"/>
  <c r="AB768" i="16"/>
  <c r="AB1613" i="16"/>
  <c r="V523" i="16"/>
  <c r="U2205" i="16" a="1"/>
  <c r="AB1905" i="16"/>
  <c r="AB1836" i="16"/>
  <c r="AB1488" i="16"/>
  <c r="AB496" i="16"/>
  <c r="AH110" i="3" a="1"/>
  <c r="AB228" i="16"/>
  <c r="AB1480" i="16"/>
  <c r="U1691" i="16" a="1"/>
  <c r="AB335" i="16"/>
  <c r="AB2617" i="16"/>
  <c r="AB2507" i="16"/>
  <c r="AB1987" i="16"/>
  <c r="AB2108" i="16"/>
  <c r="U2021" i="16" a="1"/>
  <c r="AB1224" i="16"/>
  <c r="V2254" i="16"/>
  <c r="U1791" i="16" a="1"/>
  <c r="V2113" i="16"/>
  <c r="U775" i="16" a="1"/>
  <c r="U2467" i="16" a="1"/>
  <c r="U2172" i="16" a="1"/>
  <c r="AB306" i="16"/>
  <c r="AB945" i="16"/>
  <c r="V659" i="16"/>
  <c r="AB2086" i="16"/>
  <c r="AB1133" i="16"/>
  <c r="U909" i="16" a="1"/>
  <c r="U695" i="16" a="1"/>
  <c r="U1967" i="16" a="1"/>
  <c r="AB1461" i="16"/>
  <c r="V1047" i="16"/>
  <c r="V2337" i="16"/>
  <c r="U2217" i="16" a="1"/>
  <c r="AB532" i="16"/>
  <c r="U903" i="16" a="1"/>
  <c r="V815" i="16"/>
  <c r="U1987" i="16" a="1"/>
  <c r="AB1541" i="16"/>
  <c r="V1127" i="16"/>
  <c r="V2357" i="16"/>
  <c r="U2297" i="16" a="1"/>
  <c r="AB844" i="16"/>
  <c r="U919" i="16" a="1"/>
  <c r="V879" i="16"/>
  <c r="U1991" i="16" a="1"/>
  <c r="AB1557" i="16"/>
  <c r="V1143" i="16"/>
  <c r="V2361" i="16"/>
  <c r="U2313" i="16" a="1"/>
  <c r="AB892" i="16"/>
  <c r="V1927" i="16"/>
  <c r="V2525" i="16"/>
  <c r="U1949" i="16" a="1"/>
  <c r="AB2463" i="16"/>
  <c r="V1351" i="16"/>
  <c r="AB2276" i="16"/>
  <c r="AH54" i="3" a="1"/>
  <c r="AB1496" i="16"/>
  <c r="AB1248" i="16"/>
  <c r="U2145" i="16" a="1"/>
  <c r="AH64" i="3" a="1"/>
  <c r="V1279" i="16"/>
  <c r="AB40" i="16"/>
  <c r="AB1449" i="16"/>
  <c r="AB1272" i="16"/>
  <c r="U2413" i="16" a="1"/>
  <c r="AB2576" i="16"/>
  <c r="AB1164" i="16"/>
  <c r="AB2552" i="16"/>
  <c r="U1921" i="16" a="1"/>
  <c r="AB692" i="16"/>
  <c r="AB2407" i="16"/>
  <c r="U2629" i="16" a="1"/>
  <c r="V997" i="16"/>
  <c r="AB2497" i="16"/>
  <c r="AB56" i="16"/>
  <c r="U2593" i="16" a="1"/>
  <c r="U1973" i="16" a="1"/>
  <c r="U1463" i="16" a="1"/>
  <c r="AB1829" i="16"/>
  <c r="V2429" i="16"/>
  <c r="AB1684" i="16"/>
  <c r="U1853" i="16" a="1"/>
  <c r="AB444" i="16"/>
  <c r="AB2271" i="16"/>
  <c r="U2469" i="16" a="1"/>
  <c r="V1195" i="16"/>
  <c r="AB2145" i="16"/>
  <c r="AB1996" i="16"/>
  <c r="AB201" i="16"/>
  <c r="U1936" i="16" a="1"/>
  <c r="V1211" i="16"/>
  <c r="AB516" i="16"/>
  <c r="AB1483" i="16"/>
  <c r="AB1992" i="16"/>
  <c r="H35" i="3" a="1"/>
  <c r="H56" i="3" a="1"/>
  <c r="H72" i="3" a="1"/>
  <c r="H20" i="3" a="1"/>
  <c r="V1852" i="16"/>
  <c r="AB993" i="16"/>
  <c r="V1159" i="16"/>
  <c r="V1731" i="16"/>
  <c r="U781" i="16" a="1"/>
  <c r="V693" i="16"/>
  <c r="U2575" i="16" a="1"/>
  <c r="V1285" i="16"/>
  <c r="AB1273" i="16"/>
  <c r="AB964" i="16"/>
  <c r="V1895" i="16"/>
  <c r="AB279" i="16"/>
  <c r="V1550" i="16"/>
  <c r="U2026" i="16" a="1"/>
  <c r="V1808" i="16"/>
  <c r="V149" i="16"/>
  <c r="U2606" i="16" a="1"/>
  <c r="U533" i="16" a="1"/>
  <c r="V1787" i="16"/>
  <c r="AB585" i="16"/>
  <c r="AB1110" i="16"/>
  <c r="U681" i="16" a="1"/>
  <c r="V1935" i="16"/>
  <c r="U339" i="16" a="1"/>
  <c r="V849" i="16"/>
  <c r="U1485" i="16" a="1"/>
  <c r="AB339" i="16"/>
  <c r="AB1190" i="16"/>
  <c r="V1289" i="16"/>
  <c r="U2111" i="16" a="1"/>
  <c r="U2623" i="16" a="1"/>
  <c r="AB2037" i="16"/>
  <c r="AB88" i="16"/>
  <c r="V1349" i="16"/>
  <c r="V1969" i="16"/>
  <c r="V2481" i="16"/>
  <c r="AB1465" i="16"/>
  <c r="AB559" i="16"/>
  <c r="AB4" i="16"/>
  <c r="AB2280" i="16"/>
  <c r="AB1368" i="16"/>
  <c r="AB673" i="16"/>
  <c r="U577" i="16" a="1"/>
  <c r="V1831" i="16"/>
  <c r="V1343" i="16"/>
  <c r="U2131" i="16" a="1"/>
  <c r="U2643" i="16" a="1"/>
  <c r="AB2117" i="16"/>
  <c r="AB320" i="16"/>
  <c r="V935" i="16"/>
  <c r="U1631" i="16" a="1"/>
  <c r="V1989" i="16"/>
  <c r="V2309" i="16"/>
  <c r="V2565" i="16"/>
  <c r="AB683" i="16"/>
  <c r="AB2358" i="16"/>
  <c r="U2105" i="16" a="1"/>
  <c r="AB1773" i="16"/>
  <c r="AB1360" i="16"/>
  <c r="AB1188" i="16"/>
  <c r="AB196" i="16"/>
  <c r="AH91" i="3" a="1"/>
  <c r="AB2237" i="16"/>
  <c r="U2314" i="16" a="1"/>
  <c r="U727" i="16" a="1"/>
  <c r="U157" i="16" a="1"/>
  <c r="V2126" i="16"/>
  <c r="U849" i="16" a="1"/>
  <c r="AB2166" i="16"/>
  <c r="V2103" i="16"/>
  <c r="AB1974" i="16"/>
  <c r="U1523" i="16" a="1"/>
  <c r="U1943" i="16" a="1"/>
  <c r="U2199" i="16" a="1"/>
  <c r="U2455" i="16" a="1"/>
  <c r="AB231" i="16"/>
  <c r="AB1365" i="16"/>
  <c r="AB2389" i="16"/>
  <c r="AB2260" i="16"/>
  <c r="AB449" i="16"/>
  <c r="V951" i="16"/>
  <c r="V1467" i="16"/>
  <c r="V1801" i="16"/>
  <c r="V2057" i="16"/>
  <c r="V2313" i="16"/>
  <c r="V2569" i="16"/>
  <c r="AB715" i="16"/>
  <c r="U53" i="16" a="1"/>
  <c r="U2121" i="16" a="1"/>
  <c r="AB1793" i="16"/>
  <c r="AB1428" i="16"/>
  <c r="AB1236" i="16"/>
  <c r="AB244" i="16"/>
  <c r="AH32" i="3" a="1"/>
  <c r="AB2301" i="16"/>
  <c r="U807" i="16" a="1"/>
  <c r="V431" i="16"/>
  <c r="U1963" i="16" a="1"/>
  <c r="AB1445" i="16"/>
  <c r="V1031" i="16"/>
  <c r="V2333" i="16"/>
  <c r="U2201" i="16" a="1"/>
  <c r="AB484" i="16"/>
  <c r="AB1788" i="16"/>
  <c r="V1751" i="16"/>
  <c r="AB511" i="16"/>
  <c r="AB60" i="16"/>
  <c r="AB2623" i="16"/>
  <c r="AB2075" i="16"/>
  <c r="AB2244" i="16"/>
  <c r="U2181" i="16" a="1"/>
  <c r="AB1864" i="16"/>
  <c r="V859" i="16"/>
  <c r="U2289" i="16" a="1"/>
  <c r="AB2017" i="16"/>
  <c r="AB2168" i="16"/>
  <c r="AB1732" i="16"/>
  <c r="AB820" i="16"/>
  <c r="AH22" i="3" a="1"/>
  <c r="AB2473" i="16"/>
  <c r="AB2120" i="16"/>
  <c r="U2203" i="16" a="1"/>
  <c r="V2509" i="16"/>
  <c r="V715" i="16"/>
  <c r="AB252" i="16"/>
  <c r="AB2196" i="16"/>
  <c r="AH90" i="3" a="1"/>
  <c r="AB2593" i="16"/>
  <c r="AB1769" i="16"/>
  <c r="AB2006" i="16"/>
  <c r="V1991" i="16"/>
  <c r="U2171" i="16" a="1"/>
  <c r="AB2277" i="16"/>
  <c r="V1429" i="16"/>
  <c r="V2541" i="16"/>
  <c r="AB1617" i="16"/>
  <c r="AH105" i="3" a="1"/>
  <c r="AH37" i="3" a="1"/>
  <c r="U1965" i="16" a="1"/>
  <c r="AB1453" i="16"/>
  <c r="AB852" i="16"/>
  <c r="AB704" i="16"/>
  <c r="AB2495" i="16"/>
  <c r="AH17" i="3" a="1"/>
  <c r="AB611" i="16"/>
  <c r="AB2319" i="16"/>
  <c r="U1371" i="16" a="1"/>
  <c r="U2497" i="16" a="1"/>
  <c r="AB2297" i="16"/>
  <c r="AB1875" i="16"/>
  <c r="AB2324" i="16"/>
  <c r="AB1424" i="16"/>
  <c r="V1003" i="16"/>
  <c r="AB1484" i="16"/>
  <c r="AH34" i="3" a="1"/>
  <c r="U2139" i="16" a="1"/>
  <c r="V2445" i="16"/>
  <c r="AB520" i="16"/>
  <c r="AB2411" i="16"/>
  <c r="U1941" i="16" a="1"/>
  <c r="V1329" i="16"/>
  <c r="AB2364" i="16"/>
  <c r="AB2528" i="16"/>
  <c r="AB2480" i="16"/>
  <c r="U545" i="16" a="1"/>
  <c r="V1321" i="16"/>
  <c r="U2635" i="16" a="1"/>
  <c r="AB224" i="16"/>
  <c r="V1981" i="16"/>
  <c r="AB1513" i="16"/>
  <c r="AB192" i="16"/>
  <c r="AB1704" i="16"/>
  <c r="V1281" i="16"/>
  <c r="U2429" i="16" a="1"/>
  <c r="AB2205" i="16"/>
  <c r="U2511" i="16" a="1"/>
  <c r="AB395" i="16"/>
  <c r="V2484" i="16"/>
  <c r="AB2437" i="16"/>
  <c r="AB134" i="16"/>
  <c r="AB2210" i="16"/>
  <c r="U981" i="16" a="1"/>
  <c r="V2078" i="16"/>
  <c r="U1129" i="16" a="1"/>
  <c r="U787" i="16" a="1"/>
  <c r="V351" i="16"/>
  <c r="AB118" i="16"/>
  <c r="U2223" i="16" a="1"/>
  <c r="AB2485" i="16"/>
  <c r="V1499" i="16"/>
  <c r="V2593" i="16"/>
  <c r="AB1921" i="16"/>
  <c r="AH69" i="3" a="1"/>
  <c r="V389" i="16"/>
  <c r="V2279" i="16"/>
  <c r="U2243" i="16" a="1"/>
  <c r="AB2565" i="16"/>
  <c r="V1525" i="16"/>
  <c r="V2613" i="16"/>
  <c r="AB2029" i="16"/>
  <c r="AH92" i="3" a="1"/>
  <c r="V405" i="16"/>
  <c r="V2295" i="16"/>
  <c r="U2247" i="16" a="1"/>
  <c r="AB2581" i="16"/>
  <c r="V1531" i="16"/>
  <c r="V2617" i="16"/>
  <c r="AB2049" i="16"/>
  <c r="AH63" i="3" a="1"/>
  <c r="U2155" i="16" a="1"/>
  <c r="AB1373" i="16"/>
  <c r="AB1389" i="16"/>
  <c r="AH58" i="3" a="1"/>
  <c r="U2481" i="16" a="1"/>
  <c r="AB1376" i="16"/>
  <c r="AB503" i="16"/>
  <c r="V1729" i="16"/>
  <c r="AB54" i="16"/>
  <c r="AB2100" i="16"/>
  <c r="V869" i="16"/>
  <c r="U2363" i="16" a="1"/>
  <c r="V1685" i="16"/>
  <c r="AB48" i="16"/>
  <c r="V331" i="16"/>
  <c r="AB1841" i="16"/>
  <c r="AB1344" i="16"/>
  <c r="AH38" i="3" a="1"/>
  <c r="AB1044" i="16"/>
  <c r="AB143" i="16"/>
  <c r="AB2379" i="16"/>
  <c r="AB1960" i="16"/>
  <c r="AB2475" i="16"/>
  <c r="AB247" i="16"/>
  <c r="V459" i="16"/>
  <c r="AB2621" i="16"/>
  <c r="AB476" i="16"/>
  <c r="AB1103" i="16"/>
  <c r="U1787" i="16" a="1"/>
  <c r="V391" i="16"/>
  <c r="V1489" i="16"/>
  <c r="AB376" i="16"/>
  <c r="U2621" i="16" a="1"/>
  <c r="AB2195" i="16"/>
  <c r="AB1768" i="16"/>
  <c r="AB688" i="16"/>
  <c r="U2129" i="16" a="1"/>
  <c r="AB1456" i="16"/>
  <c r="AB268" i="16"/>
  <c r="AB1961" i="16"/>
  <c r="U1883" i="16" a="1"/>
  <c r="AH26" i="3" a="1"/>
  <c r="AB448" i="16"/>
  <c r="AB1308" i="16"/>
  <c r="H90" i="3" a="1"/>
  <c r="H22" i="3" a="1"/>
  <c r="H94" i="3" a="1"/>
  <c r="H74" i="3" a="1"/>
  <c r="H29" i="3" a="1"/>
  <c r="AB1283" i="16"/>
  <c r="U597" i="16" a="1"/>
  <c r="V2342" i="16"/>
  <c r="AB2438" i="16"/>
  <c r="V2035" i="16"/>
  <c r="V1059" i="16"/>
  <c r="AB2101" i="16"/>
  <c r="V1985" i="16"/>
  <c r="AB995" i="16"/>
  <c r="U1925" i="16" a="1"/>
  <c r="U1819" i="16" a="1"/>
  <c r="AB840" i="16"/>
  <c r="AB809" i="16"/>
  <c r="AB478" i="16"/>
  <c r="AB2110" i="16"/>
  <c r="AB2630" i="16"/>
  <c r="V665" i="16"/>
  <c r="U1301" i="16" a="1"/>
  <c r="V2555" i="16"/>
  <c r="U303" i="16" a="1"/>
  <c r="V813" i="16"/>
  <c r="U1449" i="16" a="1"/>
  <c r="AB195" i="16"/>
  <c r="U1107" i="16" a="1"/>
  <c r="U129" i="16" a="1"/>
  <c r="U1351" i="16" a="1"/>
  <c r="V1359" i="16"/>
  <c r="V2327" i="16"/>
  <c r="V1769" i="16"/>
  <c r="U2303" i="16" a="1"/>
  <c r="AB651" i="16"/>
  <c r="AB456" i="16"/>
  <c r="V343" i="16"/>
  <c r="V1605" i="16"/>
  <c r="V2161" i="16"/>
  <c r="AB75" i="16"/>
  <c r="V1425" i="16"/>
  <c r="AB2349" i="16"/>
  <c r="AB1671" i="16"/>
  <c r="U1739" i="16" a="1"/>
  <c r="U105" i="16" a="1"/>
  <c r="V709" i="16"/>
  <c r="U1345" i="16" a="1"/>
  <c r="V2599" i="16"/>
  <c r="U1795" i="16" a="1"/>
  <c r="U2323" i="16" a="1"/>
  <c r="AB807" i="16"/>
  <c r="AB676" i="16"/>
  <c r="AB117" i="16"/>
  <c r="V1291" i="16"/>
  <c r="V1717" i="16"/>
  <c r="V2053" i="16"/>
  <c r="V2373" i="16"/>
  <c r="V2629" i="16"/>
  <c r="AB1243" i="16"/>
  <c r="V1147" i="16"/>
  <c r="U2361" i="16" a="1"/>
  <c r="AB2113" i="16"/>
  <c r="AB2432" i="16"/>
  <c r="AB1924" i="16"/>
  <c r="AB1012" i="16"/>
  <c r="AB2102" i="16"/>
  <c r="AB1220" i="16"/>
  <c r="V1524" i="16"/>
  <c r="U983" i="16" a="1"/>
  <c r="V469" i="16"/>
  <c r="AB1702" i="16"/>
  <c r="U1105" i="16" a="1"/>
  <c r="V1135" i="16"/>
  <c r="V2359" i="16"/>
  <c r="V611" i="16"/>
  <c r="V1695" i="16"/>
  <c r="U2007" i="16" a="1"/>
  <c r="U2263" i="16" a="1"/>
  <c r="U2519" i="16" a="1"/>
  <c r="AB487" i="16"/>
  <c r="AB1621" i="16"/>
  <c r="AB2645" i="16"/>
  <c r="AB1891" i="16"/>
  <c r="U37" i="16" a="1"/>
  <c r="V1177" i="16"/>
  <c r="U1551" i="16" a="1"/>
  <c r="V1865" i="16"/>
  <c r="V2121" i="16"/>
  <c r="V2377" i="16"/>
  <c r="V2633" i="16"/>
  <c r="AB1279" i="16"/>
  <c r="V1179" i="16"/>
  <c r="U2377" i="16" a="1"/>
  <c r="AB2137" i="16"/>
  <c r="AB2476" i="16"/>
  <c r="AB1976" i="16"/>
  <c r="AB1056" i="16"/>
  <c r="V683" i="16"/>
  <c r="AB1404" i="16"/>
  <c r="V291" i="16"/>
  <c r="V2183" i="16"/>
  <c r="U2219" i="16" a="1"/>
  <c r="AB2469" i="16"/>
  <c r="V1493" i="16"/>
  <c r="V2589" i="16"/>
  <c r="AB1901" i="16"/>
  <c r="AH94" i="3" a="1"/>
  <c r="V1198" i="16"/>
  <c r="U2013" i="16" a="1"/>
  <c r="AB1629" i="16"/>
  <c r="AB1008" i="16"/>
  <c r="AB848" i="16"/>
  <c r="AB2595" i="16"/>
  <c r="AH12" i="3" a="1"/>
  <c r="AB1293" i="16"/>
  <c r="AB2547" i="16"/>
  <c r="U1435" i="16" a="1"/>
  <c r="U2545" i="16" a="1"/>
  <c r="AB2361" i="16"/>
  <c r="AB1999" i="16"/>
  <c r="AB1679" i="16"/>
  <c r="AB1568" i="16"/>
  <c r="U1355" i="16" a="1"/>
  <c r="AB2188" i="16"/>
  <c r="U201" i="16" a="1"/>
  <c r="AB1381" i="16"/>
  <c r="V1575" i="16"/>
  <c r="U1869" i="16" a="1"/>
  <c r="AB2071" i="16"/>
  <c r="U1483" i="16" a="1"/>
  <c r="V1415" i="16"/>
  <c r="AB1787" i="16"/>
  <c r="AB1895" i="16"/>
  <c r="V1125" i="16"/>
  <c r="AB1553" i="16"/>
  <c r="U2427" i="16" a="1"/>
  <c r="AB1920" i="16"/>
  <c r="V1771" i="16"/>
  <c r="AB575" i="16"/>
  <c r="AB988" i="16"/>
  <c r="AB1873" i="16"/>
  <c r="V587" i="16"/>
  <c r="U2221" i="16" a="1"/>
  <c r="AB1929" i="16"/>
  <c r="AB1896" i="16"/>
  <c r="AB1536" i="16"/>
  <c r="AB544" i="16"/>
  <c r="AH101" i="3" a="1"/>
  <c r="AB480" i="16"/>
  <c r="AB1628" i="16"/>
  <c r="V1713" i="16"/>
  <c r="AB399" i="16"/>
  <c r="AB2637" i="16"/>
  <c r="AB2543" i="16"/>
  <c r="AB2019" i="16"/>
  <c r="AB2160" i="16"/>
  <c r="U2069" i="16" a="1"/>
  <c r="AB1464" i="16"/>
  <c r="U487" i="16" a="1"/>
  <c r="AB1435" i="16"/>
  <c r="U1881" i="16" a="1"/>
  <c r="V1187" i="16"/>
  <c r="AB2176" i="16"/>
  <c r="AB1540" i="16"/>
  <c r="AB2357" i="16"/>
  <c r="AB1753" i="16"/>
  <c r="U1591" i="16" a="1"/>
  <c r="U1734" i="16" a="1"/>
  <c r="V125" i="16"/>
  <c r="U859" i="16" a="1"/>
  <c r="V639" i="16"/>
  <c r="U1007" i="16" a="1"/>
  <c r="V1189" i="16"/>
  <c r="V265" i="16"/>
  <c r="V2163" i="16"/>
  <c r="V289" i="16"/>
  <c r="U2479" i="16" a="1"/>
  <c r="AB2496" i="16"/>
  <c r="V1825" i="16"/>
  <c r="AB919" i="16"/>
  <c r="AB1884" i="16"/>
  <c r="AB2557" i="16"/>
  <c r="AB422" i="16"/>
  <c r="V451" i="16"/>
  <c r="U2499" i="16" a="1"/>
  <c r="AB2628" i="16"/>
  <c r="V1845" i="16"/>
  <c r="AB1083" i="16"/>
  <c r="AB2200" i="16"/>
  <c r="AB540" i="16"/>
  <c r="AB678" i="16"/>
  <c r="V483" i="16"/>
  <c r="U2503" i="16" a="1"/>
  <c r="AB1735" i="16"/>
  <c r="V1849" i="16"/>
  <c r="AB1115" i="16"/>
  <c r="AB2272" i="16"/>
  <c r="AB700" i="16"/>
  <c r="AB2213" i="16"/>
  <c r="AH42" i="3" a="1"/>
  <c r="AB780" i="16"/>
  <c r="AB415" i="16"/>
  <c r="AB2273" i="16"/>
  <c r="V811" i="16"/>
  <c r="AB1923" i="16"/>
  <c r="U2253" i="16" a="1"/>
  <c r="AB1725" i="16"/>
  <c r="AB860" i="16"/>
  <c r="U481" i="16" a="1"/>
  <c r="U2619" i="16" a="1"/>
  <c r="V1965" i="16"/>
  <c r="AB2607" i="16"/>
  <c r="V1251" i="16"/>
  <c r="AB2185" i="16"/>
  <c r="AB2080" i="16"/>
  <c r="V299" i="16"/>
  <c r="AH84" i="3" a="1"/>
  <c r="AB1277" i="16"/>
  <c r="AB604" i="16"/>
  <c r="AB2624" i="16"/>
  <c r="AB2059" i="16"/>
  <c r="AB1468" i="16"/>
  <c r="AB1581" i="16"/>
  <c r="AB1651" i="16"/>
  <c r="AB1823" i="16"/>
  <c r="U1191" i="16" a="1"/>
  <c r="U2059" i="16" a="1"/>
  <c r="U1279" i="16" a="1"/>
  <c r="U2585" i="16" a="1"/>
  <c r="AB2536" i="16"/>
  <c r="AB1187" i="16"/>
  <c r="AB332" i="16"/>
  <c r="AB2468" i="16"/>
  <c r="AB1831" i="16"/>
  <c r="U2385" i="16" a="1"/>
  <c r="AB2504" i="16"/>
  <c r="AB1084" i="16"/>
  <c r="AB288" i="16"/>
  <c r="U2651" i="16" a="1"/>
  <c r="U1387" i="16" a="1"/>
  <c r="AH81" i="3" a="1"/>
  <c r="AB2343" i="16"/>
  <c r="H45" i="3" a="1"/>
  <c r="H59" i="3" a="1"/>
  <c r="H16" i="3" a="1"/>
  <c r="H75" i="3" a="1"/>
  <c r="V1590" i="16"/>
  <c r="U2378" i="16" a="1"/>
  <c r="U1109" i="16" a="1"/>
  <c r="V877" i="16"/>
  <c r="U915" i="16" a="1"/>
  <c r="AB599" i="16"/>
  <c r="V1673" i="16"/>
  <c r="AB1328" i="16"/>
  <c r="V2177" i="16"/>
  <c r="AB2433" i="16"/>
  <c r="AB1036" i="16"/>
  <c r="U2019" i="16" a="1"/>
  <c r="U2586" i="16" a="1"/>
  <c r="V1662" i="16"/>
  <c r="U2098" i="16" a="1"/>
  <c r="V1438" i="16"/>
  <c r="U411" i="16" a="1"/>
  <c r="V921" i="16"/>
  <c r="U1557" i="16" a="1"/>
  <c r="AB631" i="16"/>
  <c r="U559" i="16" a="1"/>
  <c r="V1069" i="16"/>
  <c r="U1705" i="16" a="1"/>
  <c r="AB1329" i="16"/>
  <c r="V2118" i="16"/>
  <c r="U461" i="16" a="1"/>
  <c r="V1693" i="16"/>
  <c r="U1699" i="16" a="1"/>
  <c r="AB483" i="16"/>
  <c r="U1855" i="16" a="1"/>
  <c r="U2367" i="16" a="1"/>
  <c r="AB1203" i="16"/>
  <c r="AB1136" i="16"/>
  <c r="V599" i="16"/>
  <c r="V1691" i="16"/>
  <c r="V2225" i="16"/>
  <c r="AB331" i="16"/>
  <c r="V1767" i="16"/>
  <c r="AB108" i="16"/>
  <c r="AB2099" i="16"/>
  <c r="U2501" i="16" a="1"/>
  <c r="U455" i="16" a="1"/>
  <c r="V965" i="16"/>
  <c r="U1601" i="16" a="1"/>
  <c r="AB971" i="16"/>
  <c r="U1875" i="16" a="1"/>
  <c r="U2387" i="16" a="1"/>
  <c r="AB1367" i="16"/>
  <c r="AB1372" i="16"/>
  <c r="V423" i="16"/>
  <c r="U1375" i="16" a="1"/>
  <c r="V1797" i="16"/>
  <c r="V2181" i="16"/>
  <c r="V2437" i="16"/>
  <c r="AB155" i="16"/>
  <c r="AB1289" i="16"/>
  <c r="U1531" i="16" a="1"/>
  <c r="U2617" i="16" a="1"/>
  <c r="AB2457" i="16"/>
  <c r="AB2191" i="16"/>
  <c r="AB1755" i="16"/>
  <c r="AB1760" i="16"/>
  <c r="U1957" i="16" a="1"/>
  <c r="AB172" i="16"/>
  <c r="U169" i="16" a="1"/>
  <c r="U1239" i="16" a="1"/>
  <c r="V725" i="16"/>
  <c r="U337" i="16" a="1"/>
  <c r="U1361" i="16" a="1"/>
  <c r="U1527" i="16" a="1"/>
  <c r="V2615" i="16"/>
  <c r="V1123" i="16"/>
  <c r="U1803" i="16" a="1"/>
  <c r="U2071" i="16" a="1"/>
  <c r="U2327" i="16" a="1"/>
  <c r="U2583" i="16" a="1"/>
  <c r="AB843" i="16"/>
  <c r="AB1877" i="16"/>
  <c r="AB708" i="16"/>
  <c r="AB2391" i="16"/>
  <c r="V439" i="16"/>
  <c r="U1295" i="16" a="1"/>
  <c r="V1637" i="16"/>
  <c r="V1929" i="16"/>
  <c r="V2185" i="16"/>
  <c r="V2441" i="16"/>
  <c r="AB171" i="16"/>
  <c r="AB1305" i="16"/>
  <c r="V1553" i="16"/>
  <c r="U2633" i="16" a="1"/>
  <c r="AB2477" i="16"/>
  <c r="AB2227" i="16"/>
  <c r="AB1775" i="16"/>
  <c r="AB1800" i="16"/>
  <c r="U2005" i="16" a="1"/>
  <c r="AB300" i="16"/>
  <c r="AB9" i="16"/>
  <c r="U245" i="16" a="1"/>
  <c r="U2475" i="16" a="1"/>
  <c r="AB2456" i="16"/>
  <c r="V1821" i="16"/>
  <c r="AB883" i="16"/>
  <c r="AB1808" i="16"/>
  <c r="AB2493" i="16"/>
  <c r="V779" i="16"/>
  <c r="U2269" i="16" a="1"/>
  <c r="AB1993" i="16"/>
  <c r="AB2088" i="16"/>
  <c r="AB1680" i="16"/>
  <c r="AB756" i="16"/>
  <c r="AH109" i="3" a="1"/>
  <c r="AB976" i="16"/>
  <c r="AB2024" i="16"/>
  <c r="V1777" i="16"/>
  <c r="AB595" i="16"/>
  <c r="AB144" i="16"/>
  <c r="AB28" i="16"/>
  <c r="AB2115" i="16"/>
  <c r="AB2304" i="16"/>
  <c r="U2213" i="16" a="1"/>
  <c r="AB1912" i="16"/>
  <c r="U865" i="16" a="1"/>
  <c r="AB705" i="16"/>
  <c r="AB440" i="16"/>
  <c r="U2381" i="16" a="1"/>
  <c r="AB1792" i="16"/>
  <c r="AB816" i="16"/>
  <c r="U2273" i="16" a="1"/>
  <c r="AB1500" i="16"/>
  <c r="AB1742" i="16"/>
  <c r="U737" i="16" a="1"/>
  <c r="V1449" i="16"/>
  <c r="AB119" i="16"/>
  <c r="V2038" i="16"/>
  <c r="V2029" i="16"/>
  <c r="V372" i="16"/>
  <c r="AB836" i="16"/>
  <c r="AB2192" i="16"/>
  <c r="V1345" i="16"/>
  <c r="U2477" i="16" a="1"/>
  <c r="AB2269" i="16"/>
  <c r="AB1819" i="16"/>
  <c r="AB2264" i="16"/>
  <c r="AB1364" i="16"/>
  <c r="V875" i="16"/>
  <c r="AB2183" i="16"/>
  <c r="AH47" i="3" a="1"/>
  <c r="U1985" i="16" a="1"/>
  <c r="AB1533" i="16"/>
  <c r="AB916" i="16"/>
  <c r="AB764" i="16"/>
  <c r="AB2539" i="16"/>
  <c r="AH57" i="3" a="1"/>
  <c r="AB691" i="16"/>
  <c r="AB2351" i="16"/>
  <c r="U353" i="16" a="1"/>
  <c r="AB2427" i="16"/>
  <c r="AB2524" i="16"/>
  <c r="AB1801" i="16"/>
  <c r="AB648" i="16"/>
  <c r="AB2187" i="16"/>
  <c r="AB527" i="16"/>
  <c r="AB2215" i="16"/>
  <c r="U2533" i="16" a="1"/>
  <c r="AB73" i="16"/>
  <c r="V1799" i="16"/>
  <c r="U2123" i="16" a="1"/>
  <c r="AB2085" i="16"/>
  <c r="V1365" i="16"/>
  <c r="V2493" i="16"/>
  <c r="AB859" i="16"/>
  <c r="AB2400" i="16"/>
  <c r="AH19" i="3" a="1"/>
  <c r="V1161" i="16"/>
  <c r="V2482" i="16"/>
  <c r="V2383" i="16"/>
  <c r="AB327" i="16"/>
  <c r="AB1524" i="16"/>
  <c r="AB407" i="16"/>
  <c r="AB1748" i="16"/>
  <c r="AB423" i="16"/>
  <c r="AB1784" i="16"/>
  <c r="AB672" i="16"/>
  <c r="AB1577" i="16"/>
  <c r="AB419" i="16"/>
  <c r="U2157" i="16" a="1"/>
  <c r="U1627" i="16" a="1"/>
  <c r="V2526" i="16"/>
  <c r="AH68" i="3" a="1"/>
  <c r="AB1719" i="16"/>
  <c r="V1633" i="16"/>
  <c r="AH66" i="3" a="1"/>
  <c r="U2081" i="16" a="1"/>
  <c r="H47" i="3" a="1"/>
  <c r="V2619" i="16"/>
  <c r="U2383" i="16" a="1"/>
  <c r="V303" i="16"/>
  <c r="AB454" i="16"/>
  <c r="U1447" i="16" a="1"/>
  <c r="V1645" i="16"/>
  <c r="V2483" i="16"/>
  <c r="U2559" i="16" a="1"/>
  <c r="V1905" i="16"/>
  <c r="AB1975" i="16"/>
  <c r="U321" i="16" a="1"/>
  <c r="U2579" i="16" a="1"/>
  <c r="V1461" i="16"/>
  <c r="AB411" i="16"/>
  <c r="AB432" i="16"/>
  <c r="AB351" i="16"/>
  <c r="V981" i="16"/>
  <c r="AB1099" i="16"/>
  <c r="U2391" i="16" a="1"/>
  <c r="AB1416" i="16"/>
  <c r="V1723" i="16"/>
  <c r="AB427" i="16"/>
  <c r="AB492" i="16"/>
  <c r="AB543" i="16"/>
  <c r="AB311" i="16"/>
  <c r="AB1476" i="16"/>
  <c r="AB2333" i="16"/>
  <c r="U1291" i="16" a="1"/>
  <c r="AB1665" i="16"/>
  <c r="AH100" i="3" a="1"/>
  <c r="U1727" i="16" a="1"/>
  <c r="AB1927" i="16"/>
  <c r="U1761" i="16" a="1"/>
  <c r="V2285" i="16"/>
  <c r="V1687" i="16"/>
  <c r="AB1979" i="16"/>
  <c r="V667" i="16"/>
  <c r="AB1600" i="16"/>
  <c r="AB1720" i="16"/>
  <c r="AB724" i="16"/>
  <c r="AB2337" i="16"/>
  <c r="AB2612" i="16"/>
  <c r="AB699" i="16"/>
  <c r="AB1280" i="16"/>
  <c r="AB379" i="16"/>
  <c r="U2645" i="16" a="1"/>
  <c r="U1917" i="16" a="1"/>
  <c r="AB1865" i="16"/>
  <c r="AB2596" i="16"/>
  <c r="AB2128" i="16"/>
  <c r="AB1216" i="16"/>
  <c r="V427" i="16"/>
  <c r="AB2652" i="16"/>
  <c r="AH71" i="3" a="1"/>
  <c r="U1937" i="16" a="1"/>
  <c r="AB1341" i="16"/>
  <c r="AB736" i="16"/>
  <c r="AB644" i="16"/>
  <c r="AB2439" i="16"/>
  <c r="AH10" i="3" a="1"/>
  <c r="AB95" i="16"/>
  <c r="AB2123" i="16"/>
  <c r="AB2486" i="16"/>
  <c r="V1805" i="16"/>
  <c r="AB1596" i="16"/>
  <c r="U2637" i="16" a="1"/>
  <c r="AB1707" i="16"/>
  <c r="V1051" i="16"/>
  <c r="AB2127" i="16"/>
  <c r="AH108" i="3" a="1"/>
  <c r="H95" i="3" a="1"/>
  <c r="H34" i="3" a="1"/>
  <c r="H68" i="3" a="1"/>
  <c r="H101" i="3" a="1"/>
  <c r="H11" i="3" a="1"/>
  <c r="AB1546" i="16"/>
  <c r="AB2562" i="16"/>
  <c r="AB1330" i="16"/>
  <c r="U1243" i="16" a="1"/>
  <c r="U853" i="16" a="1"/>
  <c r="AB827" i="16"/>
  <c r="V365" i="16"/>
  <c r="V719" i="16"/>
  <c r="U659" i="16" a="1"/>
  <c r="U1549" i="16" a="1"/>
  <c r="V1503" i="16"/>
  <c r="U2447" i="16" a="1"/>
  <c r="AB2613" i="16"/>
  <c r="V919" i="16"/>
  <c r="V2049" i="16"/>
  <c r="AB655" i="16"/>
  <c r="AB2093" i="16"/>
  <c r="AB140" i="16"/>
  <c r="V2452" i="16"/>
  <c r="V517" i="16"/>
  <c r="U1409" i="16" a="1"/>
  <c r="V1183" i="16"/>
  <c r="U2339" i="16" a="1"/>
  <c r="AB1925" i="16"/>
  <c r="V199" i="16"/>
  <c r="V2133" i="16"/>
  <c r="V1275" i="16"/>
  <c r="AB2116" i="16"/>
  <c r="U2622" i="16" a="1"/>
  <c r="U1169" i="16" a="1"/>
  <c r="V1727" i="16"/>
  <c r="AB551" i="16"/>
  <c r="U229" i="16" a="1"/>
  <c r="V2137" i="16"/>
  <c r="V1297" i="16"/>
  <c r="AB2164" i="16"/>
  <c r="V549" i="16"/>
  <c r="V1579" i="16"/>
  <c r="AB566" i="16"/>
  <c r="AB1100" i="16"/>
  <c r="AB280" i="16"/>
  <c r="AB2167" i="16"/>
  <c r="AB1843" i="16"/>
  <c r="U1997" i="16" a="1"/>
  <c r="AB2291" i="16"/>
  <c r="U2491" i="16" a="1"/>
  <c r="AB2076" i="16"/>
  <c r="AB2013" i="16"/>
  <c r="H17" i="3" a="1"/>
  <c r="AB659" i="16"/>
  <c r="AB2352" i="16"/>
  <c r="AB1637" i="16"/>
  <c r="AB2435" i="16"/>
  <c r="U679" i="16" a="1"/>
  <c r="V903" i="16"/>
  <c r="AB1532" i="16"/>
  <c r="AB2535" i="16"/>
  <c r="AB1612" i="16"/>
  <c r="AB2040" i="16"/>
  <c r="AB2365" i="16"/>
  <c r="U117" i="16" a="1"/>
  <c r="AB1663" i="16"/>
  <c r="H39" i="3" a="1"/>
  <c r="V1483" i="16"/>
  <c r="U791" i="16" a="1"/>
  <c r="V1567" i="16"/>
  <c r="V1817" i="16"/>
  <c r="AH87" i="3" a="1"/>
  <c r="AB2572" i="16"/>
  <c r="V1515" i="16"/>
  <c r="AB1485" i="16"/>
  <c r="U1419" i="16" a="1"/>
  <c r="U2325" i="16" a="1"/>
  <c r="AB1088" i="16"/>
  <c r="AB2307" i="16"/>
  <c r="V1997" i="16"/>
  <c r="AB2491" i="16"/>
  <c r="V1941" i="16"/>
  <c r="AB1353" i="16"/>
  <c r="AB2355" i="16"/>
  <c r="AB656" i="16"/>
  <c r="U401" i="16" a="1"/>
  <c r="V1199" i="16"/>
  <c r="U2599" i="16" a="1"/>
  <c r="AB2523" i="16"/>
  <c r="V1945" i="16"/>
  <c r="AB1369" i="16"/>
  <c r="AB2399" i="16"/>
  <c r="AB728" i="16"/>
  <c r="AB2051" i="16"/>
  <c r="AB2464" i="16"/>
  <c r="AB2344" i="16"/>
  <c r="AB1796" i="16"/>
  <c r="AB396" i="16"/>
  <c r="U2405" i="16" a="1"/>
  <c r="AB2327" i="16"/>
  <c r="U2465" i="16" a="1"/>
  <c r="U1619" i="16" a="1"/>
  <c r="V763" i="16"/>
  <c r="U2541" i="16" a="1"/>
  <c r="AB1556" i="16"/>
  <c r="U2049" i="16" a="1"/>
  <c r="AB24" i="16"/>
  <c r="U1121" i="16" a="1"/>
  <c r="AB1264" i="16"/>
  <c r="AB1515" i="16"/>
  <c r="AB2341" i="16"/>
  <c r="AH27" i="3" a="1"/>
  <c r="AB908" i="16"/>
  <c r="AB959" i="16"/>
  <c r="AB2317" i="16"/>
  <c r="V1171" i="16"/>
  <c r="AB1419" i="16"/>
  <c r="AB1997" i="16"/>
  <c r="H10" i="3" a="1"/>
  <c r="H62" i="3" a="1"/>
  <c r="AB1217" i="16"/>
  <c r="AB1380" i="16"/>
  <c r="U2185" i="16" a="1"/>
  <c r="V2397" i="16"/>
  <c r="AB2408" i="16"/>
  <c r="U2395" i="16" a="1"/>
  <c r="V2605" i="16"/>
  <c r="V1457" i="16"/>
  <c r="V2637" i="16"/>
  <c r="U1491" i="16" a="1"/>
  <c r="AB2312" i="16"/>
  <c r="AB1091" i="16"/>
  <c r="H85" i="3" a="1"/>
  <c r="V1397" i="16"/>
  <c r="V2517" i="16"/>
  <c r="AB1245" i="16"/>
  <c r="AB2608" i="16"/>
  <c r="AB726" i="16"/>
  <c r="V1911" i="16"/>
  <c r="U2151" i="16" a="1"/>
  <c r="AB2197" i="16"/>
  <c r="V1403" i="16"/>
  <c r="V2521" i="16"/>
  <c r="AB1309" i="16"/>
  <c r="AB2640" i="16"/>
  <c r="U1731" i="16" a="1"/>
  <c r="V1319" i="16"/>
  <c r="U2589" i="16" a="1"/>
  <c r="AB1696" i="16"/>
  <c r="U2097" i="16" a="1"/>
  <c r="AB164" i="16"/>
  <c r="U1363" i="16" a="1"/>
  <c r="AB256" i="16"/>
  <c r="U871" i="16" a="1"/>
  <c r="V1095" i="16"/>
  <c r="AB1928" i="16"/>
  <c r="AB16" i="16"/>
  <c r="AB2056" i="16"/>
  <c r="AB2236" i="16"/>
  <c r="AB2513" i="16"/>
  <c r="U2053" i="16" a="1"/>
  <c r="AB84" i="16"/>
  <c r="AB641" i="16"/>
  <c r="AB639" i="16"/>
  <c r="U2237" i="16" a="1"/>
  <c r="AB592" i="16"/>
  <c r="V1735" i="16"/>
  <c r="AB2047" i="16"/>
  <c r="U1377" i="16" a="1"/>
  <c r="AB800" i="16"/>
  <c r="H19" i="3" a="1"/>
  <c r="V999" i="16"/>
  <c r="AB1620" i="16"/>
  <c r="V367" i="16"/>
  <c r="AB295" i="16"/>
  <c r="V2073" i="16"/>
  <c r="U1063" i="16" a="1"/>
  <c r="AB891" i="16"/>
  <c r="AB1699" i="16"/>
  <c r="AB2641" i="16"/>
  <c r="U2235" i="16" a="1"/>
  <c r="AB896" i="16"/>
  <c r="U2493" i="16" a="1"/>
  <c r="AH89" i="3" a="1"/>
  <c r="H64" i="3" a="1"/>
  <c r="AB321" i="16"/>
  <c r="V571" i="16"/>
  <c r="U1651" i="16" a="1"/>
  <c r="AH7" i="3" a="1"/>
  <c r="AB2219" i="16"/>
  <c r="U1877" i="16" a="1"/>
  <c r="V2173" i="16"/>
  <c r="H6" i="3" a="1"/>
  <c r="AB1739" i="16"/>
  <c r="U425" i="16" a="1"/>
  <c r="U1229" i="16" a="1"/>
  <c r="V1257" i="16"/>
  <c r="U2067" i="16" a="1"/>
  <c r="V2501" i="16"/>
  <c r="AB1123" i="16"/>
  <c r="AB929" i="16"/>
  <c r="U2135" i="16" a="1"/>
  <c r="V1381" i="16"/>
  <c r="AB2484" i="16"/>
  <c r="V507" i="16"/>
  <c r="U2033" i="16" a="1"/>
  <c r="AB2431" i="16"/>
  <c r="AB1388" i="16"/>
  <c r="AB1980" i="16"/>
  <c r="U2017" i="16" a="1"/>
  <c r="V2237" i="16"/>
  <c r="AB1636" i="16"/>
  <c r="AH39" i="3" a="1"/>
  <c r="AB2173" i="16"/>
  <c r="AB207" i="16"/>
  <c r="AB2419" i="16"/>
  <c r="U1909" i="16" a="1"/>
  <c r="AB416" i="16"/>
  <c r="U2517" i="16" a="1"/>
  <c r="AH13" i="3" a="1"/>
  <c r="H52" i="3" a="1"/>
  <c r="H71" i="3" a="1"/>
  <c r="AB1854" i="16"/>
  <c r="U731" i="16" a="1"/>
  <c r="U1135" i="16" a="1"/>
  <c r="AB438" i="16"/>
  <c r="U2255" i="16" a="1"/>
  <c r="V1857" i="16"/>
  <c r="AB1876" i="16"/>
  <c r="U641" i="16" a="1"/>
  <c r="AB1413" i="16"/>
  <c r="AB1375" i="16"/>
  <c r="V739" i="16"/>
  <c r="AB1411" i="16"/>
  <c r="AB2320" i="16"/>
  <c r="AB1256" i="16"/>
  <c r="AB2445" i="16"/>
  <c r="U1755" i="16" a="1"/>
  <c r="AB1019" i="16"/>
  <c r="AB808" i="16"/>
  <c r="U1255" i="16" a="1"/>
  <c r="AB1317" i="16"/>
  <c r="AB2633" i="16"/>
  <c r="AH61" i="3" a="1"/>
  <c r="H69" i="3" a="1"/>
  <c r="AB388" i="16"/>
  <c r="AB1688" i="16"/>
  <c r="V357" i="16"/>
  <c r="AB1412" i="16"/>
  <c r="V1653" i="16"/>
  <c r="V789" i="16"/>
  <c r="AB888" i="16"/>
  <c r="AB2561" i="16"/>
  <c r="AB2077" i="16"/>
  <c r="V455" i="16"/>
  <c r="V2093" i="16"/>
  <c r="V2618" i="16"/>
  <c r="AB2057" i="16"/>
  <c r="U2187" i="16" a="1"/>
  <c r="AB1517" i="16"/>
  <c r="AB1472" i="16"/>
  <c r="AH45" i="3" a="1"/>
  <c r="H84" i="3" a="1"/>
  <c r="H98" i="3" a="1"/>
  <c r="H21" i="3" a="1"/>
  <c r="V379" i="16"/>
  <c r="U2027" i="16" a="1"/>
  <c r="AB984" i="16"/>
  <c r="AH78" i="3" a="1"/>
  <c r="V1367" i="16"/>
  <c r="V2261" i="16"/>
  <c r="AB324" i="16"/>
  <c r="AB128" i="16"/>
  <c r="AB822" i="16"/>
  <c r="V1789" i="16"/>
  <c r="AB1752" i="16"/>
  <c r="U2189" i="16" a="1"/>
  <c r="U269" i="16" a="1"/>
  <c r="AB436" i="16"/>
  <c r="AH85" i="3" a="1"/>
  <c r="V2045" i="16"/>
  <c r="AB1728" i="16"/>
  <c r="V345" i="16"/>
  <c r="V2548" i="16"/>
  <c r="AB758" i="16"/>
  <c r="AB1503" i="16"/>
  <c r="AB2038" i="16"/>
  <c r="V49" i="16"/>
  <c r="AB2294" i="16"/>
  <c r="AB982" i="16"/>
  <c r="AB2255" i="16"/>
  <c r="AB2488" i="16"/>
  <c r="AB1092" i="16"/>
  <c r="AB1572" i="16"/>
  <c r="AB2553" i="16"/>
  <c r="V235" i="16"/>
  <c r="U1313" i="16" a="1"/>
  <c r="V1537" i="16"/>
  <c r="V175" i="16"/>
  <c r="AB612" i="16"/>
  <c r="U2165" i="16" a="1"/>
  <c r="H46" i="3" a="1"/>
  <c r="U1769" i="16" a="1"/>
  <c r="V663" i="16"/>
  <c r="U2595" i="16" a="1"/>
  <c r="AB727" i="16"/>
  <c r="V1455" i="16"/>
  <c r="AB774" i="16"/>
  <c r="V437" i="16"/>
  <c r="AB1781" i="16"/>
  <c r="V2417" i="16"/>
  <c r="AB1544" i="16"/>
  <c r="V1507" i="16"/>
  <c r="AB1861" i="16"/>
  <c r="V1925" i="16"/>
  <c r="AB1545" i="16"/>
  <c r="AB312" i="16"/>
  <c r="AB2104" i="16"/>
  <c r="U593" i="16" a="1"/>
  <c r="V1353" i="16"/>
  <c r="U2647" i="16" a="1"/>
  <c r="AB368" i="16"/>
  <c r="V1993" i="16"/>
  <c r="AB1561" i="16"/>
  <c r="AB380" i="16"/>
  <c r="AB546" i="16"/>
  <c r="AB502" i="16"/>
  <c r="AB1715" i="16"/>
  <c r="AB1947" i="16"/>
  <c r="AB2559" i="16"/>
  <c r="AB1080" i="16"/>
  <c r="AB1357" i="16"/>
  <c r="AB428" i="16"/>
  <c r="AB1633" i="16"/>
  <c r="U1915" i="16" a="1"/>
  <c r="U2009" i="16" a="1"/>
  <c r="AB319" i="16"/>
  <c r="AB2096" i="16"/>
  <c r="U2241" i="16" a="1"/>
  <c r="AB600" i="16"/>
  <c r="V2631" i="16"/>
  <c r="AB2492" i="16"/>
  <c r="AB1120" i="16"/>
  <c r="U423" i="16" a="1"/>
  <c r="U1867" i="16" a="1"/>
  <c r="V647" i="16"/>
  <c r="U1817" i="16" a="1"/>
  <c r="AB996" i="16"/>
  <c r="U2173" i="16" a="1"/>
  <c r="AB2545" i="16"/>
  <c r="AB2371" i="16"/>
  <c r="AB1879" i="16"/>
  <c r="AB1952" i="16"/>
  <c r="U1893" i="16" a="1"/>
  <c r="AB1180" i="16"/>
  <c r="V475" i="16"/>
  <c r="U2193" i="16" a="1"/>
  <c r="AB1889" i="16"/>
  <c r="AB1780" i="16"/>
  <c r="AB1452" i="16"/>
  <c r="AB460" i="16"/>
  <c r="AH24" i="3" a="1"/>
  <c r="AB2217" i="16"/>
  <c r="AB1240" i="16"/>
  <c r="U2075" i="16" a="1"/>
  <c r="V2573" i="16"/>
  <c r="AH16" i="3" a="1"/>
  <c r="AB2141" i="16"/>
  <c r="AB904" i="16"/>
  <c r="U2337" i="16" a="1"/>
  <c r="AB1852" i="16"/>
  <c r="AB287" i="16"/>
  <c r="H51" i="3" a="1"/>
  <c r="H12" i="3" a="1"/>
  <c r="H15" i="3" a="1"/>
  <c r="H81" i="3" a="1"/>
  <c r="H77" i="3" a="1"/>
  <c r="AB2002" i="16"/>
  <c r="AB1478" i="16"/>
  <c r="V213" i="16"/>
  <c r="V171" i="16"/>
  <c r="U1621" i="16" a="1"/>
  <c r="AB2078" i="16"/>
  <c r="V1133" i="16"/>
  <c r="V1999" i="16"/>
  <c r="V2564" i="16"/>
  <c r="V1437" i="16"/>
  <c r="U1871" i="16" a="1"/>
  <c r="U2639" i="16" a="1"/>
  <c r="AB640" i="16"/>
  <c r="V1371" i="16"/>
  <c r="V2241" i="16"/>
  <c r="AB1529" i="16"/>
  <c r="AB372" i="16"/>
  <c r="AB2428" i="16"/>
  <c r="U519" i="16" a="1"/>
  <c r="V1029" i="16"/>
  <c r="V1237" i="16"/>
  <c r="U1555" i="16" a="1"/>
  <c r="U2531" i="16" a="1"/>
  <c r="AB116" i="16"/>
  <c r="V1201" i="16"/>
  <c r="V2389" i="16"/>
  <c r="U2425" i="16" a="1"/>
  <c r="AB1204" i="16"/>
  <c r="U1047" i="16" a="1"/>
  <c r="V1269" i="16"/>
  <c r="U2023" i="16" a="1"/>
  <c r="AB1685" i="16"/>
  <c r="V1209" i="16"/>
  <c r="V2393" i="16"/>
  <c r="U2441" i="16" a="1"/>
  <c r="AB1252" i="16"/>
  <c r="V2439" i="16"/>
  <c r="V2653" i="16"/>
  <c r="U2077" i="16" a="1"/>
  <c r="AB104" i="16"/>
  <c r="V1521" i="16"/>
  <c r="AB1747" i="16"/>
  <c r="U999" i="16" a="1"/>
  <c r="AB2575" i="16"/>
  <c r="AB2447" i="16"/>
  <c r="AB2584" i="16"/>
  <c r="AB156" i="16"/>
  <c r="AB2144" i="16"/>
  <c r="AB1160" i="16"/>
  <c r="AB200" i="16"/>
  <c r="U2261" i="16" a="1"/>
  <c r="U2393" i="16" a="1"/>
  <c r="U2209" i="16" a="1"/>
  <c r="AB285" i="16"/>
  <c r="V2301" i="16"/>
  <c r="U1707" i="16" a="1"/>
  <c r="AB2011" i="16"/>
  <c r="V731" i="16"/>
  <c r="AB1644" i="16"/>
  <c r="AB1832" i="16"/>
  <c r="AB2397" i="16"/>
  <c r="AB2025" i="16"/>
  <c r="H110" i="3" a="1"/>
  <c r="AB815" i="16"/>
  <c r="V2570" i="16"/>
  <c r="U2471" i="16" a="1"/>
  <c r="V2585" i="16"/>
  <c r="V1293" i="16"/>
  <c r="AB948" i="16"/>
  <c r="AH93" i="3" a="1"/>
  <c r="U2561" i="16" a="1"/>
  <c r="AH97" i="3" a="1"/>
  <c r="AB1959" i="16"/>
  <c r="AB2336" i="16"/>
  <c r="AB1597" i="16"/>
  <c r="V1585" i="16"/>
  <c r="V487" i="16"/>
  <c r="V2197" i="16"/>
  <c r="V1617" i="16"/>
  <c r="AB1871" i="16"/>
  <c r="U273" i="16" a="1"/>
  <c r="U1425" i="16" a="1"/>
  <c r="U1823" i="16" a="1"/>
  <c r="AB979" i="16"/>
  <c r="V503" i="16"/>
  <c r="V2201" i="16"/>
  <c r="V1639" i="16"/>
  <c r="AB1903" i="16"/>
  <c r="AB1263" i="16"/>
  <c r="V1885" i="16"/>
  <c r="V1035" i="16"/>
  <c r="AB1840" i="16"/>
  <c r="AB2508" i="16"/>
  <c r="AB284" i="16"/>
  <c r="AB1683" i="16"/>
  <c r="U2573" i="16" a="1"/>
  <c r="AB2044" i="16"/>
  <c r="AB375" i="16"/>
  <c r="AB1668" i="16"/>
  <c r="AB2353" i="16"/>
  <c r="V1335" i="16"/>
  <c r="AB1697" i="16"/>
  <c r="AH46" i="3" a="1"/>
  <c r="U101" i="16" a="1"/>
  <c r="AB132" i="16"/>
  <c r="AB1355" i="16"/>
  <c r="V1451" i="16"/>
  <c r="AH70" i="3" a="1"/>
  <c r="AB752" i="16"/>
  <c r="AB2387" i="16"/>
  <c r="AB1915" i="16"/>
  <c r="AB1676" i="16"/>
  <c r="U1643" i="16" a="1"/>
  <c r="AB508" i="16"/>
  <c r="H32" i="3" a="1"/>
  <c r="H53" i="3" a="1"/>
  <c r="V1813" i="16"/>
  <c r="AB2409" i="16"/>
  <c r="AB1432" i="16"/>
  <c r="U2457" i="16" a="1"/>
  <c r="V1115" i="16"/>
  <c r="V1303" i="16"/>
  <c r="U2029" i="16" a="1"/>
  <c r="AB2043" i="16"/>
  <c r="AB392" i="16"/>
  <c r="U2510" i="16" a="1"/>
  <c r="AH52" i="3" a="1"/>
  <c r="AB1667" i="16"/>
  <c r="H88" i="3" a="1"/>
  <c r="V1739" i="16"/>
  <c r="AB475" i="16"/>
  <c r="AB668" i="16"/>
  <c r="AB1229" i="16"/>
  <c r="V1045" i="16"/>
  <c r="AB1233" i="16"/>
  <c r="U2407" i="16" a="1"/>
  <c r="AB1608" i="16"/>
  <c r="U1743" i="16" a="1"/>
  <c r="AB491" i="16"/>
  <c r="AB716" i="16"/>
  <c r="AB1421" i="16"/>
  <c r="AB567" i="16"/>
  <c r="AB2204" i="16"/>
  <c r="AB2417" i="16"/>
  <c r="V1527" i="16"/>
  <c r="AB1761" i="16"/>
  <c r="AH75" i="3" a="1"/>
  <c r="V1933" i="16"/>
  <c r="AB2479" i="16"/>
  <c r="V687" i="16"/>
  <c r="V2349" i="16"/>
  <c r="U1771" i="16" a="1"/>
  <c r="AB2107" i="16"/>
  <c r="V923" i="16"/>
  <c r="AB1764" i="16"/>
  <c r="AB2268" i="16"/>
  <c r="AB1444" i="16"/>
  <c r="AB1516" i="16"/>
  <c r="U2443" i="16" a="1"/>
  <c r="AB1244" i="16"/>
  <c r="AB1949" i="16"/>
  <c r="AH50" i="3" a="1"/>
  <c r="AB463" i="16"/>
  <c r="AB2208" i="16"/>
  <c r="V711" i="16"/>
  <c r="AB1981" i="16"/>
  <c r="H44" i="3" a="1"/>
  <c r="V2069" i="16"/>
  <c r="AH23" i="3" a="1"/>
  <c r="V2167" i="16"/>
  <c r="AB2453" i="16"/>
  <c r="AB851" i="16"/>
  <c r="AB1701" i="16"/>
  <c r="AB328" i="16"/>
  <c r="U2353" i="16" a="1"/>
  <c r="AB187" i="16"/>
  <c r="AB2533" i="16"/>
  <c r="AB2579" i="16"/>
  <c r="AB1867" i="16"/>
  <c r="V1151" i="16"/>
  <c r="H60" i="3" a="1"/>
  <c r="U1587" i="16" a="1"/>
  <c r="V1641" i="16"/>
  <c r="V955" i="16"/>
  <c r="AB2109" i="16"/>
  <c r="AB1759" i="16"/>
  <c r="AB1885" i="16"/>
  <c r="U987" i="16" a="1"/>
  <c r="V1488" i="16"/>
  <c r="V2505" i="16"/>
  <c r="U2525" i="16" a="1"/>
  <c r="AB2635" i="16"/>
  <c r="U615" i="16" a="1"/>
  <c r="AB2499" i="16"/>
  <c r="AB2321" i="16"/>
  <c r="U1569" i="16" a="1"/>
  <c r="AB2199" i="16"/>
  <c r="AB1261" i="16"/>
  <c r="AB1392" i="16"/>
  <c r="V1649" i="16"/>
  <c r="AB2012" i="16"/>
  <c r="U609" i="16" a="1"/>
  <c r="U2061" i="16" a="1"/>
  <c r="AB340" i="16"/>
  <c r="H66" i="3" a="1"/>
  <c r="AB509" i="16"/>
  <c r="V2363" i="16"/>
  <c r="V33" i="16"/>
  <c r="AB1845" i="16"/>
  <c r="V2625" i="16"/>
  <c r="AB470" i="16"/>
  <c r="U2083" i="16" a="1"/>
  <c r="V1877" i="16"/>
  <c r="AB795" i="16"/>
  <c r="AB2015" i="16"/>
  <c r="AB2620" i="16"/>
  <c r="AB216" i="16"/>
  <c r="AB1789" i="16"/>
  <c r="U2649" i="16" a="1"/>
  <c r="V387" i="16"/>
  <c r="U1793" i="16" a="1"/>
  <c r="V619" i="16"/>
  <c r="AB1977" i="16"/>
  <c r="U2529" i="16" a="1"/>
  <c r="V191" i="16"/>
  <c r="AB2627" i="16"/>
  <c r="AB2220" i="16"/>
  <c r="AB2415" i="16"/>
  <c r="AB2541" i="16"/>
  <c r="AB99" i="16"/>
  <c r="AB235" i="16"/>
  <c r="U2197" i="16" a="1"/>
  <c r="AB1771" i="16"/>
  <c r="AB1059" i="16"/>
  <c r="U993" i="16" a="1"/>
  <c r="AB1675" i="16"/>
  <c r="AB1016" i="16"/>
  <c r="AB2603" i="16"/>
  <c r="AB1729" i="16"/>
  <c r="AH49" i="3" a="1"/>
  <c r="U2513" i="16" a="1"/>
  <c r="AB1893" i="16"/>
  <c r="V2329" i="16"/>
  <c r="AB204" i="16"/>
  <c r="V2247" i="16"/>
  <c r="AH76" i="3" a="1"/>
  <c r="AB812" i="16"/>
  <c r="V743" i="16"/>
  <c r="AB2395" i="16"/>
  <c r="U1681" i="16" a="1"/>
  <c r="AB1531" i="16"/>
  <c r="V2265" i="16"/>
  <c r="AB2423" i="16"/>
  <c r="U1185" i="16" a="1"/>
  <c r="V1495" i="16"/>
  <c r="AB1846" i="16"/>
  <c r="AB1969" i="16"/>
  <c r="AB744" i="16"/>
  <c r="AB2041" i="16"/>
  <c r="AH31" i="3" a="1"/>
  <c r="V1620" i="16"/>
  <c r="AB1588" i="16"/>
  <c r="AB2591" i="16"/>
  <c r="AB2060" i="16"/>
  <c r="U2169" i="16" a="1"/>
  <c r="U1487" i="16" a="1"/>
  <c r="U2373" i="16" a="1"/>
  <c r="V2070" i="16"/>
  <c r="AB2631" i="16"/>
  <c r="U1715" i="16" a="1"/>
  <c r="V2235" i="16"/>
  <c r="V371" i="16"/>
  <c r="V2081" i="16"/>
  <c r="U1025" i="16" a="1"/>
  <c r="V2101" i="16"/>
  <c r="U1041" i="16" a="1"/>
  <c r="V2105" i="16"/>
  <c r="U1407" i="16" a="1"/>
  <c r="AB1835" i="16"/>
  <c r="V1227" i="16"/>
  <c r="AB315" i="16"/>
  <c r="AB348" i="16"/>
  <c r="AB1887" i="16"/>
  <c r="AB1632" i="16"/>
  <c r="AB739" i="16"/>
  <c r="AB2461" i="16"/>
  <c r="AB1805" i="16"/>
  <c r="V2381" i="16"/>
  <c r="H107" i="3" a="1"/>
  <c r="V217" i="16"/>
  <c r="AB614" i="16"/>
  <c r="AB1211" i="16"/>
  <c r="AB709" i="16"/>
  <c r="U1179" i="16" a="1"/>
  <c r="U1776" i="16" a="1"/>
  <c r="V593" i="16"/>
  <c r="V931" i="16"/>
  <c r="AB2203" i="16"/>
  <c r="AB1603" i="16"/>
  <c r="AB2135" i="16"/>
  <c r="V1091" i="16"/>
  <c r="AB2363" i="16"/>
  <c r="V2245" i="16"/>
  <c r="U1849" i="16" a="1"/>
  <c r="AB2263" i="16"/>
  <c r="U471" i="16" a="1"/>
  <c r="U1617" i="16" a="1"/>
  <c r="U1879" i="16" a="1"/>
  <c r="AB1403" i="16"/>
  <c r="V695" i="16"/>
  <c r="V2249" i="16"/>
  <c r="U1865" i="16" a="1"/>
  <c r="AB2295" i="16"/>
  <c r="U929" i="16" a="1"/>
  <c r="V2077" i="16"/>
  <c r="V1409" i="16"/>
  <c r="AB1659" i="16"/>
  <c r="V2198" i="16"/>
  <c r="AB960" i="16"/>
  <c r="AB2511" i="16"/>
  <c r="AB1713" i="16"/>
  <c r="AB2471" i="16"/>
  <c r="AB1253" i="16"/>
  <c r="AB2583" i="16"/>
  <c r="AB2609" i="16"/>
  <c r="U2037" i="16" a="1"/>
  <c r="AB1953" i="16"/>
  <c r="AH86" i="3" a="1"/>
  <c r="V1643" i="16"/>
  <c r="AH102" i="3" a="1"/>
  <c r="AB1124" i="16"/>
  <c r="V933" i="16"/>
  <c r="U2379" i="16" a="1"/>
  <c r="V1707" i="16"/>
  <c r="AB304" i="16"/>
  <c r="V395" i="16"/>
  <c r="AB127" i="16"/>
  <c r="AB684" i="16"/>
  <c r="AB588" i="16"/>
  <c r="AB2403" i="16"/>
  <c r="AB2616" i="16"/>
  <c r="AB31" i="16"/>
  <c r="AB2155" i="16"/>
  <c r="U1307" i="16" a="1"/>
  <c r="U2449" i="16" a="1"/>
  <c r="AB2233" i="16"/>
  <c r="AB2644" i="16"/>
  <c r="AB2180" i="16"/>
  <c r="AB1276" i="16"/>
  <c r="V491" i="16"/>
  <c r="AB932" i="16"/>
  <c r="U743" i="16" a="1"/>
  <c r="AB875" i="16"/>
  <c r="U2137" i="16" a="1"/>
  <c r="V1473" i="16"/>
  <c r="AB1196" i="16"/>
  <c r="AH48" i="3" a="1"/>
  <c r="AB1741" i="16"/>
  <c r="AB120" i="16"/>
  <c r="AB112" i="16"/>
  <c r="H61" i="3" a="1"/>
  <c r="H76" i="3" a="1"/>
  <c r="H27" i="3" a="1"/>
  <c r="H82" i="3" a="1"/>
  <c r="AB1093" i="16"/>
  <c r="AB685" i="16"/>
  <c r="AB62" i="16"/>
  <c r="V1716" i="16"/>
  <c r="V985" i="16"/>
  <c r="V1533" i="16"/>
  <c r="U367" i="16" a="1"/>
  <c r="U489" i="16" a="1"/>
  <c r="AB451" i="16"/>
  <c r="V913" i="16"/>
  <c r="V2291" i="16"/>
  <c r="U2063" i="16" a="1"/>
  <c r="AB775" i="16"/>
  <c r="AB1827" i="16"/>
  <c r="U1711" i="16" a="1"/>
  <c r="V2433" i="16"/>
  <c r="V1511" i="16"/>
  <c r="AB1144" i="16"/>
  <c r="AB159" i="16"/>
  <c r="U1031" i="16" a="1"/>
  <c r="AB2470" i="16"/>
  <c r="V2151" i="16"/>
  <c r="U1891" i="16" a="1"/>
  <c r="AB535" i="16"/>
  <c r="AB2388" i="16"/>
  <c r="U1567" i="16" a="1"/>
  <c r="V2645" i="16"/>
  <c r="AB2201" i="16"/>
  <c r="V1235" i="16"/>
  <c r="V533" i="16"/>
  <c r="V2423" i="16"/>
  <c r="U2279" i="16" a="1"/>
  <c r="AB168" i="16"/>
  <c r="V1573" i="16"/>
  <c r="V2649" i="16"/>
  <c r="AB2221" i="16"/>
  <c r="V1313" i="16"/>
  <c r="U2283" i="16" a="1"/>
  <c r="AB2241" i="16"/>
  <c r="AB1737" i="16"/>
  <c r="AH35" i="3" a="1"/>
  <c r="U2609" i="16" a="1"/>
  <c r="AB1744" i="16"/>
  <c r="AB2149" i="16"/>
  <c r="U2133" i="16" a="1"/>
  <c r="AB1137" i="16"/>
  <c r="V1837" i="16"/>
  <c r="V843" i="16"/>
  <c r="AB1724" i="16"/>
  <c r="AB2172" i="16"/>
  <c r="AB100" i="16"/>
  <c r="AB2008" i="16"/>
  <c r="U2509" i="16" a="1"/>
  <c r="AB1692" i="16"/>
  <c r="U1931" i="16" a="1"/>
  <c r="U2073" i="16" a="1"/>
  <c r="AB383" i="16"/>
  <c r="AB2148" i="16"/>
  <c r="U2257" i="16" a="1"/>
  <c r="AB712" i="16"/>
  <c r="U2267" i="16" a="1"/>
  <c r="AB1460" i="16"/>
  <c r="H18" i="3" a="1"/>
  <c r="H55" i="3" a="1"/>
  <c r="AB1857" i="16"/>
  <c r="U913" i="16" a="1"/>
  <c r="AB1429" i="16"/>
  <c r="AB1881" i="16"/>
  <c r="V1217" i="16"/>
  <c r="AB584" i="16"/>
  <c r="AB1661" i="16"/>
  <c r="AB2381" i="16"/>
  <c r="U2331" i="16" a="1"/>
  <c r="V804" i="16"/>
  <c r="AB2289" i="16"/>
  <c r="AB2571" i="16"/>
  <c r="H25" i="3" a="1"/>
  <c r="U1311" i="16" a="1"/>
  <c r="V2453" i="16"/>
  <c r="AB111" i="16"/>
  <c r="AB1940" i="16"/>
  <c r="U1410" i="16" a="1"/>
  <c r="V1613" i="16"/>
  <c r="U2087" i="16" a="1"/>
  <c r="AB1941" i="16"/>
  <c r="V1317" i="16"/>
  <c r="V2457" i="16"/>
  <c r="AB175" i="16"/>
  <c r="AB1988" i="16"/>
  <c r="V771" i="16"/>
  <c r="AB1443" i="16"/>
  <c r="U2333" i="16" a="1"/>
  <c r="AB936" i="16"/>
  <c r="U1841" i="16" a="1"/>
  <c r="AB2247" i="16"/>
  <c r="U1633" i="16" a="1"/>
  <c r="AB1643" i="16"/>
  <c r="AB2498" i="16"/>
  <c r="AB1526" i="16"/>
  <c r="AB1767" i="16"/>
  <c r="AB1991" i="16"/>
  <c r="AB52" i="16"/>
  <c r="AB1148" i="16"/>
  <c r="AB1549" i="16"/>
  <c r="AB1284" i="16"/>
  <c r="AB1405" i="16"/>
  <c r="V2055" i="16"/>
  <c r="V2557" i="16"/>
  <c r="U1981" i="16" a="1"/>
  <c r="AB2531" i="16"/>
  <c r="V1393" i="16"/>
  <c r="AB1647" i="16"/>
  <c r="AB1185" i="16"/>
  <c r="AB2028" i="16"/>
  <c r="AB2288" i="16"/>
  <c r="H26" i="3" a="1"/>
  <c r="H43" i="3" a="1"/>
  <c r="V2325" i="16"/>
  <c r="V1015" i="16"/>
  <c r="AB2449" i="16"/>
  <c r="AB2360" i="16"/>
  <c r="AB2404" i="16"/>
  <c r="AB2429" i="16"/>
  <c r="AB1072" i="16"/>
  <c r="AB1616" i="16"/>
  <c r="U1499" i="16" a="1"/>
  <c r="AB310" i="16"/>
  <c r="U2001" i="16" a="1"/>
  <c r="AB2039" i="16"/>
  <c r="AB512" i="16"/>
  <c r="V2005" i="16"/>
  <c r="AB1609" i="16"/>
  <c r="AB572" i="16"/>
  <c r="V1994" i="16"/>
  <c r="U657" i="16" a="1"/>
  <c r="U1395" i="16" a="1"/>
  <c r="AB39" i="16"/>
  <c r="AB560" i="16"/>
  <c r="V2009" i="16"/>
  <c r="AB1625" i="16"/>
  <c r="AB624" i="16"/>
  <c r="AB529" i="16"/>
  <c r="V251" i="16"/>
  <c r="AB2611" i="16"/>
  <c r="AB2119" i="16"/>
  <c r="AB488" i="16"/>
  <c r="AB1340" i="16"/>
  <c r="AB1833" i="16"/>
  <c r="AB1963" i="16"/>
  <c r="AB1913" i="16"/>
  <c r="U1979" i="16" a="1"/>
  <c r="U2265" i="16" a="1"/>
  <c r="AB579" i="16"/>
  <c r="AB2292" i="16"/>
  <c r="U2305" i="16" a="1"/>
  <c r="AB868" i="16"/>
  <c r="V643" i="16"/>
  <c r="AH104" i="3" a="1"/>
  <c r="AB1772" i="16"/>
  <c r="AB2112" i="16"/>
  <c r="AB2129" i="16"/>
  <c r="AB1956" i="16"/>
  <c r="AB660" i="16"/>
  <c r="AB8" i="16"/>
  <c r="U2117" i="16" a="1"/>
  <c r="AB292" i="16"/>
  <c r="AB1020" i="16"/>
  <c r="H103" i="3" a="1"/>
  <c r="V2581" i="16"/>
  <c r="AB34" i="16"/>
  <c r="U1959" i="16" a="1"/>
  <c r="AB2420" i="16"/>
  <c r="V443" i="16"/>
  <c r="AB1300" i="16"/>
  <c r="AB2207" i="16"/>
  <c r="AB1900" i="16"/>
  <c r="AB2648" i="16"/>
  <c r="AB1985" i="16"/>
  <c r="U801" i="16" a="1"/>
  <c r="V1067" i="16"/>
  <c r="AB447" i="16"/>
  <c r="H31" i="3" a="1"/>
  <c r="V493" i="16"/>
  <c r="V891" i="16"/>
  <c r="AB1292" i="16"/>
  <c r="U2437" i="16" a="1"/>
  <c r="U1889" i="16" a="1"/>
  <c r="AB1260" i="16"/>
  <c r="U9" i="16" a="1"/>
  <c r="V271" i="16"/>
  <c r="U2047" i="16" a="1"/>
  <c r="U2537" i="16" a="1"/>
  <c r="U1223" i="16" a="1"/>
  <c r="V679" i="16"/>
  <c r="AB2460" i="16"/>
  <c r="V1847" i="16"/>
  <c r="AB2133" i="16"/>
  <c r="AB1287" i="16"/>
  <c r="V1577" i="16"/>
  <c r="AB1504" i="16"/>
  <c r="AB1259" i="16"/>
  <c r="V839" i="16"/>
  <c r="AB1564" i="16"/>
  <c r="AH106" i="3" a="1"/>
  <c r="AH36" i="3" a="1"/>
  <c r="AB1299" i="16"/>
  <c r="V1623" i="16"/>
  <c r="AB400" i="16"/>
  <c r="AB1192" i="16"/>
  <c r="AB2573" i="16"/>
  <c r="AB1919" i="16"/>
  <c r="AB2599" i="16"/>
  <c r="AB2020" i="16"/>
  <c r="AB148" i="16"/>
  <c r="AB1708" i="16"/>
  <c r="H80" i="3" a="1"/>
  <c r="U2234" i="16" a="1"/>
  <c r="AB1766" i="16"/>
  <c r="U1257" i="16" a="1"/>
  <c r="V261" i="16"/>
  <c r="V2596" i="16"/>
  <c r="U2345" i="16" a="1"/>
  <c r="AB2643" i="16"/>
  <c r="AB1523" i="16"/>
  <c r="AB1983" i="16"/>
  <c r="AB2592" i="16"/>
  <c r="AB2124" i="16"/>
  <c r="U2535" i="16" a="1"/>
  <c r="V1881" i="16"/>
  <c r="V1377" i="16"/>
  <c r="V1591" i="16"/>
  <c r="U2285" i="16" a="1"/>
  <c r="AB2147" i="16"/>
  <c r="AB1911" i="16"/>
  <c r="AB92" i="16"/>
  <c r="U2085" i="16" a="1"/>
  <c r="AB443" i="16"/>
  <c r="H41" i="3" a="1"/>
  <c r="AB246" i="16"/>
  <c r="AB2105" i="16"/>
  <c r="AB1695" i="16"/>
  <c r="AB183" i="16"/>
  <c r="H91" i="3" a="1"/>
  <c r="AB219" i="16"/>
  <c r="U2149" i="16" a="1"/>
  <c r="U2343" i="16" a="1"/>
  <c r="V1659" i="16"/>
  <c r="U2539" i="16" a="1"/>
  <c r="AH74" i="3" a="1"/>
  <c r="AB2444" i="16"/>
  <c r="AB1883" i="16"/>
  <c r="V1431" i="16"/>
  <c r="AB2639" i="16"/>
  <c r="AB2372" i="16"/>
  <c r="AB1078" i="16"/>
  <c r="U1913" i="16" a="1"/>
  <c r="U535" i="16" a="1"/>
  <c r="U1895" i="16" a="1"/>
  <c r="V759" i="16"/>
  <c r="U1929" i="16" a="1"/>
  <c r="V2141" i="16"/>
  <c r="AB1723" i="16"/>
  <c r="AB1168" i="16"/>
  <c r="AH82" i="3" a="1"/>
  <c r="AB1509" i="16"/>
  <c r="U2229" i="16" a="1"/>
  <c r="V1869" i="16"/>
  <c r="V651" i="16"/>
  <c r="AB1656" i="16"/>
  <c r="H108" i="3" a="1"/>
  <c r="U2215" i="16" a="1"/>
  <c r="U1821" i="16" a="1"/>
  <c r="V1508" i="16"/>
  <c r="AB968" i="16"/>
  <c r="AF67" i="3" a="1"/>
  <c r="AF108" i="3" a="1"/>
  <c r="X83" i="3" a="1"/>
  <c r="X6" i="3" a="1"/>
  <c r="X109" i="3" a="1"/>
  <c r="X72" i="3" a="1"/>
  <c r="AF104" i="3" a="1"/>
  <c r="X24" i="3" a="1"/>
  <c r="AF53" i="3" a="1"/>
  <c r="G42" i="14" a="1"/>
  <c r="X19" i="3" a="1"/>
  <c r="X8" i="3" a="1"/>
  <c r="AF61" i="3" a="1"/>
  <c r="AF98" i="3" a="1"/>
  <c r="X73" i="3" a="1"/>
  <c r="X23" i="3" a="1"/>
  <c r="AF31" i="3" a="1"/>
  <c r="AF86" i="3" a="1"/>
  <c r="G34" i="14" a="1"/>
  <c r="AF24" i="3" a="1"/>
  <c r="X39" i="3" a="1"/>
  <c r="G43" i="14" a="1"/>
  <c r="X12" i="3" a="1"/>
  <c r="X45" i="3" a="1"/>
  <c r="G37" i="14" a="1"/>
  <c r="X70" i="3" a="1"/>
  <c r="AF56" i="3" a="1"/>
  <c r="AF90" i="3" a="1"/>
  <c r="X78" i="3" a="1"/>
  <c r="AF9" i="3" a="1"/>
  <c r="X26" i="3" a="1"/>
  <c r="AF68" i="3" a="1"/>
  <c r="AF46" i="3" a="1"/>
  <c r="AF99" i="3" a="1"/>
  <c r="AF105" i="3" a="1"/>
  <c r="X48" i="3" a="1"/>
  <c r="X38" i="3" a="1"/>
  <c r="X18" i="3" a="1"/>
  <c r="G40" i="14" a="1"/>
  <c r="AF96" i="3" a="1"/>
  <c r="G21" i="14" a="1"/>
  <c r="AF91" i="3" a="1"/>
  <c r="X89" i="3" a="1"/>
  <c r="G26" i="14" a="1"/>
  <c r="X96" i="3" a="1"/>
  <c r="AF52" i="3" a="1"/>
  <c r="X101" i="3" a="1"/>
  <c r="X21" i="3" a="1"/>
  <c r="X74" i="3" a="1"/>
  <c r="AF27" i="3" a="1"/>
  <c r="AF92" i="3" a="1"/>
  <c r="AF65" i="3" a="1"/>
  <c r="G30" i="14" a="1"/>
  <c r="X49" i="3" a="1"/>
  <c r="AF78" i="3" a="1"/>
  <c r="AF40" i="3" a="1"/>
  <c r="X68" i="3" a="1"/>
  <c r="X47" i="3" a="1"/>
  <c r="X66" i="3" a="1"/>
  <c r="X13" i="3" a="1"/>
  <c r="AF28" i="3" a="1"/>
  <c r="AF79" i="3" a="1"/>
  <c r="X56" i="3" a="1"/>
  <c r="AF70" i="3" a="1"/>
  <c r="AF34" i="3" a="1"/>
  <c r="X90" i="3" a="1"/>
  <c r="G25" i="14" a="1"/>
  <c r="AF21" i="3" a="1"/>
  <c r="G41" i="14" a="1"/>
  <c r="AF84" i="3" a="1"/>
  <c r="X95" i="3" a="1"/>
  <c r="X82" i="3" a="1"/>
  <c r="X54" i="3" a="1"/>
  <c r="G8" i="14" a="1"/>
  <c r="AF12" i="3" a="1"/>
  <c r="X62" i="3" a="1"/>
  <c r="AF55" i="3" a="1"/>
  <c r="G13" i="14" a="1"/>
  <c r="G27" i="14" a="1"/>
  <c r="AF64" i="3" a="1"/>
  <c r="G31" i="14" a="1"/>
  <c r="AF66" i="3" a="1"/>
  <c r="X93" i="3" a="1"/>
  <c r="AF81" i="3" a="1"/>
  <c r="X63" i="3" a="1"/>
  <c r="AF94" i="3" a="1"/>
  <c r="X17" i="3" a="1"/>
  <c r="AF42" i="3" a="1"/>
  <c r="AF58" i="3" a="1"/>
  <c r="AF7" i="3" a="1"/>
  <c r="X87" i="3" a="1"/>
  <c r="X27" i="3" a="1"/>
  <c r="AF88" i="3" a="1"/>
  <c r="AF76" i="3" a="1"/>
  <c r="G32" i="14" a="1"/>
  <c r="AF17" i="3" a="1"/>
  <c r="X65" i="3" a="1"/>
  <c r="G33" i="14" a="1"/>
  <c r="X33" i="3" a="1"/>
  <c r="AF57" i="3" a="1"/>
  <c r="G6" i="14" a="1"/>
  <c r="X40" i="3" a="1"/>
  <c r="G29" i="14" a="1"/>
  <c r="AF48" i="3" a="1"/>
  <c r="AF47" i="3" a="1"/>
  <c r="X100" i="3" a="1"/>
  <c r="AF23" i="3" a="1"/>
  <c r="X29" i="3" a="1"/>
  <c r="AF25" i="3" a="1"/>
  <c r="X10" i="3" a="1"/>
  <c r="G3" i="14" a="1"/>
  <c r="X61" i="3" a="1"/>
  <c r="X98" i="3" a="1"/>
  <c r="AF74" i="3" a="1"/>
  <c r="G39" i="14" a="1"/>
  <c r="AF106" i="3" a="1"/>
  <c r="X36" i="3" a="1"/>
  <c r="AF16" i="3" a="1"/>
  <c r="AF8" i="3" a="1"/>
  <c r="AF62" i="3" a="1"/>
  <c r="AF63" i="3" a="1"/>
  <c r="G12" i="14" a="1"/>
  <c r="X28" i="3" a="1"/>
  <c r="AF39" i="3" a="1"/>
  <c r="AF6" i="3" a="1"/>
  <c r="AF71" i="3" a="1"/>
  <c r="G14" i="14" a="1"/>
  <c r="G36" i="14" a="1"/>
  <c r="G24" i="14" a="1"/>
  <c r="X59" i="3" a="1"/>
  <c r="AF19" i="3" a="1"/>
  <c r="X81" i="3" a="1"/>
  <c r="AF18" i="3" a="1"/>
  <c r="X46" i="3" a="1"/>
  <c r="G23" i="14" a="1"/>
  <c r="AF101" i="3" a="1"/>
  <c r="X64" i="3" a="1"/>
  <c r="G4" i="14" a="1"/>
  <c r="X57" i="3" a="1"/>
  <c r="X84" i="3" a="1"/>
  <c r="AF37" i="3" a="1"/>
  <c r="X71" i="3" a="1"/>
  <c r="X32" i="3" a="1"/>
  <c r="X60" i="3" a="1"/>
  <c r="AF82" i="3" a="1"/>
  <c r="G20" i="14" a="1"/>
  <c r="X42" i="3" a="1"/>
  <c r="G7" i="14" a="1"/>
  <c r="X9" i="3" a="1"/>
  <c r="AF95" i="3" a="1"/>
  <c r="AF85" i="3" a="1"/>
  <c r="AF10" i="3" a="1"/>
  <c r="AF43" i="3" a="1"/>
  <c r="X20" i="3" a="1"/>
  <c r="AF60" i="3" a="1"/>
  <c r="AF54" i="3" a="1"/>
  <c r="X103" i="3" a="1"/>
  <c r="X25" i="3" a="1"/>
  <c r="G18" i="14" a="1"/>
  <c r="X86" i="3" a="1"/>
  <c r="X106" i="3" a="1"/>
  <c r="AF103" i="3" a="1"/>
  <c r="AF73" i="3" a="1"/>
  <c r="X51" i="3" a="1"/>
  <c r="G17" i="14" a="1"/>
  <c r="X50" i="3" a="1"/>
  <c r="AF49" i="3" a="1"/>
  <c r="X77" i="3" a="1"/>
  <c r="AF107" i="3" a="1"/>
  <c r="G38" i="14" a="1"/>
  <c r="G19" i="14" a="1"/>
  <c r="AF22" i="3" a="1"/>
  <c r="AF102" i="3" a="1"/>
  <c r="AF36" i="3" a="1"/>
  <c r="X58" i="3" a="1"/>
  <c r="X31" i="3" a="1"/>
  <c r="AF45" i="3" a="1"/>
  <c r="X85" i="3" a="1"/>
  <c r="X67" i="3" a="1"/>
  <c r="X104" i="3" a="1"/>
  <c r="X88" i="3" a="1"/>
  <c r="AF33" i="3" a="1"/>
  <c r="X37" i="3" a="1"/>
  <c r="AF50" i="3" a="1"/>
  <c r="G9" i="14" a="1"/>
  <c r="G15" i="14" a="1"/>
  <c r="AF97" i="3" a="1"/>
  <c r="AF30" i="3" a="1"/>
  <c r="AF87" i="3" a="1"/>
  <c r="AF89" i="3" a="1"/>
  <c r="AF75" i="3" a="1"/>
  <c r="G35" i="14" a="1"/>
  <c r="X94" i="3" a="1"/>
  <c r="X91" i="3" a="1"/>
  <c r="AF32" i="3" a="1"/>
  <c r="X35" i="3" a="1"/>
  <c r="X55" i="3" a="1"/>
  <c r="X99" i="3" a="1"/>
  <c r="G11" i="14" a="1"/>
  <c r="X107" i="3" a="1"/>
  <c r="AF72" i="3" a="1"/>
  <c r="G22" i="14" a="1"/>
  <c r="X7" i="3" a="1"/>
  <c r="X11" i="3" a="1"/>
  <c r="AF44" i="3" a="1"/>
  <c r="AF109" i="3" a="1"/>
  <c r="G2" i="14" a="1"/>
  <c r="X34" i="3" a="1"/>
  <c r="AF59" i="3" a="1"/>
  <c r="X80" i="3" a="1"/>
  <c r="AF14" i="3" a="1"/>
  <c r="AF100" i="3" a="1"/>
  <c r="AF38" i="3" a="1"/>
  <c r="G10" i="14" a="1"/>
  <c r="X105" i="3" a="1"/>
  <c r="X16" i="3" a="1"/>
  <c r="X41" i="3" a="1"/>
  <c r="X76" i="3" a="1"/>
  <c r="AF35" i="3" a="1"/>
  <c r="X52" i="3" a="1"/>
  <c r="AF110" i="3" a="1"/>
  <c r="AF77" i="3" a="1"/>
  <c r="AF11" i="3" a="1"/>
  <c r="AF15" i="3" a="1"/>
  <c r="AF26" i="3" a="1"/>
  <c r="G28" i="14" a="1"/>
  <c r="G16" i="14" a="1"/>
  <c r="X22" i="3" a="1"/>
  <c r="X43" i="3" a="1"/>
  <c r="X102" i="3" a="1"/>
  <c r="AF69" i="3" a="1"/>
  <c r="G5" i="14" a="1"/>
  <c r="X92" i="3" a="1"/>
  <c r="X14" i="3" a="1"/>
  <c r="AF20" i="3" a="1"/>
  <c r="X15" i="3" a="1"/>
  <c r="X69" i="3" a="1"/>
  <c r="AF80" i="3" a="1"/>
  <c r="AF51" i="3" a="1"/>
  <c r="X44" i="3" a="1"/>
  <c r="X110" i="3" a="1"/>
  <c r="X75" i="3" a="1"/>
  <c r="AF41" i="3" a="1"/>
  <c r="AF13" i="3" a="1"/>
  <c r="X108" i="3" a="1"/>
  <c r="AF83" i="3" a="1"/>
  <c r="X79" i="3" a="1"/>
  <c r="X53" i="3" a="1"/>
  <c r="AF93" i="3" a="1"/>
  <c r="X97" i="3" a="1"/>
  <c r="AF29" i="3" a="1"/>
  <c r="X30" i="3" a="1"/>
  <c r="U1821" i="16" l="1"/>
  <c r="W1821" i="16" s="1"/>
  <c r="U2215" i="16"/>
  <c r="W2215" i="16" s="1"/>
  <c r="H108" i="3"/>
  <c r="U2229" i="16"/>
  <c r="W2229" i="16" s="1"/>
  <c r="AH82" i="3"/>
  <c r="U1929" i="16"/>
  <c r="W1929" i="16" s="1"/>
  <c r="U1895" i="16"/>
  <c r="W1895" i="16" s="1"/>
  <c r="U535" i="16"/>
  <c r="W535" i="16" s="1"/>
  <c r="U1913" i="16"/>
  <c r="W1913" i="16" s="1"/>
  <c r="AH74" i="3"/>
  <c r="U2539" i="16"/>
  <c r="W2539" i="16" s="1"/>
  <c r="U2343" i="16"/>
  <c r="W2343" i="16" s="1"/>
  <c r="U2149" i="16"/>
  <c r="W2149" i="16" s="1"/>
  <c r="H91" i="3"/>
  <c r="H41" i="3"/>
  <c r="U2085" i="16"/>
  <c r="W2085" i="16" s="1"/>
  <c r="U2285" i="16"/>
  <c r="W2285" i="16" s="1"/>
  <c r="U2535" i="16"/>
  <c r="W2535" i="16" s="1"/>
  <c r="U2345" i="16"/>
  <c r="W2345" i="16" s="1"/>
  <c r="U1257" i="16"/>
  <c r="W1257" i="16" s="1"/>
  <c r="U2234" i="16"/>
  <c r="W2234" i="16" s="1"/>
  <c r="H80" i="3"/>
  <c r="AH36" i="3"/>
  <c r="AH106" i="3"/>
  <c r="U1223" i="16"/>
  <c r="W1223" i="16" s="1"/>
  <c r="U2537" i="16"/>
  <c r="W2537" i="16" s="1"/>
  <c r="U2047" i="16"/>
  <c r="W2047" i="16" s="1"/>
  <c r="U9" i="16"/>
  <c r="W9" i="16" s="1"/>
  <c r="U1889" i="16"/>
  <c r="W1889" i="16" s="1"/>
  <c r="U2437" i="16"/>
  <c r="W2437" i="16" s="1"/>
  <c r="H31" i="3"/>
  <c r="U801" i="16"/>
  <c r="W801" i="16" s="1"/>
  <c r="U1959" i="16"/>
  <c r="W1959" i="16" s="1"/>
  <c r="H103" i="3"/>
  <c r="U2117" i="16"/>
  <c r="W2117" i="16" s="1"/>
  <c r="AH104" i="3"/>
  <c r="U2305" i="16"/>
  <c r="W2305" i="16" s="1"/>
  <c r="U2265" i="16"/>
  <c r="W2265" i="16" s="1"/>
  <c r="U1979" i="16"/>
  <c r="W1979" i="16" s="1"/>
  <c r="U1395" i="16"/>
  <c r="W1395" i="16" s="1"/>
  <c r="U657" i="16"/>
  <c r="W657" i="16" s="1"/>
  <c r="U2001" i="16"/>
  <c r="W2001" i="16" s="1"/>
  <c r="U1499" i="16"/>
  <c r="W1499" i="16" s="1"/>
  <c r="H43" i="3"/>
  <c r="H26" i="3"/>
  <c r="U1981" i="16"/>
  <c r="W1981" i="16" s="1"/>
  <c r="U1633" i="16"/>
  <c r="W1633" i="16" s="1"/>
  <c r="U1841" i="16"/>
  <c r="W1841" i="16" s="1"/>
  <c r="U2333" i="16"/>
  <c r="W2333" i="16" s="1"/>
  <c r="U2087" i="16"/>
  <c r="W2087" i="16" s="1"/>
  <c r="U1410" i="16"/>
  <c r="W1410" i="16" s="1"/>
  <c r="U1311" i="16"/>
  <c r="W1311" i="16" s="1"/>
  <c r="H25" i="3"/>
  <c r="U2331" i="16"/>
  <c r="W2331" i="16" s="1"/>
  <c r="U913" i="16"/>
  <c r="W913" i="16" s="1"/>
  <c r="H55" i="3"/>
  <c r="H18" i="3"/>
  <c r="U2267" i="16"/>
  <c r="W2267" i="16" s="1"/>
  <c r="U2257" i="16"/>
  <c r="W2257" i="16" s="1"/>
  <c r="U2073" i="16"/>
  <c r="W2073" i="16" s="1"/>
  <c r="U1931" i="16"/>
  <c r="W1931" i="16" s="1"/>
  <c r="U2509" i="16"/>
  <c r="W2509" i="16" s="1"/>
  <c r="U2133" i="16"/>
  <c r="W2133" i="16" s="1"/>
  <c r="U2609" i="16"/>
  <c r="W2609" i="16" s="1"/>
  <c r="AH35" i="3"/>
  <c r="U2283" i="16"/>
  <c r="W2283" i="16" s="1"/>
  <c r="U2279" i="16"/>
  <c r="W2279" i="16" s="1"/>
  <c r="U1567" i="16"/>
  <c r="W1567" i="16" s="1"/>
  <c r="U1891" i="16"/>
  <c r="W1891" i="16" s="1"/>
  <c r="U1031" i="16"/>
  <c r="W1031" i="16" s="1"/>
  <c r="U1711" i="16"/>
  <c r="W1711" i="16" s="1"/>
  <c r="U2063" i="16"/>
  <c r="W2063" i="16" s="1"/>
  <c r="U489" i="16"/>
  <c r="W489" i="16" s="1"/>
  <c r="U367" i="16"/>
  <c r="W367" i="16" s="1"/>
  <c r="H82" i="3"/>
  <c r="H27" i="3"/>
  <c r="H76" i="3"/>
  <c r="H61" i="3"/>
  <c r="AH48" i="3"/>
  <c r="U2137" i="16"/>
  <c r="W2137" i="16" s="1"/>
  <c r="U743" i="16"/>
  <c r="W743" i="16" s="1"/>
  <c r="U2449" i="16"/>
  <c r="W2449" i="16" s="1"/>
  <c r="U1307" i="16"/>
  <c r="W1307" i="16" s="1"/>
  <c r="U2379" i="16"/>
  <c r="W2379" i="16" s="1"/>
  <c r="AH102" i="3"/>
  <c r="AH86" i="3"/>
  <c r="U2037" i="16"/>
  <c r="W2037" i="16" s="1"/>
  <c r="U929" i="16"/>
  <c r="W929" i="16" s="1"/>
  <c r="U1865" i="16"/>
  <c r="W1865" i="16" s="1"/>
  <c r="U1879" i="16"/>
  <c r="W1879" i="16" s="1"/>
  <c r="U1617" i="16"/>
  <c r="W1617" i="16" s="1"/>
  <c r="U471" i="16"/>
  <c r="W471" i="16" s="1"/>
  <c r="U1849" i="16"/>
  <c r="W1849" i="16" s="1"/>
  <c r="U1776" i="16"/>
  <c r="W1776" i="16" s="1"/>
  <c r="U1179" i="16"/>
  <c r="W1179" i="16" s="1"/>
  <c r="H107" i="3"/>
  <c r="U1407" i="16"/>
  <c r="W1407" i="16" s="1"/>
  <c r="U1041" i="16"/>
  <c r="W1041" i="16" s="1"/>
  <c r="U1025" i="16"/>
  <c r="W1025" i="16" s="1"/>
  <c r="U1715" i="16"/>
  <c r="W1715" i="16" s="1"/>
  <c r="U2373" i="16"/>
  <c r="W2373" i="16" s="1"/>
  <c r="U1487" i="16"/>
  <c r="W1487" i="16" s="1"/>
  <c r="U2169" i="16"/>
  <c r="W2169" i="16" s="1"/>
  <c r="AH31" i="3"/>
  <c r="U1185" i="16"/>
  <c r="W1185" i="16" s="1"/>
  <c r="U1681" i="16"/>
  <c r="W1681" i="16" s="1"/>
  <c r="AH76" i="3"/>
  <c r="U2513" i="16"/>
  <c r="W2513" i="16" s="1"/>
  <c r="AH49" i="3"/>
  <c r="U993" i="16"/>
  <c r="W993" i="16" s="1"/>
  <c r="U2197" i="16"/>
  <c r="W2197" i="16" s="1"/>
  <c r="U2529" i="16"/>
  <c r="W2529" i="16" s="1"/>
  <c r="U1793" i="16"/>
  <c r="W1793" i="16" s="1"/>
  <c r="U2649" i="16"/>
  <c r="W2649" i="16" s="1"/>
  <c r="U2083" i="16"/>
  <c r="W2083" i="16" s="1"/>
  <c r="H66" i="3"/>
  <c r="U2061" i="16"/>
  <c r="W2061" i="16" s="1"/>
  <c r="U609" i="16"/>
  <c r="W609" i="16" s="1"/>
  <c r="U1569" i="16"/>
  <c r="W1569" i="16" s="1"/>
  <c r="U615" i="16"/>
  <c r="W615" i="16" s="1"/>
  <c r="U2525" i="16"/>
  <c r="W2525" i="16" s="1"/>
  <c r="U987" i="16"/>
  <c r="W987" i="16" s="1"/>
  <c r="U1587" i="16"/>
  <c r="W1587" i="16" s="1"/>
  <c r="H60" i="3"/>
  <c r="U2353" i="16"/>
  <c r="W2353" i="16" s="1"/>
  <c r="AH23" i="3"/>
  <c r="H44" i="3"/>
  <c r="AH50" i="3"/>
  <c r="U2443" i="16"/>
  <c r="W2443" i="16" s="1"/>
  <c r="U1771" i="16"/>
  <c r="W1771" i="16" s="1"/>
  <c r="AH75" i="3"/>
  <c r="U1743" i="16"/>
  <c r="W1743" i="16" s="1"/>
  <c r="U2407" i="16"/>
  <c r="W2407" i="16" s="1"/>
  <c r="H88" i="3"/>
  <c r="AH52" i="3"/>
  <c r="U2510" i="16"/>
  <c r="W2510" i="16" s="1"/>
  <c r="U2029" i="16"/>
  <c r="W2029" i="16" s="1"/>
  <c r="U2457" i="16"/>
  <c r="W2457" i="16" s="1"/>
  <c r="H53" i="3"/>
  <c r="H32" i="3"/>
  <c r="U1643" i="16"/>
  <c r="W1643" i="16" s="1"/>
  <c r="AH70" i="3"/>
  <c r="U101" i="16"/>
  <c r="W101" i="16" s="1"/>
  <c r="AH46" i="3"/>
  <c r="U2573" i="16"/>
  <c r="W2573" i="16" s="1"/>
  <c r="U1823" i="16"/>
  <c r="W1823" i="16" s="1"/>
  <c r="U1425" i="16"/>
  <c r="W1425" i="16" s="1"/>
  <c r="U273" i="16"/>
  <c r="W273" i="16" s="1"/>
  <c r="AH97" i="3"/>
  <c r="U2561" i="16"/>
  <c r="W2561" i="16" s="1"/>
  <c r="AH93" i="3"/>
  <c r="U2471" i="16"/>
  <c r="W2471" i="16" s="1"/>
  <c r="H110" i="3"/>
  <c r="U1707" i="16"/>
  <c r="W1707" i="16" s="1"/>
  <c r="U2209" i="16"/>
  <c r="W2209" i="16" s="1"/>
  <c r="U2393" i="16"/>
  <c r="W2393" i="16" s="1"/>
  <c r="U2261" i="16"/>
  <c r="W2261" i="16" s="1"/>
  <c r="U999" i="16"/>
  <c r="W999" i="16" s="1"/>
  <c r="U2077" i="16"/>
  <c r="W2077" i="16" s="1"/>
  <c r="U2441" i="16"/>
  <c r="W2441" i="16" s="1"/>
  <c r="U2023" i="16"/>
  <c r="W2023" i="16" s="1"/>
  <c r="U1047" i="16"/>
  <c r="W1047" i="16" s="1"/>
  <c r="U2425" i="16"/>
  <c r="W2425" i="16" s="1"/>
  <c r="U2531" i="16"/>
  <c r="W2531" i="16" s="1"/>
  <c r="U1555" i="16"/>
  <c r="W1555" i="16" s="1"/>
  <c r="U519" i="16"/>
  <c r="W519" i="16" s="1"/>
  <c r="U2639" i="16"/>
  <c r="W2639" i="16" s="1"/>
  <c r="U1871" i="16"/>
  <c r="W1871" i="16" s="1"/>
  <c r="U1621" i="16"/>
  <c r="W1621" i="16" s="1"/>
  <c r="H77" i="3"/>
  <c r="H81" i="3"/>
  <c r="H15" i="3"/>
  <c r="H12" i="3"/>
  <c r="H51" i="3"/>
  <c r="U2337" i="16"/>
  <c r="W2337" i="16" s="1"/>
  <c r="AH16" i="3"/>
  <c r="U2075" i="16"/>
  <c r="W2075" i="16" s="1"/>
  <c r="AH24" i="3"/>
  <c r="U2193" i="16"/>
  <c r="W2193" i="16" s="1"/>
  <c r="U1893" i="16"/>
  <c r="W1893" i="16" s="1"/>
  <c r="U2173" i="16"/>
  <c r="W2173" i="16" s="1"/>
  <c r="U1817" i="16"/>
  <c r="W1817" i="16" s="1"/>
  <c r="U1867" i="16"/>
  <c r="W1867" i="16" s="1"/>
  <c r="U423" i="16"/>
  <c r="W423" i="16" s="1"/>
  <c r="U2241" i="16"/>
  <c r="W2241" i="16" s="1"/>
  <c r="U2009" i="16"/>
  <c r="W2009" i="16" s="1"/>
  <c r="U1915" i="16"/>
  <c r="W1915" i="16" s="1"/>
  <c r="U2647" i="16"/>
  <c r="W2647" i="16" s="1"/>
  <c r="U593" i="16"/>
  <c r="W593" i="16" s="1"/>
  <c r="U2595" i="16"/>
  <c r="W2595" i="16" s="1"/>
  <c r="U1769" i="16"/>
  <c r="W1769" i="16" s="1"/>
  <c r="H46" i="3"/>
  <c r="U2165" i="16"/>
  <c r="W2165" i="16" s="1"/>
  <c r="U1313" i="16"/>
  <c r="W1313" i="16" s="1"/>
  <c r="AH85" i="3"/>
  <c r="U269" i="16"/>
  <c r="W269" i="16" s="1"/>
  <c r="U2189" i="16"/>
  <c r="W2189" i="16" s="1"/>
  <c r="AH78" i="3"/>
  <c r="U2027" i="16"/>
  <c r="W2027" i="16" s="1"/>
  <c r="H21" i="3"/>
  <c r="H98" i="3"/>
  <c r="H84" i="3"/>
  <c r="AH45" i="3"/>
  <c r="U2187" i="16"/>
  <c r="W2187" i="16" s="1"/>
  <c r="H69" i="3"/>
  <c r="AH61" i="3"/>
  <c r="U1255" i="16"/>
  <c r="W1255" i="16" s="1"/>
  <c r="U1755" i="16"/>
  <c r="W1755" i="16" s="1"/>
  <c r="U641" i="16"/>
  <c r="W641" i="16" s="1"/>
  <c r="U2255" i="16"/>
  <c r="W2255" i="16" s="1"/>
  <c r="U1135" i="16"/>
  <c r="W1135" i="16" s="1"/>
  <c r="U731" i="16"/>
  <c r="W731" i="16" s="1"/>
  <c r="H71" i="3"/>
  <c r="H52" i="3"/>
  <c r="AH13" i="3"/>
  <c r="U2517" i="16"/>
  <c r="W2517" i="16" s="1"/>
  <c r="U1909" i="16"/>
  <c r="W1909" i="16" s="1"/>
  <c r="AH39" i="3"/>
  <c r="U2017" i="16"/>
  <c r="W2017" i="16" s="1"/>
  <c r="U2033" i="16"/>
  <c r="W2033" i="16" s="1"/>
  <c r="U2135" i="16"/>
  <c r="W2135" i="16" s="1"/>
  <c r="U2067" i="16"/>
  <c r="W2067" i="16" s="1"/>
  <c r="U1229" i="16"/>
  <c r="W1229" i="16" s="1"/>
  <c r="U425" i="16"/>
  <c r="W425" i="16" s="1"/>
  <c r="H6" i="3"/>
  <c r="U1877" i="16"/>
  <c r="W1877" i="16" s="1"/>
  <c r="AH7" i="3"/>
  <c r="U1651" i="16"/>
  <c r="W1651" i="16" s="1"/>
  <c r="H64" i="3"/>
  <c r="AH89" i="3"/>
  <c r="U2493" i="16"/>
  <c r="W2493" i="16" s="1"/>
  <c r="U2235" i="16"/>
  <c r="W2235" i="16" s="1"/>
  <c r="U1063" i="16"/>
  <c r="W1063" i="16" s="1"/>
  <c r="H19" i="3"/>
  <c r="U1377" i="16"/>
  <c r="W1377" i="16" s="1"/>
  <c r="U2237" i="16"/>
  <c r="W2237" i="16" s="1"/>
  <c r="U2053" i="16"/>
  <c r="W2053" i="16" s="1"/>
  <c r="U871" i="16"/>
  <c r="W871" i="16" s="1"/>
  <c r="U1363" i="16"/>
  <c r="W1363" i="16" s="1"/>
  <c r="U2097" i="16"/>
  <c r="W2097" i="16" s="1"/>
  <c r="U2589" i="16"/>
  <c r="W2589" i="16" s="1"/>
  <c r="U1731" i="16"/>
  <c r="W1731" i="16" s="1"/>
  <c r="U2151" i="16"/>
  <c r="W2151" i="16" s="1"/>
  <c r="H85" i="3"/>
  <c r="U1491" i="16"/>
  <c r="W1491" i="16" s="1"/>
  <c r="U2395" i="16"/>
  <c r="W2395" i="16" s="1"/>
  <c r="U2185" i="16"/>
  <c r="W2185" i="16" s="1"/>
  <c r="H62" i="3"/>
  <c r="H10" i="3"/>
  <c r="AH27" i="3"/>
  <c r="U1121" i="16"/>
  <c r="W1121" i="16" s="1"/>
  <c r="U2049" i="16"/>
  <c r="W2049" i="16" s="1"/>
  <c r="U2541" i="16"/>
  <c r="W2541" i="16" s="1"/>
  <c r="U1619" i="16"/>
  <c r="W1619" i="16" s="1"/>
  <c r="U2465" i="16"/>
  <c r="W2465" i="16" s="1"/>
  <c r="U2405" i="16"/>
  <c r="W2405" i="16" s="1"/>
  <c r="U2599" i="16"/>
  <c r="W2599" i="16" s="1"/>
  <c r="U401" i="16"/>
  <c r="W401" i="16" s="1"/>
  <c r="U2325" i="16"/>
  <c r="W2325" i="16" s="1"/>
  <c r="U1419" i="16"/>
  <c r="W1419" i="16" s="1"/>
  <c r="AH87" i="3"/>
  <c r="U791" i="16"/>
  <c r="W791" i="16" s="1"/>
  <c r="H39" i="3"/>
  <c r="U117" i="16"/>
  <c r="W117" i="16" s="1"/>
  <c r="U679" i="16"/>
  <c r="W679" i="16" s="1"/>
  <c r="H17" i="3"/>
  <c r="U2491" i="16"/>
  <c r="W2491" i="16" s="1"/>
  <c r="U1997" i="16"/>
  <c r="W1997" i="16" s="1"/>
  <c r="U229" i="16"/>
  <c r="W229" i="16" s="1"/>
  <c r="U1169" i="16"/>
  <c r="W1169" i="16" s="1"/>
  <c r="U2622" i="16"/>
  <c r="W2622" i="16" s="1"/>
  <c r="U2339" i="16"/>
  <c r="W2339" i="16" s="1"/>
  <c r="U1409" i="16"/>
  <c r="W1409" i="16" s="1"/>
  <c r="U2447" i="16"/>
  <c r="W2447" i="16" s="1"/>
  <c r="U1549" i="16"/>
  <c r="W1549" i="16" s="1"/>
  <c r="U659" i="16"/>
  <c r="W659" i="16" s="1"/>
  <c r="U853" i="16"/>
  <c r="W853" i="16" s="1"/>
  <c r="U1243" i="16"/>
  <c r="W1243" i="16" s="1"/>
  <c r="H11" i="3"/>
  <c r="H101" i="3"/>
  <c r="H68" i="3"/>
  <c r="H34" i="3"/>
  <c r="H95" i="3"/>
  <c r="AH108" i="3"/>
  <c r="U2637" i="16"/>
  <c r="W2637" i="16" s="1"/>
  <c r="AH10" i="3"/>
  <c r="U1937" i="16"/>
  <c r="W1937" i="16" s="1"/>
  <c r="AH71" i="3"/>
  <c r="U1917" i="16"/>
  <c r="W1917" i="16" s="1"/>
  <c r="U2645" i="16"/>
  <c r="W2645" i="16" s="1"/>
  <c r="U1761" i="16"/>
  <c r="W1761" i="16" s="1"/>
  <c r="U1727" i="16"/>
  <c r="W1727" i="16" s="1"/>
  <c r="AH100" i="3"/>
  <c r="U1291" i="16"/>
  <c r="W1291" i="16" s="1"/>
  <c r="U2391" i="16"/>
  <c r="W2391" i="16" s="1"/>
  <c r="U2579" i="16"/>
  <c r="W2579" i="16" s="1"/>
  <c r="U321" i="16"/>
  <c r="W321" i="16" s="1"/>
  <c r="U2559" i="16"/>
  <c r="W2559" i="16" s="1"/>
  <c r="U1447" i="16"/>
  <c r="W1447" i="16" s="1"/>
  <c r="U2383" i="16"/>
  <c r="W2383" i="16" s="1"/>
  <c r="H47" i="3"/>
  <c r="U2081" i="16"/>
  <c r="W2081" i="16" s="1"/>
  <c r="AH66" i="3"/>
  <c r="AH68" i="3"/>
  <c r="U1627" i="16"/>
  <c r="W1627" i="16" s="1"/>
  <c r="U2157" i="16"/>
  <c r="W2157" i="16" s="1"/>
  <c r="AH19" i="3"/>
  <c r="U2123" i="16"/>
  <c r="W2123" i="16" s="1"/>
  <c r="U2533" i="16"/>
  <c r="W2533" i="16" s="1"/>
  <c r="U353" i="16"/>
  <c r="W353" i="16" s="1"/>
  <c r="AH57" i="3"/>
  <c r="U1985" i="16"/>
  <c r="W1985" i="16" s="1"/>
  <c r="AH47" i="3"/>
  <c r="U2477" i="16"/>
  <c r="W2477" i="16" s="1"/>
  <c r="U737" i="16"/>
  <c r="W737" i="16" s="1"/>
  <c r="U2273" i="16"/>
  <c r="W2273" i="16" s="1"/>
  <c r="U2381" i="16"/>
  <c r="W2381" i="16" s="1"/>
  <c r="U865" i="16"/>
  <c r="W865" i="16" s="1"/>
  <c r="U2213" i="16"/>
  <c r="W2213" i="16" s="1"/>
  <c r="AH109" i="3"/>
  <c r="U2269" i="16"/>
  <c r="W2269" i="16" s="1"/>
  <c r="U2475" i="16"/>
  <c r="W2475" i="16" s="1"/>
  <c r="U245" i="16"/>
  <c r="W245" i="16" s="1"/>
  <c r="U2005" i="16"/>
  <c r="W2005" i="16" s="1"/>
  <c r="U2633" i="16"/>
  <c r="W2633" i="16" s="1"/>
  <c r="U1295" i="16"/>
  <c r="W1295" i="16" s="1"/>
  <c r="U2583" i="16"/>
  <c r="W2583" i="16" s="1"/>
  <c r="U2327" i="16"/>
  <c r="W2327" i="16" s="1"/>
  <c r="U2071" i="16"/>
  <c r="W2071" i="16" s="1"/>
  <c r="U1803" i="16"/>
  <c r="W1803" i="16" s="1"/>
  <c r="U1527" i="16"/>
  <c r="W1527" i="16" s="1"/>
  <c r="U1361" i="16"/>
  <c r="W1361" i="16" s="1"/>
  <c r="U337" i="16"/>
  <c r="W337" i="16" s="1"/>
  <c r="U1239" i="16"/>
  <c r="W1239" i="16" s="1"/>
  <c r="U169" i="16"/>
  <c r="W169" i="16" s="1"/>
  <c r="U1957" i="16"/>
  <c r="W1957" i="16" s="1"/>
  <c r="U2617" i="16"/>
  <c r="W2617" i="16" s="1"/>
  <c r="U1531" i="16"/>
  <c r="W1531" i="16" s="1"/>
  <c r="U1375" i="16"/>
  <c r="W1375" i="16" s="1"/>
  <c r="U2387" i="16"/>
  <c r="W2387" i="16" s="1"/>
  <c r="U1875" i="16"/>
  <c r="W1875" i="16" s="1"/>
  <c r="U1601" i="16"/>
  <c r="W1601" i="16" s="1"/>
  <c r="U455" i="16"/>
  <c r="W455" i="16" s="1"/>
  <c r="U2501" i="16"/>
  <c r="W2501" i="16" s="1"/>
  <c r="U2367" i="16"/>
  <c r="W2367" i="16" s="1"/>
  <c r="U1855" i="16"/>
  <c r="W1855" i="16" s="1"/>
  <c r="U1699" i="16"/>
  <c r="W1699" i="16" s="1"/>
  <c r="U461" i="16"/>
  <c r="W461" i="16" s="1"/>
  <c r="U1705" i="16"/>
  <c r="W1705" i="16" s="1"/>
  <c r="U559" i="16"/>
  <c r="W559" i="16" s="1"/>
  <c r="U1557" i="16"/>
  <c r="W1557" i="16" s="1"/>
  <c r="U411" i="16"/>
  <c r="W411" i="16" s="1"/>
  <c r="U2098" i="16"/>
  <c r="W2098" i="16" s="1"/>
  <c r="U2586" i="16"/>
  <c r="W2586" i="16" s="1"/>
  <c r="U2019" i="16"/>
  <c r="W2019" i="16" s="1"/>
  <c r="U915" i="16"/>
  <c r="W915" i="16" s="1"/>
  <c r="U1109" i="16"/>
  <c r="W1109" i="16" s="1"/>
  <c r="U2378" i="16"/>
  <c r="W2378" i="16" s="1"/>
  <c r="H75" i="3"/>
  <c r="H16" i="3"/>
  <c r="H59" i="3"/>
  <c r="H45" i="3"/>
  <c r="AH81" i="3"/>
  <c r="U1387" i="16"/>
  <c r="W1387" i="16" s="1"/>
  <c r="U2651" i="16"/>
  <c r="W2651" i="16" s="1"/>
  <c r="U2385" i="16"/>
  <c r="W2385" i="16" s="1"/>
  <c r="U2585" i="16"/>
  <c r="W2585" i="16" s="1"/>
  <c r="U1279" i="16"/>
  <c r="W1279" i="16" s="1"/>
  <c r="U2059" i="16"/>
  <c r="W2059" i="16" s="1"/>
  <c r="U1191" i="16"/>
  <c r="W1191" i="16" s="1"/>
  <c r="AH84" i="3"/>
  <c r="U2619" i="16"/>
  <c r="W2619" i="16" s="1"/>
  <c r="U481" i="16"/>
  <c r="W481" i="16" s="1"/>
  <c r="U2253" i="16"/>
  <c r="W2253" i="16" s="1"/>
  <c r="AH42" i="3"/>
  <c r="U2503" i="16"/>
  <c r="W2503" i="16" s="1"/>
  <c r="U2499" i="16"/>
  <c r="W2499" i="16" s="1"/>
  <c r="U2479" i="16"/>
  <c r="W2479" i="16" s="1"/>
  <c r="U1007" i="16"/>
  <c r="W1007" i="16" s="1"/>
  <c r="U859" i="16"/>
  <c r="W859" i="16" s="1"/>
  <c r="U1734" i="16"/>
  <c r="W1734" i="16" s="1"/>
  <c r="U1591" i="16"/>
  <c r="W1591" i="16" s="1"/>
  <c r="U1881" i="16"/>
  <c r="W1881" i="16" s="1"/>
  <c r="U487" i="16"/>
  <c r="W487" i="16" s="1"/>
  <c r="U2069" i="16"/>
  <c r="W2069" i="16" s="1"/>
  <c r="AH101" i="3"/>
  <c r="U2221" i="16"/>
  <c r="W2221" i="16" s="1"/>
  <c r="U2427" i="16"/>
  <c r="W2427" i="16" s="1"/>
  <c r="U1483" i="16"/>
  <c r="W1483" i="16" s="1"/>
  <c r="U1869" i="16"/>
  <c r="W1869" i="16" s="1"/>
  <c r="U201" i="16"/>
  <c r="W201" i="16" s="1"/>
  <c r="U1355" i="16"/>
  <c r="W1355" i="16" s="1"/>
  <c r="U2545" i="16"/>
  <c r="W2545" i="16" s="1"/>
  <c r="U1435" i="16"/>
  <c r="W1435" i="16" s="1"/>
  <c r="AH12" i="3"/>
  <c r="U2013" i="16"/>
  <c r="W2013" i="16" s="1"/>
  <c r="AH94" i="3"/>
  <c r="U2219" i="16"/>
  <c r="W2219" i="16" s="1"/>
  <c r="U2377" i="16"/>
  <c r="W2377" i="16" s="1"/>
  <c r="U1551" i="16"/>
  <c r="W1551" i="16" s="1"/>
  <c r="U37" i="16"/>
  <c r="W37" i="16" s="1"/>
  <c r="U2519" i="16"/>
  <c r="W2519" i="16" s="1"/>
  <c r="U2263" i="16"/>
  <c r="W2263" i="16" s="1"/>
  <c r="U2007" i="16"/>
  <c r="W2007" i="16" s="1"/>
  <c r="U1105" i="16"/>
  <c r="W1105" i="16" s="1"/>
  <c r="U983" i="16"/>
  <c r="W983" i="16" s="1"/>
  <c r="U2361" i="16"/>
  <c r="W2361" i="16" s="1"/>
  <c r="U2323" i="16"/>
  <c r="W2323" i="16" s="1"/>
  <c r="U1795" i="16"/>
  <c r="W1795" i="16" s="1"/>
  <c r="U1345" i="16"/>
  <c r="W1345" i="16" s="1"/>
  <c r="U105" i="16"/>
  <c r="W105" i="16" s="1"/>
  <c r="U1739" i="16"/>
  <c r="W1739" i="16" s="1"/>
  <c r="U2303" i="16"/>
  <c r="W2303" i="16" s="1"/>
  <c r="U1351" i="16"/>
  <c r="W1351" i="16" s="1"/>
  <c r="U129" i="16"/>
  <c r="W129" i="16" s="1"/>
  <c r="U1107" i="16"/>
  <c r="W1107" i="16" s="1"/>
  <c r="U1449" i="16"/>
  <c r="W1449" i="16" s="1"/>
  <c r="U303" i="16"/>
  <c r="W303" i="16" s="1"/>
  <c r="U1301" i="16"/>
  <c r="W1301" i="16" s="1"/>
  <c r="U1819" i="16"/>
  <c r="W1819" i="16" s="1"/>
  <c r="U1925" i="16"/>
  <c r="W1925" i="16" s="1"/>
  <c r="U597" i="16"/>
  <c r="W597" i="16" s="1"/>
  <c r="H29" i="3"/>
  <c r="H74" i="3"/>
  <c r="H94" i="3"/>
  <c r="H22" i="3"/>
  <c r="H90" i="3"/>
  <c r="AH26" i="3"/>
  <c r="U1883" i="16"/>
  <c r="W1883" i="16" s="1"/>
  <c r="U2129" i="16"/>
  <c r="W2129" i="16" s="1"/>
  <c r="U2621" i="16"/>
  <c r="W2621" i="16" s="1"/>
  <c r="U1787" i="16"/>
  <c r="W1787" i="16" s="1"/>
  <c r="AH38" i="3"/>
  <c r="U2363" i="16"/>
  <c r="W2363" i="16" s="1"/>
  <c r="U2481" i="16"/>
  <c r="W2481" i="16" s="1"/>
  <c r="AH58" i="3"/>
  <c r="U2155" i="16"/>
  <c r="W2155" i="16" s="1"/>
  <c r="AH63" i="3"/>
  <c r="U2247" i="16"/>
  <c r="W2247" i="16" s="1"/>
  <c r="AH92" i="3"/>
  <c r="U2243" i="16"/>
  <c r="W2243" i="16" s="1"/>
  <c r="AH69" i="3"/>
  <c r="U2223" i="16"/>
  <c r="W2223" i="16" s="1"/>
  <c r="U787" i="16"/>
  <c r="W787" i="16" s="1"/>
  <c r="U1129" i="16"/>
  <c r="W1129" i="16" s="1"/>
  <c r="U981" i="16"/>
  <c r="W981" i="16" s="1"/>
  <c r="U2511" i="16"/>
  <c r="W2511" i="16" s="1"/>
  <c r="U2429" i="16"/>
  <c r="W2429" i="16" s="1"/>
  <c r="U2635" i="16"/>
  <c r="W2635" i="16" s="1"/>
  <c r="U545" i="16"/>
  <c r="W545" i="16" s="1"/>
  <c r="U1941" i="16"/>
  <c r="W1941" i="16" s="1"/>
  <c r="U2139" i="16"/>
  <c r="W2139" i="16" s="1"/>
  <c r="AH34" i="3"/>
  <c r="U2497" i="16"/>
  <c r="W2497" i="16" s="1"/>
  <c r="U1371" i="16"/>
  <c r="W1371" i="16" s="1"/>
  <c r="AH17" i="3"/>
  <c r="U1965" i="16"/>
  <c r="W1965" i="16" s="1"/>
  <c r="AH37" i="3"/>
  <c r="AH105" i="3"/>
  <c r="U2171" i="16"/>
  <c r="W2171" i="16" s="1"/>
  <c r="AH90" i="3"/>
  <c r="U2203" i="16"/>
  <c r="W2203" i="16" s="1"/>
  <c r="AH22" i="3"/>
  <c r="U2289" i="16"/>
  <c r="W2289" i="16" s="1"/>
  <c r="U2181" i="16"/>
  <c r="W2181" i="16" s="1"/>
  <c r="U2201" i="16"/>
  <c r="W2201" i="16" s="1"/>
  <c r="U1963" i="16"/>
  <c r="W1963" i="16" s="1"/>
  <c r="U807" i="16"/>
  <c r="W807" i="16" s="1"/>
  <c r="AH32" i="3"/>
  <c r="U2121" i="16"/>
  <c r="W2121" i="16" s="1"/>
  <c r="U53" i="16"/>
  <c r="W53" i="16" s="1"/>
  <c r="U2455" i="16"/>
  <c r="W2455" i="16" s="1"/>
  <c r="U2199" i="16"/>
  <c r="W2199" i="16" s="1"/>
  <c r="U1943" i="16"/>
  <c r="W1943" i="16" s="1"/>
  <c r="U1523" i="16"/>
  <c r="W1523" i="16" s="1"/>
  <c r="U849" i="16"/>
  <c r="W849" i="16" s="1"/>
  <c r="U157" i="16"/>
  <c r="W157" i="16" s="1"/>
  <c r="U727" i="16"/>
  <c r="W727" i="16" s="1"/>
  <c r="U2314" i="16"/>
  <c r="W2314" i="16" s="1"/>
  <c r="AH91" i="3"/>
  <c r="U2105" i="16"/>
  <c r="W2105" i="16" s="1"/>
  <c r="U1631" i="16"/>
  <c r="W1631" i="16" s="1"/>
  <c r="U2643" i="16"/>
  <c r="W2643" i="16" s="1"/>
  <c r="U2131" i="16"/>
  <c r="W2131" i="16" s="1"/>
  <c r="U577" i="16"/>
  <c r="W577" i="16" s="1"/>
  <c r="U2623" i="16"/>
  <c r="W2623" i="16" s="1"/>
  <c r="U2111" i="16"/>
  <c r="W2111" i="16" s="1"/>
  <c r="U1485" i="16"/>
  <c r="W1485" i="16" s="1"/>
  <c r="U339" i="16"/>
  <c r="W339" i="16" s="1"/>
  <c r="U681" i="16"/>
  <c r="W681" i="16" s="1"/>
  <c r="U533" i="16"/>
  <c r="W533" i="16" s="1"/>
  <c r="U2606" i="16"/>
  <c r="W2606" i="16" s="1"/>
  <c r="U2026" i="16"/>
  <c r="W2026" i="16" s="1"/>
  <c r="U2575" i="16"/>
  <c r="W2575" i="16" s="1"/>
  <c r="U781" i="16"/>
  <c r="W781" i="16" s="1"/>
  <c r="H20" i="3"/>
  <c r="H72" i="3"/>
  <c r="H56" i="3"/>
  <c r="H35" i="3"/>
  <c r="U1936" i="16"/>
  <c r="W1936" i="16" s="1"/>
  <c r="U2469" i="16"/>
  <c r="W2469" i="16" s="1"/>
  <c r="U1853" i="16"/>
  <c r="W1853" i="16" s="1"/>
  <c r="U1463" i="16"/>
  <c r="W1463" i="16" s="1"/>
  <c r="U1973" i="16"/>
  <c r="W1973" i="16" s="1"/>
  <c r="U2593" i="16"/>
  <c r="W2593" i="16" s="1"/>
  <c r="U2629" i="16"/>
  <c r="W2629" i="16" s="1"/>
  <c r="U1921" i="16"/>
  <c r="W1921" i="16" s="1"/>
  <c r="U2413" i="16"/>
  <c r="W2413" i="16" s="1"/>
  <c r="AH64" i="3"/>
  <c r="U2145" i="16"/>
  <c r="W2145" i="16" s="1"/>
  <c r="AH54" i="3"/>
  <c r="U1949" i="16"/>
  <c r="W1949" i="16" s="1"/>
  <c r="U2313" i="16"/>
  <c r="W2313" i="16" s="1"/>
  <c r="U1991" i="16"/>
  <c r="W1991" i="16" s="1"/>
  <c r="U919" i="16"/>
  <c r="W919" i="16" s="1"/>
  <c r="U2297" i="16"/>
  <c r="W2297" i="16" s="1"/>
  <c r="U1987" i="16"/>
  <c r="W1987" i="16" s="1"/>
  <c r="U903" i="16"/>
  <c r="W903" i="16" s="1"/>
  <c r="U2217" i="16"/>
  <c r="W2217" i="16" s="1"/>
  <c r="U1967" i="16"/>
  <c r="W1967" i="16" s="1"/>
  <c r="U695" i="16"/>
  <c r="W695" i="16" s="1"/>
  <c r="U909" i="16"/>
  <c r="W909" i="16" s="1"/>
  <c r="U2172" i="16"/>
  <c r="W2172" i="16" s="1"/>
  <c r="U2467" i="16"/>
  <c r="W2467" i="16" s="1"/>
  <c r="U775" i="16"/>
  <c r="W775" i="16" s="1"/>
  <c r="U1791" i="16"/>
  <c r="W1791" i="16" s="1"/>
  <c r="U2021" i="16"/>
  <c r="W2021" i="16" s="1"/>
  <c r="U1691" i="16"/>
  <c r="W1691" i="16" s="1"/>
  <c r="AH110" i="3"/>
  <c r="U2205" i="16"/>
  <c r="W2205" i="16" s="1"/>
  <c r="U2411" i="16"/>
  <c r="W2411" i="16" s="1"/>
  <c r="U1813" i="16"/>
  <c r="W1813" i="16" s="1"/>
  <c r="U2569" i="16"/>
  <c r="W2569" i="16" s="1"/>
  <c r="U1467" i="16"/>
  <c r="W1467" i="16" s="1"/>
  <c r="U1615" i="16"/>
  <c r="W1615" i="16" s="1"/>
  <c r="U2567" i="16"/>
  <c r="W2567" i="16" s="1"/>
  <c r="U2311" i="16"/>
  <c r="W2311" i="16" s="1"/>
  <c r="U2055" i="16"/>
  <c r="W2055" i="16" s="1"/>
  <c r="U1779" i="16"/>
  <c r="W1779" i="16" s="1"/>
  <c r="U1297" i="16"/>
  <c r="W1297" i="16" s="1"/>
  <c r="U265" i="16"/>
  <c r="W265" i="16" s="1"/>
  <c r="U1175" i="16"/>
  <c r="W1175" i="16" s="1"/>
  <c r="U1797" i="16"/>
  <c r="W1797" i="16" s="1"/>
  <c r="U2553" i="16"/>
  <c r="W2553" i="16" s="1"/>
  <c r="U2563" i="16"/>
  <c r="W2563" i="16" s="1"/>
  <c r="U2307" i="16"/>
  <c r="W2307" i="16" s="1"/>
  <c r="U2051" i="16"/>
  <c r="W2051" i="16" s="1"/>
  <c r="U1281" i="16"/>
  <c r="W1281" i="16" s="1"/>
  <c r="U1159" i="16"/>
  <c r="W1159" i="16" s="1"/>
  <c r="U2473" i="16"/>
  <c r="W2473" i="16" s="1"/>
  <c r="U1339" i="16"/>
  <c r="W1339" i="16" s="1"/>
  <c r="U1583" i="16"/>
  <c r="W1583" i="16" s="1"/>
  <c r="U2543" i="16"/>
  <c r="W2543" i="16" s="1"/>
  <c r="U2287" i="16"/>
  <c r="W2287" i="16" s="1"/>
  <c r="U2031" i="16"/>
  <c r="W2031" i="16" s="1"/>
  <c r="U29" i="16"/>
  <c r="W29" i="16" s="1"/>
  <c r="U1165" i="16"/>
  <c r="W1165" i="16" s="1"/>
  <c r="U1043" i="16"/>
  <c r="W1043" i="16" s="1"/>
  <c r="U1559" i="16"/>
  <c r="W1559" i="16" s="1"/>
  <c r="U1385" i="16"/>
  <c r="W1385" i="16" s="1"/>
  <c r="U361" i="16"/>
  <c r="W361" i="16" s="1"/>
  <c r="U1263" i="16"/>
  <c r="W1263" i="16" s="1"/>
  <c r="U217" i="16"/>
  <c r="W217" i="16" s="1"/>
  <c r="U1237" i="16"/>
  <c r="W1237" i="16" s="1"/>
  <c r="U161" i="16"/>
  <c r="W161" i="16" s="1"/>
  <c r="U1115" i="16"/>
  <c r="W1115" i="16" s="1"/>
  <c r="U1738" i="16"/>
  <c r="W1738" i="16" s="1"/>
  <c r="U1955" i="16"/>
  <c r="W1955" i="16" s="1"/>
  <c r="U385" i="16"/>
  <c r="W385" i="16" s="1"/>
  <c r="U990" i="16"/>
  <c r="W990" i="16" s="1"/>
  <c r="U1455" i="16"/>
  <c r="W1455" i="16" s="1"/>
  <c r="U1999" i="16"/>
  <c r="W1999" i="16" s="1"/>
  <c r="U1783" i="16"/>
  <c r="W1783" i="16" s="1"/>
  <c r="H83" i="3"/>
  <c r="H54" i="3"/>
  <c r="H92" i="3"/>
  <c r="H49" i="3"/>
  <c r="H7" i="3"/>
  <c r="H42" i="3"/>
  <c r="U2459" i="16"/>
  <c r="W2459" i="16" s="1"/>
  <c r="AH95" i="3"/>
  <c r="U2321" i="16"/>
  <c r="W2321" i="16" s="1"/>
  <c r="U2277" i="16"/>
  <c r="W2277" i="16" s="1"/>
  <c r="U1789" i="16"/>
  <c r="W1789" i="16" s="1"/>
  <c r="U2329" i="16"/>
  <c r="W2329" i="16" s="1"/>
  <c r="U1995" i="16"/>
  <c r="W1995" i="16" s="1"/>
  <c r="U935" i="16"/>
  <c r="W935" i="16" s="1"/>
  <c r="U1781" i="16"/>
  <c r="W1781" i="16" s="1"/>
  <c r="U2401" i="16"/>
  <c r="W2401" i="16" s="1"/>
  <c r="U2453" i="16"/>
  <c r="W2453" i="16" s="1"/>
  <c r="U1857" i="16"/>
  <c r="W1857" i="16" s="1"/>
  <c r="AH53" i="3"/>
  <c r="U2349" i="16"/>
  <c r="W2349" i="16" s="1"/>
  <c r="U2555" i="16"/>
  <c r="W2555" i="16" s="1"/>
  <c r="U189" i="16"/>
  <c r="W189" i="16" s="1"/>
  <c r="U2125" i="16"/>
  <c r="W2125" i="16" s="1"/>
  <c r="AH96" i="3"/>
  <c r="U1663" i="16"/>
  <c r="W1663" i="16" s="1"/>
  <c r="U2347" i="16"/>
  <c r="W2347" i="16" s="1"/>
  <c r="U2295" i="16"/>
  <c r="W2295" i="16" s="1"/>
  <c r="U1233" i="16"/>
  <c r="W1233" i="16" s="1"/>
  <c r="U1547" i="16"/>
  <c r="W1547" i="16" s="1"/>
  <c r="U293" i="16"/>
  <c r="W293" i="16" s="1"/>
  <c r="U2291" i="16"/>
  <c r="W2291" i="16" s="1"/>
  <c r="U81" i="16"/>
  <c r="W81" i="16" s="1"/>
  <c r="U2527" i="16"/>
  <c r="W2527" i="16" s="1"/>
  <c r="U1199" i="16"/>
  <c r="W1199" i="16" s="1"/>
  <c r="U1051" i="16"/>
  <c r="W1051" i="16" s="1"/>
  <c r="U2494" i="16"/>
  <c r="W2494" i="16" s="1"/>
  <c r="U221" i="16"/>
  <c r="W221" i="16" s="1"/>
  <c r="U1763" i="16"/>
  <c r="W1763" i="16" s="1"/>
  <c r="U1533" i="16"/>
  <c r="W1533" i="16" s="1"/>
  <c r="U509" i="16"/>
  <c r="W509" i="16" s="1"/>
  <c r="U2478" i="16"/>
  <c r="W2478" i="16" s="1"/>
  <c r="U387" i="16"/>
  <c r="W387" i="16" s="1"/>
  <c r="U1753" i="16"/>
  <c r="W1753" i="16" s="1"/>
  <c r="U729" i="16"/>
  <c r="W729" i="16" s="1"/>
  <c r="U607" i="16"/>
  <c r="W607" i="16" s="1"/>
  <c r="U1605" i="16"/>
  <c r="W1605" i="16" s="1"/>
  <c r="U581" i="16"/>
  <c r="W581" i="16" s="1"/>
  <c r="U1329" i="16"/>
  <c r="W1329" i="16" s="1"/>
  <c r="U1037" i="16"/>
  <c r="W1037" i="16" s="1"/>
  <c r="U1171" i="16"/>
  <c r="W1171" i="16" s="1"/>
  <c r="U1539" i="16"/>
  <c r="W1539" i="16" s="1"/>
  <c r="U1365" i="16"/>
  <c r="W1365" i="16" s="1"/>
  <c r="U1788" i="16"/>
  <c r="W1788" i="16" s="1"/>
  <c r="U2274" i="16"/>
  <c r="W2274" i="16" s="1"/>
  <c r="H57" i="3"/>
  <c r="H37" i="3"/>
  <c r="H87" i="3"/>
  <c r="H100" i="3"/>
  <c r="H50" i="3"/>
  <c r="H79" i="3"/>
  <c r="H65" i="3"/>
  <c r="U1825" i="16"/>
  <c r="W1825" i="16" s="1"/>
  <c r="U1807" i="16"/>
  <c r="W1807" i="16" s="1"/>
  <c r="AH11" i="3"/>
  <c r="U2065" i="16"/>
  <c r="W2065" i="16" s="1"/>
  <c r="U2557" i="16"/>
  <c r="W2557" i="16" s="1"/>
  <c r="U1451" i="16"/>
  <c r="W1451" i="16" s="1"/>
  <c r="U1057" i="16"/>
  <c r="W1057" i="16" s="1"/>
  <c r="AH43" i="3"/>
  <c r="AH8" i="3"/>
  <c r="U2523" i="16"/>
  <c r="W2523" i="16" s="1"/>
  <c r="AH56" i="3"/>
  <c r="U1675" i="16"/>
  <c r="W1675" i="16" s="1"/>
  <c r="U2625" i="16"/>
  <c r="W2625" i="16" s="1"/>
  <c r="AH67" i="3"/>
  <c r="U2093" i="16"/>
  <c r="W2093" i="16" s="1"/>
  <c r="U1403" i="16"/>
  <c r="W1403" i="16" s="1"/>
  <c r="U2581" i="16"/>
  <c r="W2581" i="16" s="1"/>
  <c r="U1905" i="16"/>
  <c r="W1905" i="16" s="1"/>
  <c r="U2397" i="16"/>
  <c r="W2397" i="16" s="1"/>
  <c r="U2615" i="16"/>
  <c r="W2615" i="16" s="1"/>
  <c r="U2103" i="16"/>
  <c r="W2103" i="16" s="1"/>
  <c r="U465" i="16"/>
  <c r="W465" i="16" s="1"/>
  <c r="U2611" i="16"/>
  <c r="W2611" i="16" s="1"/>
  <c r="U2099" i="16"/>
  <c r="W2099" i="16" s="1"/>
  <c r="U2271" i="16"/>
  <c r="W2271" i="16" s="1"/>
  <c r="U979" i="16"/>
  <c r="W979" i="16" s="1"/>
  <c r="U1321" i="16"/>
  <c r="W1321" i="16" s="1"/>
  <c r="U1173" i="16"/>
  <c r="W1173" i="16" s="1"/>
  <c r="U1415" i="16"/>
  <c r="W1415" i="16" s="1"/>
  <c r="U1277" i="16"/>
  <c r="W1277" i="16" s="1"/>
  <c r="U1155" i="16"/>
  <c r="W1155" i="16" s="1"/>
  <c r="U1497" i="16"/>
  <c r="W1497" i="16" s="1"/>
  <c r="U473" i="16"/>
  <c r="W473" i="16" s="1"/>
  <c r="U351" i="16"/>
  <c r="W351" i="16" s="1"/>
  <c r="U1511" i="16"/>
  <c r="W1511" i="16" s="1"/>
  <c r="U1349" i="16"/>
  <c r="W1349" i="16" s="1"/>
  <c r="U325" i="16"/>
  <c r="W325" i="16" s="1"/>
  <c r="U1227" i="16"/>
  <c r="W1227" i="16" s="1"/>
  <c r="U2515" i="16"/>
  <c r="W2515" i="16" s="1"/>
  <c r="U2259" i="16"/>
  <c r="W2259" i="16" s="1"/>
  <c r="U2003" i="16"/>
  <c r="W2003" i="16" s="1"/>
  <c r="U1683" i="16"/>
  <c r="W1683" i="16" s="1"/>
  <c r="U1089" i="16"/>
  <c r="W1089" i="16" s="1"/>
  <c r="U967" i="16"/>
  <c r="W967" i="16" s="1"/>
  <c r="AH60" i="3"/>
  <c r="U2281" i="16"/>
  <c r="W2281" i="16" s="1"/>
  <c r="U1519" i="16"/>
  <c r="W1519" i="16" s="1"/>
  <c r="U2495" i="16"/>
  <c r="W2495" i="16" s="1"/>
  <c r="U2239" i="16"/>
  <c r="W2239" i="16" s="1"/>
  <c r="U1983" i="16"/>
  <c r="W1983" i="16" s="1"/>
  <c r="U951" i="16"/>
  <c r="W951" i="16" s="1"/>
  <c r="U973" i="16"/>
  <c r="W973" i="16" s="1"/>
  <c r="U851" i="16"/>
  <c r="W851" i="16" s="1"/>
  <c r="U1303" i="16"/>
  <c r="W1303" i="16" s="1"/>
  <c r="U1193" i="16"/>
  <c r="W1193" i="16" s="1"/>
  <c r="U1071" i="16"/>
  <c r="W1071" i="16" s="1"/>
  <c r="U1045" i="16"/>
  <c r="W1045" i="16" s="1"/>
  <c r="U923" i="16"/>
  <c r="W923" i="16" s="1"/>
  <c r="U2166" i="16"/>
  <c r="W2166" i="16" s="1"/>
  <c r="U2634" i="16"/>
  <c r="W2634" i="16" s="1"/>
  <c r="U2403" i="16"/>
  <c r="W2403" i="16" s="1"/>
  <c r="U897" i="16"/>
  <c r="W897" i="16" s="1"/>
  <c r="AH21" i="3"/>
  <c r="U2089" i="16"/>
  <c r="W2089" i="16" s="1"/>
  <c r="U2191" i="16"/>
  <c r="W2191" i="16" s="1"/>
  <c r="U1443" i="16"/>
  <c r="W1443" i="16" s="1"/>
  <c r="U1001" i="16"/>
  <c r="W1001" i="16" s="1"/>
  <c r="U879" i="16"/>
  <c r="W879" i="16" s="1"/>
  <c r="U475" i="16"/>
  <c r="W475" i="16" s="1"/>
  <c r="H48" i="3"/>
  <c r="H58" i="3"/>
  <c r="H24" i="3"/>
  <c r="H96" i="3"/>
  <c r="H102" i="3"/>
  <c r="H8" i="3"/>
  <c r="H40" i="3"/>
  <c r="H33" i="3"/>
  <c r="H93" i="3"/>
  <c r="AH28" i="3"/>
  <c r="U2445" i="16"/>
  <c r="W2445" i="16" s="1"/>
  <c r="U2485" i="16"/>
  <c r="W2485" i="16" s="1"/>
  <c r="U1873" i="16"/>
  <c r="W1873" i="16" s="1"/>
  <c r="AH33" i="3"/>
  <c r="U2365" i="16"/>
  <c r="W2365" i="16" s="1"/>
  <c r="U2571" i="16"/>
  <c r="W2571" i="16" s="1"/>
  <c r="U1947" i="16"/>
  <c r="W1947" i="16" s="1"/>
  <c r="AH88" i="3"/>
  <c r="U2433" i="16"/>
  <c r="W2433" i="16" s="1"/>
  <c r="U2613" i="16"/>
  <c r="W2613" i="16" s="1"/>
  <c r="U1901" i="16"/>
  <c r="W1901" i="16" s="1"/>
  <c r="AH44" i="3"/>
  <c r="U1343" i="16"/>
  <c r="W1343" i="16" s="1"/>
  <c r="U2107" i="16"/>
  <c r="W2107" i="16" s="1"/>
  <c r="U1719" i="16"/>
  <c r="W1719" i="16" s="1"/>
  <c r="U2357" i="16"/>
  <c r="W2357" i="16" s="1"/>
  <c r="U2011" i="16"/>
  <c r="W2011" i="16" s="1"/>
  <c r="AH20" i="3"/>
  <c r="U2225" i="16"/>
  <c r="W2225" i="16" s="1"/>
  <c r="U1989" i="16"/>
  <c r="W1989" i="16" s="1"/>
  <c r="U1945" i="16"/>
  <c r="W1945" i="16" s="1"/>
  <c r="U1899" i="16"/>
  <c r="W1899" i="16" s="1"/>
  <c r="U1697" i="16"/>
  <c r="W1697" i="16" s="1"/>
  <c r="U551" i="16"/>
  <c r="W551" i="16" s="1"/>
  <c r="AH80" i="3"/>
  <c r="U2057" i="16"/>
  <c r="W2057" i="16" s="1"/>
  <c r="U2439" i="16"/>
  <c r="W2439" i="16" s="1"/>
  <c r="U2183" i="16"/>
  <c r="W2183" i="16" s="1"/>
  <c r="U1927" i="16"/>
  <c r="W1927" i="16" s="1"/>
  <c r="U785" i="16"/>
  <c r="W785" i="16" s="1"/>
  <c r="U1346" i="16"/>
  <c r="W1346" i="16" s="1"/>
  <c r="U663" i="16"/>
  <c r="W663" i="16" s="1"/>
  <c r="U155" i="16"/>
  <c r="W155" i="16" s="1"/>
  <c r="AH14" i="3"/>
  <c r="U2041" i="16"/>
  <c r="W2041" i="16" s="1"/>
  <c r="U2446" i="16"/>
  <c r="W2446" i="16" s="1"/>
  <c r="U1439" i="16"/>
  <c r="W1439" i="16" s="1"/>
  <c r="U2435" i="16"/>
  <c r="W2435" i="16" s="1"/>
  <c r="U2179" i="16"/>
  <c r="W2179" i="16" s="1"/>
  <c r="U1923" i="16"/>
  <c r="W1923" i="16" s="1"/>
  <c r="U769" i="16"/>
  <c r="W769" i="16" s="1"/>
  <c r="U862" i="16"/>
  <c r="W862" i="16" s="1"/>
  <c r="U647" i="16"/>
  <c r="W647" i="16" s="1"/>
  <c r="AH9" i="3"/>
  <c r="U1961" i="16"/>
  <c r="W1961" i="16" s="1"/>
  <c r="U2415" i="16"/>
  <c r="W2415" i="16" s="1"/>
  <c r="U2159" i="16"/>
  <c r="W2159" i="16" s="1"/>
  <c r="U1903" i="16"/>
  <c r="W1903" i="16" s="1"/>
  <c r="U817" i="16"/>
  <c r="W817" i="16" s="1"/>
  <c r="U1740" i="16"/>
  <c r="W1740" i="16" s="1"/>
  <c r="U1677" i="16"/>
  <c r="W1677" i="16" s="1"/>
  <c r="U653" i="16"/>
  <c r="W653" i="16" s="1"/>
  <c r="U531" i="16"/>
  <c r="W531" i="16" s="1"/>
  <c r="U133" i="16"/>
  <c r="W133" i="16" s="1"/>
  <c r="U873" i="16"/>
  <c r="W873" i="16" s="1"/>
  <c r="U751" i="16"/>
  <c r="W751" i="16" s="1"/>
  <c r="U2610" i="16"/>
  <c r="W2610" i="16" s="1"/>
  <c r="U1749" i="16"/>
  <c r="W1749" i="16" s="1"/>
  <c r="U725" i="16"/>
  <c r="W725" i="16" s="1"/>
  <c r="U603" i="16"/>
  <c r="W603" i="16" s="1"/>
  <c r="U2275" i="16"/>
  <c r="W2275" i="16" s="1"/>
  <c r="U1665" i="16"/>
  <c r="W1665" i="16" s="1"/>
  <c r="U2601" i="16"/>
  <c r="W2601" i="16" s="1"/>
  <c r="U2319" i="16"/>
  <c r="W2319" i="16" s="1"/>
  <c r="U1331" i="16"/>
  <c r="W1331" i="16" s="1"/>
  <c r="U305" i="16"/>
  <c r="W305" i="16" s="1"/>
  <c r="U525" i="16"/>
  <c r="W525" i="16" s="1"/>
  <c r="U403" i="16"/>
  <c r="W403" i="16" s="1"/>
  <c r="U1513" i="16"/>
  <c r="W1513" i="16" s="1"/>
  <c r="U341" i="16"/>
  <c r="W341" i="16" s="1"/>
  <c r="H73" i="3"/>
  <c r="H97" i="3"/>
  <c r="H70" i="3"/>
  <c r="H30" i="3"/>
  <c r="H13" i="3"/>
  <c r="H63" i="3"/>
  <c r="H99" i="3"/>
  <c r="U2317" i="16"/>
  <c r="W2317" i="16" s="1"/>
  <c r="U2309" i="16"/>
  <c r="W2309" i="16" s="1"/>
  <c r="U1809" i="16"/>
  <c r="W1809" i="16" s="1"/>
  <c r="AH15" i="3"/>
  <c r="U2301" i="16"/>
  <c r="W2301" i="16" s="1"/>
  <c r="U2507" i="16"/>
  <c r="W2507" i="16" s="1"/>
  <c r="U277" i="16"/>
  <c r="W277" i="16" s="1"/>
  <c r="AH79" i="3"/>
  <c r="AH98" i="3"/>
  <c r="U2369" i="16"/>
  <c r="W2369" i="16" s="1"/>
  <c r="U2421" i="16"/>
  <c r="W2421" i="16" s="1"/>
  <c r="U1515" i="16"/>
  <c r="W1515" i="16" s="1"/>
  <c r="U1953" i="16"/>
  <c r="W1953" i="16" s="1"/>
  <c r="U1829" i="16"/>
  <c r="W1829" i="16" s="1"/>
  <c r="U2141" i="16"/>
  <c r="W2141" i="16" s="1"/>
  <c r="U2245" i="16"/>
  <c r="W2245" i="16" s="1"/>
  <c r="U2505" i="16"/>
  <c r="W2505" i="16" s="1"/>
  <c r="U2551" i="16"/>
  <c r="W2551" i="16" s="1"/>
  <c r="U2039" i="16"/>
  <c r="W2039" i="16" s="1"/>
  <c r="U145" i="16"/>
  <c r="W145" i="16" s="1"/>
  <c r="U1111" i="16"/>
  <c r="W1111" i="16" s="1"/>
  <c r="U2489" i="16"/>
  <c r="W2489" i="16" s="1"/>
  <c r="U2547" i="16"/>
  <c r="W2547" i="16" s="1"/>
  <c r="U2035" i="16"/>
  <c r="W2035" i="16" s="1"/>
  <c r="U1335" i="16"/>
  <c r="W1335" i="16" s="1"/>
  <c r="U1095" i="16"/>
  <c r="W1095" i="16" s="1"/>
  <c r="U2409" i="16"/>
  <c r="W2409" i="16" s="1"/>
  <c r="U2015" i="16"/>
  <c r="W2015" i="16" s="1"/>
  <c r="U1101" i="16"/>
  <c r="W1101" i="16" s="1"/>
  <c r="U297" i="16"/>
  <c r="W297" i="16" s="1"/>
  <c r="U1283" i="16"/>
  <c r="W1283" i="16" s="1"/>
  <c r="U1399" i="16"/>
  <c r="W1399" i="16" s="1"/>
  <c r="U1143" i="16"/>
  <c r="W1143" i="16" s="1"/>
  <c r="U1021" i="16"/>
  <c r="W1021" i="16" s="1"/>
  <c r="U899" i="16"/>
  <c r="W899" i="16" s="1"/>
  <c r="U1367" i="16"/>
  <c r="W1367" i="16" s="1"/>
  <c r="U1241" i="16"/>
  <c r="W1241" i="16" s="1"/>
  <c r="U173" i="16"/>
  <c r="W173" i="16" s="1"/>
  <c r="U1119" i="16"/>
  <c r="W1119" i="16" s="1"/>
  <c r="U1093" i="16"/>
  <c r="W1093" i="16" s="1"/>
  <c r="U779" i="16"/>
  <c r="W779" i="16" s="1"/>
  <c r="U2451" i="16"/>
  <c r="W2451" i="16" s="1"/>
  <c r="U2195" i="16"/>
  <c r="W2195" i="16" s="1"/>
  <c r="U1939" i="16"/>
  <c r="W1939" i="16" s="1"/>
  <c r="U833" i="16"/>
  <c r="W833" i="16" s="1"/>
  <c r="U93" i="16"/>
  <c r="W93" i="16" s="1"/>
  <c r="U711" i="16"/>
  <c r="W711" i="16" s="1"/>
  <c r="U2058" i="16"/>
  <c r="W2058" i="16" s="1"/>
  <c r="AH62" i="3"/>
  <c r="U2025" i="16"/>
  <c r="W2025" i="16" s="1"/>
  <c r="U1775" i="16"/>
  <c r="W1775" i="16" s="1"/>
  <c r="U2431" i="16"/>
  <c r="W2431" i="16" s="1"/>
  <c r="U2175" i="16"/>
  <c r="W2175" i="16" s="1"/>
  <c r="U1919" i="16"/>
  <c r="W1919" i="16" s="1"/>
  <c r="U1459" i="16"/>
  <c r="W1459" i="16" s="1"/>
  <c r="U1073" i="16"/>
  <c r="W1073" i="16" s="1"/>
  <c r="U1741" i="16"/>
  <c r="W1741" i="16" s="1"/>
  <c r="U717" i="16"/>
  <c r="W717" i="16" s="1"/>
  <c r="U595" i="16"/>
  <c r="W595" i="16" s="1"/>
  <c r="U937" i="16"/>
  <c r="W937" i="16" s="1"/>
  <c r="U815" i="16"/>
  <c r="W815" i="16" s="1"/>
  <c r="U2574" i="16"/>
  <c r="W2574" i="16" s="1"/>
  <c r="U789" i="16"/>
  <c r="W789" i="16" s="1"/>
  <c r="U667" i="16"/>
  <c r="W667" i="16" s="1"/>
  <c r="U199" i="16"/>
  <c r="W199" i="16" s="1"/>
  <c r="U2312" i="16"/>
  <c r="W2312" i="16" s="1"/>
  <c r="U2211" i="16"/>
  <c r="W2211" i="16" s="1"/>
  <c r="AH59" i="3"/>
  <c r="U1935" i="16"/>
  <c r="W1935" i="16" s="1"/>
  <c r="U1293" i="16"/>
  <c r="W1293" i="16" s="1"/>
  <c r="U205" i="16"/>
  <c r="W205" i="16" s="1"/>
  <c r="U177" i="16"/>
  <c r="W177" i="16" s="1"/>
  <c r="H9" i="3"/>
  <c r="H67" i="3"/>
  <c r="H38" i="3"/>
  <c r="H78" i="3"/>
  <c r="H86" i="3"/>
  <c r="H106" i="3"/>
  <c r="H36" i="3"/>
  <c r="H109" i="3"/>
  <c r="U1933" i="16"/>
  <c r="W1933" i="16" s="1"/>
  <c r="U2641" i="16"/>
  <c r="W2641" i="16" s="1"/>
  <c r="U1563" i="16"/>
  <c r="W1563" i="16" s="1"/>
  <c r="AH99" i="3"/>
  <c r="U2109" i="16"/>
  <c r="W2109" i="16" s="1"/>
  <c r="U1861" i="16"/>
  <c r="W1861" i="16" s="1"/>
  <c r="U2315" i="16"/>
  <c r="W2315" i="16" s="1"/>
  <c r="AH55" i="3"/>
  <c r="U2177" i="16"/>
  <c r="W2177" i="16" s="1"/>
  <c r="U1845" i="16"/>
  <c r="W1845" i="16" s="1"/>
  <c r="U1851" i="16"/>
  <c r="W1851" i="16" s="1"/>
  <c r="U1505" i="16"/>
  <c r="W1505" i="16" s="1"/>
  <c r="U359" i="16"/>
  <c r="W359" i="16" s="1"/>
  <c r="U1471" i="16"/>
  <c r="W1471" i="16" s="1"/>
  <c r="AH25" i="3"/>
  <c r="U1969" i="16"/>
  <c r="W1969" i="16" s="1"/>
  <c r="AH77" i="3"/>
  <c r="U2461" i="16"/>
  <c r="W2461" i="16" s="1"/>
  <c r="U1323" i="16"/>
  <c r="W1323" i="16" s="1"/>
  <c r="U673" i="16"/>
  <c r="W673" i="16" s="1"/>
  <c r="U2597" i="16"/>
  <c r="W2597" i="16" s="1"/>
  <c r="U1801" i="16"/>
  <c r="W1801" i="16" s="1"/>
  <c r="U1359" i="16"/>
  <c r="W1359" i="16" s="1"/>
  <c r="U2631" i="16"/>
  <c r="W2631" i="16" s="1"/>
  <c r="U2375" i="16"/>
  <c r="W2375" i="16" s="1"/>
  <c r="U2119" i="16"/>
  <c r="W2119" i="16" s="1"/>
  <c r="U1863" i="16"/>
  <c r="W1863" i="16" s="1"/>
  <c r="U1553" i="16"/>
  <c r="W1553" i="16" s="1"/>
  <c r="U529" i="16"/>
  <c r="W529" i="16" s="1"/>
  <c r="U407" i="16"/>
  <c r="W407" i="16" s="1"/>
  <c r="U2549" i="16"/>
  <c r="W2549" i="16" s="1"/>
  <c r="U1785" i="16"/>
  <c r="W1785" i="16" s="1"/>
  <c r="U1695" i="16"/>
  <c r="W1695" i="16" s="1"/>
  <c r="U2627" i="16"/>
  <c r="W2627" i="16" s="1"/>
  <c r="U2371" i="16"/>
  <c r="W2371" i="16" s="1"/>
  <c r="U2115" i="16"/>
  <c r="W2115" i="16" s="1"/>
  <c r="U1859" i="16"/>
  <c r="W1859" i="16" s="1"/>
  <c r="U1299" i="16"/>
  <c r="W1299" i="16" s="1"/>
  <c r="U1537" i="16"/>
  <c r="W1537" i="16" s="1"/>
  <c r="U513" i="16"/>
  <c r="W513" i="16" s="1"/>
  <c r="U391" i="16"/>
  <c r="W391" i="16" s="1"/>
  <c r="U2293" i="16"/>
  <c r="W2293" i="16" s="1"/>
  <c r="U1327" i="16"/>
  <c r="W1327" i="16" s="1"/>
  <c r="U2607" i="16"/>
  <c r="W2607" i="16" s="1"/>
  <c r="U2351" i="16"/>
  <c r="W2351" i="16" s="1"/>
  <c r="U2095" i="16"/>
  <c r="W2095" i="16" s="1"/>
  <c r="U1835" i="16"/>
  <c r="W1835" i="16" s="1"/>
  <c r="U1607" i="16"/>
  <c r="W1607" i="16" s="1"/>
  <c r="U1421" i="16"/>
  <c r="W1421" i="16" s="1"/>
  <c r="U397" i="16"/>
  <c r="W397" i="16" s="1"/>
  <c r="U1641" i="16"/>
  <c r="W1641" i="16" s="1"/>
  <c r="U617" i="16"/>
  <c r="W617" i="16" s="1"/>
  <c r="U495" i="16"/>
  <c r="W495" i="16" s="1"/>
  <c r="U1703" i="16"/>
  <c r="W1703" i="16" s="1"/>
  <c r="U1493" i="16"/>
  <c r="W1493" i="16" s="1"/>
  <c r="U469" i="16"/>
  <c r="W469" i="16" s="1"/>
  <c r="U347" i="16"/>
  <c r="W347" i="16" s="1"/>
  <c r="U247" i="16"/>
  <c r="W247" i="16" s="1"/>
  <c r="U89" i="16"/>
  <c r="W89" i="16" s="1"/>
  <c r="U127" i="16"/>
  <c r="W127" i="16" s="1"/>
  <c r="U39" i="16"/>
  <c r="W39" i="16" s="1"/>
  <c r="U2147" i="16"/>
  <c r="W2147" i="16" s="1"/>
  <c r="U85" i="16"/>
  <c r="W85" i="16" s="1"/>
  <c r="U1153" i="16"/>
  <c r="W1153" i="16" s="1"/>
  <c r="U1833" i="16"/>
  <c r="W1833" i="16" s="1"/>
  <c r="U2127" i="16"/>
  <c r="W2127" i="16" s="1"/>
  <c r="U1207" i="16"/>
  <c r="W1207" i="16" s="1"/>
  <c r="U111" i="16"/>
  <c r="W111" i="16" s="1"/>
  <c r="U745" i="16"/>
  <c r="W745" i="16" s="1"/>
  <c r="U623" i="16"/>
  <c r="W623" i="16" s="1"/>
  <c r="U2430" i="16"/>
  <c r="W2430" i="16" s="1"/>
  <c r="H23" i="3"/>
  <c r="H89" i="3"/>
  <c r="H14" i="3"/>
  <c r="H104" i="3"/>
  <c r="H28" i="3"/>
  <c r="H105" i="3"/>
  <c r="U1805" i="16"/>
  <c r="W1805" i="16" s="1"/>
  <c r="U2577" i="16"/>
  <c r="W2577" i="16" s="1"/>
  <c r="AH30" i="3"/>
  <c r="U2045" i="16"/>
  <c r="W2045" i="16" s="1"/>
  <c r="AH40" i="3"/>
  <c r="U1535" i="16"/>
  <c r="W1535" i="16" s="1"/>
  <c r="U2251" i="16"/>
  <c r="W2251" i="16" s="1"/>
  <c r="U5" i="16"/>
  <c r="W5" i="16" s="1"/>
  <c r="AH107" i="3"/>
  <c r="U2113" i="16"/>
  <c r="W2113" i="16" s="1"/>
  <c r="U1611" i="16"/>
  <c r="W1611" i="16" s="1"/>
  <c r="U2605" i="16"/>
  <c r="W2605" i="16" s="1"/>
  <c r="U1249" i="16"/>
  <c r="W1249" i="16" s="1"/>
  <c r="AH51" i="3"/>
  <c r="U2603" i="16"/>
  <c r="W2603" i="16" s="1"/>
  <c r="U417" i="16"/>
  <c r="W417" i="16" s="1"/>
  <c r="U2389" i="16"/>
  <c r="W2389" i="16" s="1"/>
  <c r="U1723" i="16"/>
  <c r="W1723" i="16" s="1"/>
  <c r="U1679" i="16"/>
  <c r="W1679" i="16" s="1"/>
  <c r="U2359" i="16"/>
  <c r="W2359" i="16" s="1"/>
  <c r="U1843" i="16"/>
  <c r="W1843" i="16" s="1"/>
  <c r="U1489" i="16"/>
  <c r="W1489" i="16" s="1"/>
  <c r="U343" i="16"/>
  <c r="W343" i="16" s="1"/>
  <c r="U2341" i="16"/>
  <c r="W2341" i="16" s="1"/>
  <c r="U2355" i="16"/>
  <c r="W2355" i="16" s="1"/>
  <c r="U1747" i="16"/>
  <c r="W1747" i="16" s="1"/>
  <c r="U1217" i="16"/>
  <c r="W1217" i="16" s="1"/>
  <c r="U165" i="16"/>
  <c r="W165" i="16" s="1"/>
  <c r="U1265" i="16"/>
  <c r="W1265" i="16" s="1"/>
  <c r="U1840" i="16"/>
  <c r="W1840" i="16" s="1"/>
  <c r="U765" i="16"/>
  <c r="W765" i="16" s="1"/>
  <c r="U643" i="16"/>
  <c r="W643" i="16" s="1"/>
  <c r="U985" i="16"/>
  <c r="W985" i="16" s="1"/>
  <c r="U863" i="16"/>
  <c r="W863" i="16" s="1"/>
  <c r="U837" i="16"/>
  <c r="W837" i="16" s="1"/>
  <c r="U109" i="16"/>
  <c r="W109" i="16" s="1"/>
  <c r="U257" i="16"/>
  <c r="W257" i="16" s="1"/>
  <c r="U31" i="16"/>
  <c r="W31" i="16" s="1"/>
  <c r="U1839" i="16"/>
  <c r="W1839" i="16" s="1"/>
  <c r="U1473" i="16"/>
  <c r="W1473" i="16" s="1"/>
  <c r="U449" i="16"/>
  <c r="W449" i="16" s="1"/>
  <c r="U327" i="16"/>
  <c r="W327" i="16" s="1"/>
  <c r="U2101" i="16"/>
  <c r="W2101" i="16" s="1"/>
  <c r="U1595" i="16"/>
  <c r="W1595" i="16" s="1"/>
  <c r="U1647" i="16"/>
  <c r="W1647" i="16" s="1"/>
  <c r="U2591" i="16"/>
  <c r="W2591" i="16" s="1"/>
  <c r="U2335" i="16"/>
  <c r="W2335" i="16" s="1"/>
  <c r="U2079" i="16"/>
  <c r="W2079" i="16" s="1"/>
  <c r="U1811" i="16"/>
  <c r="W1811" i="16" s="1"/>
  <c r="U1357" i="16"/>
  <c r="W1357" i="16" s="1"/>
  <c r="U333" i="16"/>
  <c r="W333" i="16" s="1"/>
  <c r="U1235" i="16"/>
  <c r="W1235" i="16" s="1"/>
  <c r="U153" i="16"/>
  <c r="W153" i="16" s="1"/>
  <c r="U1577" i="16"/>
  <c r="W1577" i="16" s="1"/>
  <c r="U553" i="16"/>
  <c r="W553" i="16" s="1"/>
  <c r="U431" i="16"/>
  <c r="W431" i="16" s="1"/>
  <c r="U1429" i="16"/>
  <c r="W1429" i="16" s="1"/>
  <c r="U405" i="16"/>
  <c r="W405" i="16" s="1"/>
  <c r="U75" i="16"/>
  <c r="W75" i="16" s="1"/>
  <c r="U11" i="16"/>
  <c r="W11" i="16" s="1"/>
  <c r="U1521" i="16"/>
  <c r="W1521" i="16" s="1"/>
  <c r="U497" i="16"/>
  <c r="W497" i="16" s="1"/>
  <c r="U375" i="16"/>
  <c r="W375" i="16" s="1"/>
  <c r="U1831" i="16"/>
  <c r="W1831" i="16" s="1"/>
  <c r="U1507" i="16"/>
  <c r="W1507" i="16" s="1"/>
  <c r="U1597" i="16"/>
  <c r="W1597" i="16" s="1"/>
  <c r="U1341" i="16"/>
  <c r="W1341" i="16" s="1"/>
  <c r="U1085" i="16"/>
  <c r="W1085" i="16" s="1"/>
  <c r="U829" i="16"/>
  <c r="W829" i="16" s="1"/>
  <c r="U573" i="16"/>
  <c r="W573" i="16" s="1"/>
  <c r="U317" i="16"/>
  <c r="W317" i="16" s="1"/>
  <c r="U77" i="16"/>
  <c r="W77" i="16" s="1"/>
  <c r="U1219" i="16"/>
  <c r="W1219" i="16" s="1"/>
  <c r="U963" i="16"/>
  <c r="W963" i="16" s="1"/>
  <c r="U707" i="16"/>
  <c r="W707" i="16" s="1"/>
  <c r="U451" i="16"/>
  <c r="W451" i="16" s="1"/>
  <c r="U73" i="16"/>
  <c r="W73" i="16" s="1"/>
  <c r="U1994" i="16"/>
  <c r="W1994" i="16" s="1"/>
  <c r="U1561" i="16"/>
  <c r="W1561" i="16" s="1"/>
  <c r="U1305" i="16"/>
  <c r="W1305" i="16" s="1"/>
  <c r="U1049" i="16"/>
  <c r="W1049" i="16" s="1"/>
  <c r="U793" i="16"/>
  <c r="W793" i="16" s="1"/>
  <c r="U537" i="16"/>
  <c r="W537" i="16" s="1"/>
  <c r="U1183" i="16"/>
  <c r="W1183" i="16" s="1"/>
  <c r="U927" i="16"/>
  <c r="W927" i="16" s="1"/>
  <c r="U671" i="16"/>
  <c r="W671" i="16" s="1"/>
  <c r="U415" i="16"/>
  <c r="W415" i="16" s="1"/>
  <c r="U239" i="16"/>
  <c r="W239" i="16" s="1"/>
  <c r="U1603" i="16"/>
  <c r="W1603" i="16" s="1"/>
  <c r="U1669" i="16"/>
  <c r="W1669" i="16" s="1"/>
  <c r="U1413" i="16"/>
  <c r="W1413" i="16" s="1"/>
  <c r="U1157" i="16"/>
  <c r="W1157" i="16" s="1"/>
  <c r="U901" i="16"/>
  <c r="W901" i="16" s="1"/>
  <c r="U645" i="16"/>
  <c r="W645" i="16" s="1"/>
  <c r="U389" i="16"/>
  <c r="W389" i="16" s="1"/>
  <c r="U253" i="16"/>
  <c r="W253" i="16" s="1"/>
  <c r="U971" i="16"/>
  <c r="W971" i="16" s="1"/>
  <c r="U459" i="16"/>
  <c r="W459" i="16" s="1"/>
  <c r="U1118" i="16"/>
  <c r="W1118" i="16" s="1"/>
  <c r="U1836" i="16"/>
  <c r="W1836" i="16" s="1"/>
  <c r="U910" i="16"/>
  <c r="W910" i="16" s="1"/>
  <c r="U2418" i="16"/>
  <c r="W2418" i="16" s="1"/>
  <c r="U2146" i="16"/>
  <c r="W2146" i="16" s="1"/>
  <c r="U2106" i="16"/>
  <c r="W2106" i="16" s="1"/>
  <c r="U2572" i="16"/>
  <c r="W2572" i="16" s="1"/>
  <c r="U35" i="16"/>
  <c r="W35" i="16" s="1"/>
  <c r="U823" i="16"/>
  <c r="W823" i="16" s="1"/>
  <c r="U1453" i="16"/>
  <c r="W1453" i="16" s="1"/>
  <c r="U941" i="16"/>
  <c r="W941" i="16" s="1"/>
  <c r="U429" i="16"/>
  <c r="W429" i="16" s="1"/>
  <c r="U819" i="16"/>
  <c r="W819" i="16" s="1"/>
  <c r="U1687" i="16"/>
  <c r="W1687" i="16" s="1"/>
  <c r="U1161" i="16"/>
  <c r="W1161" i="16" s="1"/>
  <c r="U457" i="16"/>
  <c r="W457" i="16" s="1"/>
  <c r="U2526" i="16"/>
  <c r="W2526" i="16" s="1"/>
  <c r="U335" i="16"/>
  <c r="W335" i="16" s="1"/>
  <c r="U1333" i="16"/>
  <c r="W1333" i="16" s="1"/>
  <c r="U309" i="16"/>
  <c r="W309" i="16" s="1"/>
  <c r="U1211" i="16"/>
  <c r="W1211" i="16" s="1"/>
  <c r="U41" i="16"/>
  <c r="W41" i="16" s="1"/>
  <c r="U2006" i="16"/>
  <c r="W2006" i="16" s="1"/>
  <c r="U1287" i="16"/>
  <c r="W1287" i="16" s="1"/>
  <c r="U1181" i="16"/>
  <c r="W1181" i="16" s="1"/>
  <c r="U1059" i="16"/>
  <c r="W1059" i="16" s="1"/>
  <c r="U1401" i="16"/>
  <c r="W1401" i="16" s="1"/>
  <c r="U377" i="16"/>
  <c r="W377" i="16" s="1"/>
  <c r="U241" i="16"/>
  <c r="W241" i="16" s="1"/>
  <c r="U1253" i="16"/>
  <c r="W1253" i="16" s="1"/>
  <c r="U1378" i="16"/>
  <c r="W1378" i="16" s="1"/>
  <c r="U486" i="16"/>
  <c r="W486" i="16" s="1"/>
  <c r="U1222" i="16"/>
  <c r="W1222" i="16" s="1"/>
  <c r="U798" i="16"/>
  <c r="W798" i="16" s="1"/>
  <c r="U1201" i="16"/>
  <c r="W1201" i="16" s="1"/>
  <c r="U1773" i="16"/>
  <c r="W1773" i="16" s="1"/>
  <c r="U1261" i="16"/>
  <c r="W1261" i="16" s="1"/>
  <c r="U749" i="16"/>
  <c r="W749" i="16" s="1"/>
  <c r="U213" i="16"/>
  <c r="W213" i="16" s="1"/>
  <c r="U1139" i="16"/>
  <c r="W1139" i="16" s="1"/>
  <c r="U627" i="16"/>
  <c r="W627" i="16" s="1"/>
  <c r="U1673" i="16"/>
  <c r="W1673" i="16" s="1"/>
  <c r="U969" i="16"/>
  <c r="W969" i="16" s="1"/>
  <c r="U393" i="16"/>
  <c r="W393" i="16" s="1"/>
  <c r="U1039" i="16"/>
  <c r="W1039" i="16" s="1"/>
  <c r="U1013" i="16"/>
  <c r="W1013" i="16" s="1"/>
  <c r="U891" i="16"/>
  <c r="W891" i="16" s="1"/>
  <c r="U2046" i="16"/>
  <c r="W2046" i="16" s="1"/>
  <c r="U1848" i="16"/>
  <c r="W1848" i="16" s="1"/>
  <c r="U1649" i="16"/>
  <c r="W1649" i="16" s="1"/>
  <c r="U503" i="16"/>
  <c r="W503" i="16" s="1"/>
  <c r="U21" i="16"/>
  <c r="W21" i="16" s="1"/>
  <c r="U861" i="16"/>
  <c r="W861" i="16" s="1"/>
  <c r="U739" i="16"/>
  <c r="W739" i="16" s="1"/>
  <c r="U2482" i="16"/>
  <c r="W2482" i="16" s="1"/>
  <c r="U1081" i="16"/>
  <c r="W1081" i="16" s="1"/>
  <c r="U959" i="16"/>
  <c r="W959" i="16" s="1"/>
  <c r="U741" i="16"/>
  <c r="W741" i="16" s="1"/>
  <c r="U2218" i="16"/>
  <c r="W2218" i="16" s="1"/>
  <c r="U2422" i="16"/>
  <c r="W2422" i="16" s="1"/>
  <c r="U2154" i="16"/>
  <c r="W2154" i="16" s="1"/>
  <c r="U2334" i="16"/>
  <c r="W2334" i="16" s="1"/>
  <c r="U1772" i="16"/>
  <c r="W1772" i="16" s="1"/>
  <c r="U1599" i="16"/>
  <c r="W1599" i="16" s="1"/>
  <c r="U2299" i="16"/>
  <c r="W2299" i="16" s="1"/>
  <c r="AH103" i="3"/>
  <c r="U2587" i="16"/>
  <c r="W2587" i="16" s="1"/>
  <c r="AH83" i="3"/>
  <c r="U2417" i="16"/>
  <c r="W2417" i="16" s="1"/>
  <c r="U2565" i="16"/>
  <c r="W2565" i="16" s="1"/>
  <c r="U1885" i="16"/>
  <c r="W1885" i="16" s="1"/>
  <c r="AH65" i="3"/>
  <c r="U2091" i="16"/>
  <c r="W2091" i="16" s="1"/>
  <c r="AH29" i="3"/>
  <c r="U2249" i="16"/>
  <c r="W2249" i="16" s="1"/>
  <c r="U2487" i="16"/>
  <c r="W2487" i="16" s="1"/>
  <c r="U2231" i="16"/>
  <c r="W2231" i="16" s="1"/>
  <c r="U1975" i="16"/>
  <c r="W1975" i="16" s="1"/>
  <c r="U977" i="16"/>
  <c r="W977" i="16" s="1"/>
  <c r="U855" i="16"/>
  <c r="W855" i="16" s="1"/>
  <c r="AH18" i="3"/>
  <c r="U2233" i="16"/>
  <c r="W2233" i="16" s="1"/>
  <c r="U1503" i="16"/>
  <c r="W1503" i="16" s="1"/>
  <c r="U2483" i="16"/>
  <c r="W2483" i="16" s="1"/>
  <c r="U2227" i="16"/>
  <c r="W2227" i="16" s="1"/>
  <c r="U1971" i="16"/>
  <c r="W1971" i="16" s="1"/>
  <c r="U961" i="16"/>
  <c r="W961" i="16" s="1"/>
  <c r="U839" i="16"/>
  <c r="W839" i="16" s="1"/>
  <c r="AH6" i="3"/>
  <c r="U2153" i="16"/>
  <c r="W2153" i="16" s="1"/>
  <c r="U2463" i="16"/>
  <c r="W2463" i="16" s="1"/>
  <c r="U2207" i="16"/>
  <c r="W2207" i="16" s="1"/>
  <c r="U1951" i="16"/>
  <c r="W1951" i="16" s="1"/>
  <c r="U1585" i="16"/>
  <c r="W1585" i="16" s="1"/>
  <c r="U439" i="16"/>
  <c r="W439" i="16" s="1"/>
  <c r="U845" i="16"/>
  <c r="W845" i="16" s="1"/>
  <c r="U141" i="16"/>
  <c r="W141" i="16" s="1"/>
  <c r="U723" i="16"/>
  <c r="W723" i="16" s="1"/>
  <c r="U2250" i="16"/>
  <c r="W2250" i="16" s="1"/>
  <c r="U1065" i="16"/>
  <c r="W1065" i="16" s="1"/>
  <c r="U943" i="16"/>
  <c r="W943" i="16" s="1"/>
  <c r="U917" i="16"/>
  <c r="W917" i="16" s="1"/>
  <c r="U2590" i="16"/>
  <c r="W2590" i="16" s="1"/>
  <c r="U795" i="16"/>
  <c r="W795" i="16" s="1"/>
  <c r="U1009" i="16"/>
  <c r="W1009" i="16" s="1"/>
  <c r="U887" i="16"/>
  <c r="W887" i="16" s="1"/>
  <c r="U1671" i="16"/>
  <c r="W1671" i="16" s="1"/>
  <c r="U1725" i="16"/>
  <c r="W1725" i="16" s="1"/>
  <c r="U1469" i="16"/>
  <c r="W1469" i="16" s="1"/>
  <c r="U1213" i="16"/>
  <c r="W1213" i="16" s="1"/>
  <c r="U957" i="16"/>
  <c r="W957" i="16" s="1"/>
  <c r="U701" i="16"/>
  <c r="W701" i="16" s="1"/>
  <c r="U445" i="16"/>
  <c r="W445" i="16" s="1"/>
  <c r="U65" i="16"/>
  <c r="W65" i="16" s="1"/>
  <c r="U1091" i="16"/>
  <c r="W1091" i="16" s="1"/>
  <c r="U835" i="16"/>
  <c r="W835" i="16" s="1"/>
  <c r="U579" i="16"/>
  <c r="W579" i="16" s="1"/>
  <c r="U323" i="16"/>
  <c r="W323" i="16" s="1"/>
  <c r="U1623" i="16"/>
  <c r="W1623" i="16" s="1"/>
  <c r="U1689" i="16"/>
  <c r="W1689" i="16" s="1"/>
  <c r="U1433" i="16"/>
  <c r="W1433" i="16" s="1"/>
  <c r="U1177" i="16"/>
  <c r="W1177" i="16" s="1"/>
  <c r="U921" i="16"/>
  <c r="W921" i="16" s="1"/>
  <c r="U665" i="16"/>
  <c r="W665" i="16" s="1"/>
  <c r="U409" i="16"/>
  <c r="W409" i="16" s="1"/>
  <c r="U1055" i="16"/>
  <c r="W1055" i="16" s="1"/>
  <c r="U799" i="16"/>
  <c r="W799" i="16" s="1"/>
  <c r="U543" i="16"/>
  <c r="W543" i="16" s="1"/>
  <c r="U2438" i="16"/>
  <c r="W2438" i="16" s="1"/>
  <c r="U1767" i="16"/>
  <c r="W1767" i="16" s="1"/>
  <c r="U1968" i="16"/>
  <c r="W1968" i="16" s="1"/>
  <c r="U1541" i="16"/>
  <c r="W1541" i="16" s="1"/>
  <c r="U1285" i="16"/>
  <c r="W1285" i="16" s="1"/>
  <c r="U1029" i="16"/>
  <c r="W1029" i="16" s="1"/>
  <c r="U773" i="16"/>
  <c r="W773" i="16" s="1"/>
  <c r="U517" i="16"/>
  <c r="W517" i="16" s="1"/>
  <c r="U249" i="16"/>
  <c r="W249" i="16" s="1"/>
  <c r="U1099" i="16"/>
  <c r="W1099" i="16" s="1"/>
  <c r="U715" i="16"/>
  <c r="W715" i="16" s="1"/>
  <c r="U121" i="16"/>
  <c r="W121" i="16" s="1"/>
  <c r="U2122" i="16"/>
  <c r="W2122" i="16" s="1"/>
  <c r="U945" i="16"/>
  <c r="W945" i="16" s="1"/>
  <c r="U1315" i="16"/>
  <c r="W1315" i="16" s="1"/>
  <c r="U1709" i="16"/>
  <c r="W1709" i="16" s="1"/>
  <c r="U1197" i="16"/>
  <c r="W1197" i="16" s="1"/>
  <c r="U685" i="16"/>
  <c r="W685" i="16" s="1"/>
  <c r="U1075" i="16"/>
  <c r="W1075" i="16" s="1"/>
  <c r="U563" i="16"/>
  <c r="W563" i="16" s="1"/>
  <c r="U1481" i="16"/>
  <c r="W1481" i="16" s="1"/>
  <c r="U905" i="16"/>
  <c r="W905" i="16" s="1"/>
  <c r="U847" i="16"/>
  <c r="W847" i="16" s="1"/>
  <c r="U821" i="16"/>
  <c r="W821" i="16" s="1"/>
  <c r="U1872" i="16"/>
  <c r="W1872" i="16" s="1"/>
  <c r="U45" i="16"/>
  <c r="W45" i="16" s="1"/>
  <c r="U699" i="16"/>
  <c r="W699" i="16" s="1"/>
  <c r="U1852" i="16"/>
  <c r="W1852" i="16" s="1"/>
  <c r="U881" i="16"/>
  <c r="W881" i="16" s="1"/>
  <c r="U1693" i="16"/>
  <c r="W1693" i="16" s="1"/>
  <c r="U669" i="16"/>
  <c r="W669" i="16" s="1"/>
  <c r="U547" i="16"/>
  <c r="W547" i="16" s="1"/>
  <c r="U261" i="16"/>
  <c r="W261" i="16" s="1"/>
  <c r="U889" i="16"/>
  <c r="W889" i="16" s="1"/>
  <c r="U237" i="16"/>
  <c r="W237" i="16" s="1"/>
  <c r="U767" i="16"/>
  <c r="W767" i="16" s="1"/>
  <c r="U1383" i="16"/>
  <c r="W1383" i="16" s="1"/>
  <c r="U197" i="16"/>
  <c r="W197" i="16" s="1"/>
  <c r="U1131" i="16"/>
  <c r="W1131" i="16" s="1"/>
  <c r="U1170" i="16"/>
  <c r="W1170" i="16" s="1"/>
  <c r="U156" i="16"/>
  <c r="W156" i="16" s="1"/>
  <c r="U1837" i="16"/>
  <c r="W1837" i="16" s="1"/>
  <c r="U2521" i="16"/>
  <c r="W2521" i="16" s="1"/>
  <c r="U2043" i="16"/>
  <c r="W2043" i="16" s="1"/>
  <c r="U1127" i="16"/>
  <c r="W1127" i="16" s="1"/>
  <c r="AH72" i="3"/>
  <c r="U2161" i="16"/>
  <c r="W2161" i="16" s="1"/>
  <c r="U2653" i="16"/>
  <c r="W2653" i="16" s="1"/>
  <c r="U1579" i="16"/>
  <c r="W1579" i="16" s="1"/>
  <c r="U1659" i="16"/>
  <c r="W1659" i="16" s="1"/>
  <c r="U1827" i="16"/>
  <c r="W1827" i="16" s="1"/>
  <c r="U1441" i="16"/>
  <c r="W1441" i="16" s="1"/>
  <c r="AH73" i="3"/>
  <c r="U1993" i="16"/>
  <c r="W1993" i="16" s="1"/>
  <c r="U1423" i="16"/>
  <c r="W1423" i="16" s="1"/>
  <c r="U2423" i="16"/>
  <c r="W2423" i="16" s="1"/>
  <c r="U2167" i="16"/>
  <c r="W2167" i="16" s="1"/>
  <c r="U1911" i="16"/>
  <c r="W1911" i="16" s="1"/>
  <c r="U1745" i="16"/>
  <c r="W1745" i="16" s="1"/>
  <c r="U721" i="16"/>
  <c r="W721" i="16" s="1"/>
  <c r="U599" i="16"/>
  <c r="W599" i="16" s="1"/>
  <c r="AH41" i="3"/>
  <c r="U1977" i="16"/>
  <c r="W1977" i="16" s="1"/>
  <c r="U1759" i="16"/>
  <c r="W1759" i="16" s="1"/>
  <c r="U2419" i="16"/>
  <c r="W2419" i="16" s="1"/>
  <c r="U2163" i="16"/>
  <c r="W2163" i="16" s="1"/>
  <c r="U1907" i="16"/>
  <c r="W1907" i="16" s="1"/>
  <c r="U1427" i="16"/>
  <c r="W1427" i="16" s="1"/>
  <c r="U1729" i="16"/>
  <c r="W1729" i="16" s="1"/>
  <c r="U705" i="16"/>
  <c r="W705" i="16" s="1"/>
  <c r="U583" i="16"/>
  <c r="W583" i="16" s="1"/>
  <c r="U1897" i="16"/>
  <c r="W1897" i="16" s="1"/>
  <c r="U1391" i="16"/>
  <c r="W1391" i="16" s="1"/>
  <c r="U2399" i="16"/>
  <c r="W2399" i="16" s="1"/>
  <c r="U2143" i="16"/>
  <c r="W2143" i="16" s="1"/>
  <c r="U1887" i="16"/>
  <c r="W1887" i="16" s="1"/>
  <c r="U561" i="16"/>
  <c r="W561" i="16" s="1"/>
  <c r="U1847" i="16"/>
  <c r="W1847" i="16" s="1"/>
  <c r="U1613" i="16"/>
  <c r="W1613" i="16" s="1"/>
  <c r="U589" i="16"/>
  <c r="W589" i="16" s="1"/>
  <c r="U467" i="16"/>
  <c r="W467" i="16" s="1"/>
  <c r="U809" i="16"/>
  <c r="W809" i="16" s="1"/>
  <c r="U1744" i="16"/>
  <c r="W1744" i="16" s="1"/>
  <c r="U687" i="16"/>
  <c r="W687" i="16" s="1"/>
  <c r="U1685" i="16"/>
  <c r="W1685" i="16" s="1"/>
  <c r="U661" i="16"/>
  <c r="W661" i="16" s="1"/>
  <c r="U539" i="16"/>
  <c r="W539" i="16" s="1"/>
  <c r="U2194" i="16"/>
  <c r="W2194" i="16" s="1"/>
  <c r="U2642" i="16"/>
  <c r="W2642" i="16" s="1"/>
  <c r="U1504" i="16"/>
  <c r="W1504" i="16" s="1"/>
  <c r="U1777" i="16"/>
  <c r="W1777" i="16" s="1"/>
  <c r="U753" i="16"/>
  <c r="W753" i="16" s="1"/>
  <c r="U631" i="16"/>
  <c r="W631" i="16" s="1"/>
  <c r="U1661" i="16"/>
  <c r="W1661" i="16" s="1"/>
  <c r="U1405" i="16"/>
  <c r="W1405" i="16" s="1"/>
  <c r="U1149" i="16"/>
  <c r="W1149" i="16" s="1"/>
  <c r="U893" i="16"/>
  <c r="W893" i="16" s="1"/>
  <c r="U637" i="16"/>
  <c r="W637" i="16" s="1"/>
  <c r="U381" i="16"/>
  <c r="W381" i="16" s="1"/>
  <c r="U2462" i="16"/>
  <c r="W2462" i="16" s="1"/>
  <c r="U1027" i="16"/>
  <c r="W1027" i="16" s="1"/>
  <c r="U771" i="16"/>
  <c r="W771" i="16" s="1"/>
  <c r="U515" i="16"/>
  <c r="W515" i="16" s="1"/>
  <c r="U1625" i="16"/>
  <c r="W1625" i="16" s="1"/>
  <c r="U1369" i="16"/>
  <c r="W1369" i="16" s="1"/>
  <c r="U1113" i="16"/>
  <c r="W1113" i="16" s="1"/>
  <c r="U857" i="16"/>
  <c r="W857" i="16" s="1"/>
  <c r="U601" i="16"/>
  <c r="W601" i="16" s="1"/>
  <c r="U345" i="16"/>
  <c r="W345" i="16" s="1"/>
  <c r="U1247" i="16"/>
  <c r="W1247" i="16" s="1"/>
  <c r="U991" i="16"/>
  <c r="W991" i="16" s="1"/>
  <c r="U735" i="16"/>
  <c r="W735" i="16" s="1"/>
  <c r="U479" i="16"/>
  <c r="W479" i="16" s="1"/>
  <c r="U185" i="16"/>
  <c r="W185" i="16" s="1"/>
  <c r="U1347" i="16"/>
  <c r="W1347" i="16" s="1"/>
  <c r="U1733" i="16"/>
  <c r="W1733" i="16" s="1"/>
  <c r="U1477" i="16"/>
  <c r="W1477" i="16" s="1"/>
  <c r="U1221" i="16"/>
  <c r="W1221" i="16" s="1"/>
  <c r="U965" i="16"/>
  <c r="W965" i="16" s="1"/>
  <c r="U709" i="16"/>
  <c r="W709" i="16" s="1"/>
  <c r="U453" i="16"/>
  <c r="W453" i="16" s="1"/>
  <c r="U97" i="16"/>
  <c r="W97" i="16" s="1"/>
  <c r="U1035" i="16"/>
  <c r="W1035" i="16" s="1"/>
  <c r="U523" i="16"/>
  <c r="W523" i="16" s="1"/>
  <c r="U2130" i="16"/>
  <c r="W2130" i="16" s="1"/>
  <c r="U2540" i="16"/>
  <c r="W2540" i="16" s="1"/>
  <c r="U17" i="16"/>
  <c r="W17" i="16" s="1"/>
  <c r="U1079" i="16"/>
  <c r="W1079" i="16" s="1"/>
  <c r="U1735" i="16"/>
  <c r="W1735" i="16" s="1"/>
  <c r="U1517" i="16"/>
  <c r="W1517" i="16" s="1"/>
  <c r="U1005" i="16"/>
  <c r="W1005" i="16" s="1"/>
  <c r="U493" i="16"/>
  <c r="W493" i="16" s="1"/>
  <c r="U883" i="16"/>
  <c r="W883" i="16" s="1"/>
  <c r="U307" i="16"/>
  <c r="W307" i="16" s="1"/>
  <c r="U1417" i="16"/>
  <c r="W1417" i="16" s="1"/>
  <c r="U649" i="16"/>
  <c r="W649" i="16" s="1"/>
  <c r="U527" i="16"/>
  <c r="W527" i="16" s="1"/>
  <c r="U1525" i="16"/>
  <c r="W1525" i="16" s="1"/>
  <c r="U501" i="16"/>
  <c r="W501" i="16" s="1"/>
  <c r="U379" i="16"/>
  <c r="W379" i="16" s="1"/>
  <c r="U846" i="16"/>
  <c r="W846" i="16" s="1"/>
  <c r="U251" i="16"/>
  <c r="W251" i="16" s="1"/>
  <c r="U1543" i="16"/>
  <c r="W1543" i="16" s="1"/>
  <c r="U1373" i="16"/>
  <c r="W1373" i="16" s="1"/>
  <c r="U349" i="16"/>
  <c r="W349" i="16" s="1"/>
  <c r="U1251" i="16"/>
  <c r="W1251" i="16" s="1"/>
  <c r="U193" i="16"/>
  <c r="W193" i="16" s="1"/>
  <c r="U1593" i="16"/>
  <c r="W1593" i="16" s="1"/>
  <c r="U569" i="16"/>
  <c r="W569" i="16" s="1"/>
  <c r="U447" i="16"/>
  <c r="W447" i="16" s="1"/>
  <c r="U1765" i="16"/>
  <c r="W1765" i="16" s="1"/>
  <c r="U619" i="16"/>
  <c r="W619" i="16" s="1"/>
  <c r="U2568" i="16"/>
  <c r="W2568" i="16" s="1"/>
  <c r="U1639" i="16"/>
  <c r="W1639" i="16" s="1"/>
  <c r="U1445" i="16"/>
  <c r="W1445" i="16" s="1"/>
  <c r="U933" i="16"/>
  <c r="W933" i="16" s="1"/>
  <c r="U421" i="16"/>
  <c r="W421" i="16" s="1"/>
  <c r="U811" i="16"/>
  <c r="W811" i="16" s="1"/>
  <c r="U299" i="16"/>
  <c r="W299" i="16" s="1"/>
  <c r="U119" i="16"/>
  <c r="W119" i="16" s="1"/>
  <c r="U55" i="16"/>
  <c r="W55" i="16" s="1"/>
  <c r="U1240" i="16"/>
  <c r="W1240" i="16" s="1"/>
  <c r="U2088" i="16"/>
  <c r="W2088" i="16" s="1"/>
  <c r="U2242" i="16"/>
  <c r="W2242" i="16" s="1"/>
  <c r="U107" i="16"/>
  <c r="W107" i="16" s="1"/>
  <c r="U2202" i="16"/>
  <c r="W2202" i="16" s="1"/>
  <c r="U1626" i="16"/>
  <c r="W1626" i="16" s="1"/>
  <c r="U1614" i="16"/>
  <c r="W1614" i="16" s="1"/>
  <c r="U854" i="16"/>
  <c r="W854" i="16" s="1"/>
  <c r="U1824" i="16"/>
  <c r="W1824" i="16" s="1"/>
  <c r="U2000" i="16"/>
  <c r="W2000" i="16" s="1"/>
  <c r="U2210" i="16"/>
  <c r="W2210" i="16" s="1"/>
  <c r="U87" i="16"/>
  <c r="W87" i="16" s="1"/>
  <c r="U2576" i="16"/>
  <c r="W2576" i="16" s="1"/>
  <c r="U2170" i="16"/>
  <c r="W2170" i="16" s="1"/>
  <c r="U1510" i="16"/>
  <c r="W1510" i="16" s="1"/>
  <c r="U1502" i="16"/>
  <c r="W1502" i="16" s="1"/>
  <c r="U2230" i="16"/>
  <c r="W2230" i="16" s="1"/>
  <c r="U2470" i="16"/>
  <c r="W2470" i="16" s="1"/>
  <c r="U2134" i="16"/>
  <c r="W2134" i="16" s="1"/>
  <c r="U295" i="16"/>
  <c r="W295" i="16" s="1"/>
  <c r="U2044" i="16"/>
  <c r="W2044" i="16" s="1"/>
  <c r="U1086" i="16"/>
  <c r="W1086" i="16" s="1"/>
  <c r="U1096" i="16"/>
  <c r="W1096" i="16" s="1"/>
  <c r="U2366" i="16"/>
  <c r="W2366" i="16" s="1"/>
  <c r="U1828" i="16"/>
  <c r="W1828" i="16" s="1"/>
  <c r="U1012" i="16"/>
  <c r="W1012" i="16" s="1"/>
  <c r="U2632" i="16"/>
  <c r="W2632" i="16" s="1"/>
  <c r="U1334" i="16"/>
  <c r="W1334" i="16" s="1"/>
  <c r="U366" i="16"/>
  <c r="W366" i="16" s="1"/>
  <c r="U2616" i="16"/>
  <c r="W2616" i="16" s="1"/>
  <c r="U2534" i="16"/>
  <c r="W2534" i="16" s="1"/>
  <c r="U163" i="16"/>
  <c r="W163" i="16" s="1"/>
  <c r="U1754" i="16"/>
  <c r="W1754" i="16" s="1"/>
  <c r="U900" i="16"/>
  <c r="W900" i="16" s="1"/>
  <c r="U274" i="16"/>
  <c r="W274" i="16" s="1"/>
  <c r="U2294" i="16"/>
  <c r="W2294" i="16" s="1"/>
  <c r="U1482" i="16"/>
  <c r="W1482" i="16" s="1"/>
  <c r="U1478" i="16"/>
  <c r="W1478" i="16" s="1"/>
  <c r="U2120" i="16"/>
  <c r="W2120" i="16" s="1"/>
  <c r="U2456" i="16"/>
  <c r="W2456" i="16" s="1"/>
  <c r="U2292" i="16"/>
  <c r="W2292" i="16" s="1"/>
  <c r="U1106" i="16"/>
  <c r="W1106" i="16" s="1"/>
  <c r="U1072" i="16"/>
  <c r="W1072" i="16" s="1"/>
  <c r="U783" i="16"/>
  <c r="W783" i="16" s="1"/>
  <c r="U1411" i="16"/>
  <c r="W1411" i="16" s="1"/>
  <c r="U1269" i="16"/>
  <c r="W1269" i="16" s="1"/>
  <c r="U757" i="16"/>
  <c r="W757" i="16" s="1"/>
  <c r="U1147" i="16"/>
  <c r="W1147" i="16" s="1"/>
  <c r="U635" i="16"/>
  <c r="W635" i="16" s="1"/>
  <c r="U2530" i="16"/>
  <c r="W2530" i="16" s="1"/>
  <c r="U2262" i="16"/>
  <c r="W2262" i="16" s="1"/>
  <c r="U1386" i="16"/>
  <c r="W1386" i="16" s="1"/>
  <c r="U625" i="16"/>
  <c r="W625" i="16" s="1"/>
  <c r="U1629" i="16"/>
  <c r="W1629" i="16" s="1"/>
  <c r="U1117" i="16"/>
  <c r="W1117" i="16" s="1"/>
  <c r="U605" i="16"/>
  <c r="W605" i="16" s="1"/>
  <c r="U995" i="16"/>
  <c r="W995" i="16" s="1"/>
  <c r="U483" i="16"/>
  <c r="W483" i="16" s="1"/>
  <c r="U1495" i="16"/>
  <c r="W1495" i="16" s="1"/>
  <c r="U1337" i="16"/>
  <c r="W1337" i="16" s="1"/>
  <c r="U825" i="16"/>
  <c r="W825" i="16" s="1"/>
  <c r="U313" i="16"/>
  <c r="W313" i="16" s="1"/>
  <c r="U61" i="16"/>
  <c r="W61" i="16" s="1"/>
  <c r="U1215" i="16"/>
  <c r="W1215" i="16" s="1"/>
  <c r="U703" i="16"/>
  <c r="W703" i="16" s="1"/>
  <c r="U57" i="16"/>
  <c r="W57" i="16" s="1"/>
  <c r="U1701" i="16"/>
  <c r="W1701" i="16" s="1"/>
  <c r="U1189" i="16"/>
  <c r="W1189" i="16" s="1"/>
  <c r="U677" i="16"/>
  <c r="W677" i="16" s="1"/>
  <c r="U1067" i="16"/>
  <c r="W1067" i="16" s="1"/>
  <c r="U555" i="16"/>
  <c r="W555" i="16" s="1"/>
  <c r="U2258" i="16"/>
  <c r="W2258" i="16" s="1"/>
  <c r="U1328" i="16"/>
  <c r="W1328" i="16" s="1"/>
  <c r="U2078" i="16"/>
  <c r="W2078" i="16" s="1"/>
  <c r="U750" i="16"/>
  <c r="W750" i="16" s="1"/>
  <c r="U1984" i="16"/>
  <c r="W1984" i="16" s="1"/>
  <c r="U2224" i="16"/>
  <c r="W2224" i="16" s="1"/>
  <c r="U2150" i="16"/>
  <c r="W2150" i="16" s="1"/>
  <c r="U2094" i="16"/>
  <c r="W2094" i="16" s="1"/>
  <c r="U1868" i="16"/>
  <c r="W1868" i="16" s="1"/>
  <c r="U1998" i="16"/>
  <c r="W1998" i="16" s="1"/>
  <c r="U2626" i="16"/>
  <c r="W2626" i="16" s="1"/>
  <c r="U2382" i="16"/>
  <c r="W2382" i="16" s="1"/>
  <c r="U1760" i="16"/>
  <c r="W1760" i="16" s="1"/>
  <c r="U1668" i="16"/>
  <c r="W1668" i="16" s="1"/>
  <c r="U2226" i="16"/>
  <c r="W2226" i="16" s="1"/>
  <c r="U187" i="16"/>
  <c r="W187" i="16" s="1"/>
  <c r="U2552" i="16"/>
  <c r="W2552" i="16" s="1"/>
  <c r="U1190" i="16"/>
  <c r="W1190" i="16" s="1"/>
  <c r="U1814" i="16"/>
  <c r="W1814" i="16" s="1"/>
  <c r="U1040" i="16"/>
  <c r="W1040" i="16" s="1"/>
  <c r="U371" i="16"/>
  <c r="W371" i="16" s="1"/>
  <c r="U1737" i="16"/>
  <c r="W1737" i="16" s="1"/>
  <c r="U1225" i="16"/>
  <c r="W1225" i="16" s="1"/>
  <c r="U713" i="16"/>
  <c r="W713" i="16" s="1"/>
  <c r="U113" i="16"/>
  <c r="W113" i="16" s="1"/>
  <c r="U1103" i="16"/>
  <c r="W1103" i="16" s="1"/>
  <c r="U591" i="16"/>
  <c r="W591" i="16" s="1"/>
  <c r="U1589" i="16"/>
  <c r="W1589" i="16" s="1"/>
  <c r="U1077" i="16"/>
  <c r="W1077" i="16" s="1"/>
  <c r="U565" i="16"/>
  <c r="W565" i="16" s="1"/>
  <c r="U955" i="16"/>
  <c r="W955" i="16" s="1"/>
  <c r="U443" i="16"/>
  <c r="W443" i="16" s="1"/>
  <c r="U2536" i="16"/>
  <c r="W2536" i="16" s="1"/>
  <c r="U2354" i="16"/>
  <c r="W2354" i="16" s="1"/>
  <c r="U2448" i="16"/>
  <c r="W2448" i="16" s="1"/>
  <c r="U2018" i="16"/>
  <c r="W2018" i="16" s="1"/>
  <c r="U2232" i="16"/>
  <c r="W2232" i="16" s="1"/>
  <c r="U759" i="16"/>
  <c r="W759" i="16" s="1"/>
  <c r="U1635" i="16"/>
  <c r="W1635" i="16" s="1"/>
  <c r="U1437" i="16"/>
  <c r="W1437" i="16" s="1"/>
  <c r="U925" i="16"/>
  <c r="W925" i="16" s="1"/>
  <c r="U413" i="16"/>
  <c r="W413" i="16" s="1"/>
  <c r="U285" i="16"/>
  <c r="W285" i="16" s="1"/>
  <c r="U803" i="16"/>
  <c r="W803" i="16" s="1"/>
  <c r="U289" i="16"/>
  <c r="W289" i="16" s="1"/>
  <c r="U1657" i="16"/>
  <c r="W1657" i="16" s="1"/>
  <c r="U1145" i="16"/>
  <c r="W1145" i="16" s="1"/>
  <c r="U633" i="16"/>
  <c r="W633" i="16" s="1"/>
  <c r="U1023" i="16"/>
  <c r="W1023" i="16" s="1"/>
  <c r="U511" i="16"/>
  <c r="W511" i="16" s="1"/>
  <c r="U1509" i="16"/>
  <c r="W1509" i="16" s="1"/>
  <c r="U997" i="16"/>
  <c r="W997" i="16" s="1"/>
  <c r="U485" i="16"/>
  <c r="W485" i="16" s="1"/>
  <c r="U875" i="16"/>
  <c r="W875" i="16" s="1"/>
  <c r="U363" i="16"/>
  <c r="W363" i="16" s="1"/>
  <c r="U287" i="16"/>
  <c r="W287" i="16" s="1"/>
  <c r="U1800" i="16"/>
  <c r="W1800" i="16" s="1"/>
  <c r="U1338" i="16"/>
  <c r="W1338" i="16" s="1"/>
  <c r="U135" i="16"/>
  <c r="W135" i="16" s="1"/>
  <c r="U2512" i="16"/>
  <c r="W2512" i="16" s="1"/>
  <c r="U215" i="16"/>
  <c r="W215" i="16" s="1"/>
  <c r="U143" i="16"/>
  <c r="W143" i="16" s="1"/>
  <c r="U1158" i="16"/>
  <c r="W1158" i="16" s="1"/>
  <c r="U1898" i="16"/>
  <c r="W1898" i="16" s="1"/>
  <c r="U91" i="16"/>
  <c r="W91" i="16" s="1"/>
  <c r="U2428" i="16"/>
  <c r="W2428" i="16" s="1"/>
  <c r="U2370" i="16"/>
  <c r="W2370" i="16" s="1"/>
  <c r="U191" i="16"/>
  <c r="W191" i="16" s="1"/>
  <c r="U1370" i="16"/>
  <c r="W1370" i="16" s="1"/>
  <c r="U2330" i="16"/>
  <c r="W2330" i="16" s="1"/>
  <c r="U123" i="16"/>
  <c r="W123" i="16" s="1"/>
  <c r="U2238" i="16"/>
  <c r="W2238" i="16" s="1"/>
  <c r="U714" i="16"/>
  <c r="W714" i="16" s="1"/>
  <c r="U702" i="16"/>
  <c r="W702" i="16" s="1"/>
  <c r="U1558" i="16"/>
  <c r="W1558" i="16" s="1"/>
  <c r="U47" i="16"/>
  <c r="W47" i="16" s="1"/>
  <c r="U2344" i="16"/>
  <c r="W2344" i="16" s="1"/>
  <c r="U2338" i="16"/>
  <c r="W2338" i="16" s="1"/>
  <c r="U171" i="16"/>
  <c r="W171" i="16" s="1"/>
  <c r="U2298" i="16"/>
  <c r="W2298" i="16" s="1"/>
  <c r="U79" i="16"/>
  <c r="W79" i="16" s="1"/>
  <c r="U1954" i="16"/>
  <c r="W1954" i="16" s="1"/>
  <c r="U2070" i="16"/>
  <c r="W2070" i="16" s="1"/>
  <c r="U1946" i="16"/>
  <c r="W1946" i="16" s="1"/>
  <c r="U1610" i="16"/>
  <c r="W1610" i="16" s="1"/>
  <c r="U1796" i="16"/>
  <c r="W1796" i="16" s="1"/>
  <c r="U2090" i="16"/>
  <c r="W2090" i="16" s="1"/>
  <c r="U2254" i="16"/>
  <c r="W2254" i="16" s="1"/>
  <c r="U2396" i="16"/>
  <c r="W2396" i="16" s="1"/>
  <c r="U1944" i="16"/>
  <c r="W1944" i="16" s="1"/>
  <c r="U1110" i="16"/>
  <c r="W1110" i="16" s="1"/>
  <c r="U2618" i="16"/>
  <c r="W2618" i="16" s="1"/>
  <c r="U2040" i="16"/>
  <c r="W2040" i="16" s="1"/>
  <c r="U498" i="16"/>
  <c r="W498" i="16" s="1"/>
  <c r="U1582" i="16"/>
  <c r="W1582" i="16" s="1"/>
  <c r="U2206" i="16"/>
  <c r="W2206" i="16" s="1"/>
  <c r="U2524" i="16"/>
  <c r="W2524" i="16" s="1"/>
  <c r="U1032" i="16"/>
  <c r="W1032" i="16" s="1"/>
  <c r="U2110" i="16"/>
  <c r="W2110" i="16" s="1"/>
  <c r="U1992" i="16"/>
  <c r="W1992" i="16" s="1"/>
  <c r="U330" i="16"/>
  <c r="W330" i="16" s="1"/>
  <c r="U140" i="16"/>
  <c r="W140" i="16" s="1"/>
  <c r="U1396" i="16"/>
  <c r="W1396" i="16" s="1"/>
  <c r="U1678" i="16"/>
  <c r="W1678" i="16" s="1"/>
  <c r="U1674" i="16"/>
  <c r="W1674" i="16" s="1"/>
  <c r="U594" i="16"/>
  <c r="W594" i="16" s="1"/>
  <c r="U1438" i="16"/>
  <c r="W1438" i="16" s="1"/>
  <c r="U2028" i="16"/>
  <c r="W2028" i="16" s="1"/>
  <c r="U1090" i="16"/>
  <c r="W1090" i="16" s="1"/>
  <c r="U1270" i="16"/>
  <c r="W1270" i="16" s="1"/>
  <c r="U2504" i="16"/>
  <c r="W2504" i="16" s="1"/>
  <c r="U1298" i="16"/>
  <c r="W1298" i="16" s="1"/>
  <c r="U2008" i="16"/>
  <c r="W2008" i="16" s="1"/>
  <c r="U902" i="16"/>
  <c r="W902" i="16" s="1"/>
  <c r="U1350" i="16"/>
  <c r="W1350" i="16" s="1"/>
  <c r="U230" i="16"/>
  <c r="W230" i="16" s="1"/>
  <c r="U586" i="16"/>
  <c r="W586" i="16" s="1"/>
  <c r="U1166" i="16"/>
  <c r="W1166" i="16" s="1"/>
  <c r="U1163" i="16"/>
  <c r="W1163" i="16" s="1"/>
  <c r="U907" i="16"/>
  <c r="W907" i="16" s="1"/>
  <c r="U651" i="16"/>
  <c r="W651" i="16" s="1"/>
  <c r="U395" i="16"/>
  <c r="W395" i="16" s="1"/>
  <c r="U27" i="16"/>
  <c r="W27" i="16" s="1"/>
  <c r="U1006" i="16"/>
  <c r="W1006" i="16" s="1"/>
  <c r="U2582" i="16"/>
  <c r="W2582" i="16" s="1"/>
  <c r="U1274" i="16"/>
  <c r="W1274" i="16" s="1"/>
  <c r="U2390" i="16"/>
  <c r="W2390" i="16" s="1"/>
  <c r="U2356" i="16"/>
  <c r="W2356" i="16" s="1"/>
  <c r="U1713" i="16"/>
  <c r="W1713" i="16" s="1"/>
  <c r="U689" i="16"/>
  <c r="W689" i="16" s="1"/>
  <c r="U567" i="16"/>
  <c r="W567" i="16" s="1"/>
  <c r="U1571" i="16"/>
  <c r="W1571" i="16" s="1"/>
  <c r="U1645" i="16"/>
  <c r="W1645" i="16" s="1"/>
  <c r="U1389" i="16"/>
  <c r="W1389" i="16" s="1"/>
  <c r="U1133" i="16"/>
  <c r="W1133" i="16" s="1"/>
  <c r="U877" i="16"/>
  <c r="W877" i="16" s="1"/>
  <c r="U621" i="16"/>
  <c r="W621" i="16" s="1"/>
  <c r="U365" i="16"/>
  <c r="W365" i="16" s="1"/>
  <c r="U1267" i="16"/>
  <c r="W1267" i="16" s="1"/>
  <c r="U1011" i="16"/>
  <c r="W1011" i="16" s="1"/>
  <c r="U755" i="16"/>
  <c r="W755" i="16" s="1"/>
  <c r="U499" i="16"/>
  <c r="W499" i="16" s="1"/>
  <c r="U225" i="16"/>
  <c r="W225" i="16" s="1"/>
  <c r="U1609" i="16"/>
  <c r="W1609" i="16" s="1"/>
  <c r="U1353" i="16"/>
  <c r="W1353" i="16" s="1"/>
  <c r="U1097" i="16"/>
  <c r="W1097" i="16" s="1"/>
  <c r="U841" i="16"/>
  <c r="W841" i="16" s="1"/>
  <c r="U585" i="16"/>
  <c r="W585" i="16" s="1"/>
  <c r="U329" i="16"/>
  <c r="W329" i="16" s="1"/>
  <c r="U125" i="16"/>
  <c r="W125" i="16" s="1"/>
  <c r="U1231" i="16"/>
  <c r="W1231" i="16" s="1"/>
  <c r="U975" i="16"/>
  <c r="W975" i="16" s="1"/>
  <c r="U719" i="16"/>
  <c r="W719" i="16" s="1"/>
  <c r="U463" i="16"/>
  <c r="W463" i="16" s="1"/>
  <c r="U137" i="16"/>
  <c r="W137" i="16" s="1"/>
  <c r="U1218" i="16"/>
  <c r="W1218" i="16" s="1"/>
  <c r="U2186" i="16"/>
  <c r="W2186" i="16" s="1"/>
  <c r="U1667" i="16"/>
  <c r="W1667" i="16" s="1"/>
  <c r="U1319" i="16"/>
  <c r="W1319" i="16" s="1"/>
  <c r="U1717" i="16"/>
  <c r="W1717" i="16" s="1"/>
  <c r="U1461" i="16"/>
  <c r="W1461" i="16" s="1"/>
  <c r="U1205" i="16"/>
  <c r="W1205" i="16" s="1"/>
  <c r="U949" i="16"/>
  <c r="W949" i="16" s="1"/>
  <c r="U693" i="16"/>
  <c r="W693" i="16" s="1"/>
  <c r="U437" i="16"/>
  <c r="W437" i="16" s="1"/>
  <c r="U33" i="16"/>
  <c r="W33" i="16" s="1"/>
  <c r="U1904" i="16"/>
  <c r="W1904" i="16" s="1"/>
  <c r="U1083" i="16"/>
  <c r="W1083" i="16" s="1"/>
  <c r="U827" i="16"/>
  <c r="W827" i="16" s="1"/>
  <c r="U571" i="16"/>
  <c r="W571" i="16" s="1"/>
  <c r="U315" i="16"/>
  <c r="W315" i="16" s="1"/>
  <c r="U2322" i="16"/>
  <c r="W2322" i="16" s="1"/>
  <c r="U159" i="16"/>
  <c r="W159" i="16" s="1"/>
  <c r="U2280" i="16"/>
  <c r="W2280" i="16" s="1"/>
  <c r="U183" i="16"/>
  <c r="W183" i="16" s="1"/>
  <c r="U878" i="16"/>
  <c r="W878" i="16" s="1"/>
  <c r="U1888" i="16"/>
  <c r="W1888" i="16" s="1"/>
  <c r="U2064" i="16"/>
  <c r="W2064" i="16" s="1"/>
  <c r="U1130" i="16"/>
  <c r="W1130" i="16" s="1"/>
  <c r="U1838" i="16"/>
  <c r="W1838" i="16" s="1"/>
  <c r="U1393" i="16"/>
  <c r="W1393" i="16" s="1"/>
  <c r="U369" i="16"/>
  <c r="W369" i="16" s="1"/>
  <c r="U1271" i="16"/>
  <c r="W1271" i="16" s="1"/>
  <c r="U1799" i="16"/>
  <c r="W1799" i="16" s="1"/>
  <c r="U2638" i="16"/>
  <c r="W2638" i="16" s="1"/>
  <c r="U1565" i="16"/>
  <c r="W1565" i="16" s="1"/>
  <c r="U1309" i="16"/>
  <c r="W1309" i="16" s="1"/>
  <c r="U1053" i="16"/>
  <c r="W1053" i="16" s="1"/>
  <c r="U797" i="16"/>
  <c r="W797" i="16" s="1"/>
  <c r="U541" i="16"/>
  <c r="W541" i="16" s="1"/>
  <c r="U281" i="16"/>
  <c r="W281" i="16" s="1"/>
  <c r="U1187" i="16"/>
  <c r="W1187" i="16" s="1"/>
  <c r="U931" i="16"/>
  <c r="W931" i="16" s="1"/>
  <c r="U675" i="16"/>
  <c r="W675" i="16" s="1"/>
  <c r="U419" i="16"/>
  <c r="W419" i="16" s="1"/>
  <c r="U283" i="16"/>
  <c r="W283" i="16" s="1"/>
  <c r="U1751" i="16"/>
  <c r="W1751" i="16" s="1"/>
  <c r="U1282" i="16"/>
  <c r="W1282" i="16" s="1"/>
  <c r="U1529" i="16"/>
  <c r="W1529" i="16" s="1"/>
  <c r="U1273" i="16"/>
  <c r="W1273" i="16" s="1"/>
  <c r="U1017" i="16"/>
  <c r="W1017" i="16" s="1"/>
  <c r="U761" i="16"/>
  <c r="W761" i="16" s="1"/>
  <c r="U505" i="16"/>
  <c r="W505" i="16" s="1"/>
  <c r="U233" i="16"/>
  <c r="W233" i="16" s="1"/>
  <c r="U202" i="16"/>
  <c r="W202" i="16" s="1"/>
  <c r="U1151" i="16"/>
  <c r="W1151" i="16" s="1"/>
  <c r="U895" i="16"/>
  <c r="W895" i="16" s="1"/>
  <c r="U639" i="16"/>
  <c r="W639" i="16" s="1"/>
  <c r="U383" i="16"/>
  <c r="W383" i="16" s="1"/>
  <c r="U149" i="16"/>
  <c r="W149" i="16" s="1"/>
  <c r="U69" i="16"/>
  <c r="W69" i="16" s="1"/>
  <c r="U1637" i="16"/>
  <c r="W1637" i="16" s="1"/>
  <c r="U1381" i="16"/>
  <c r="W1381" i="16" s="1"/>
  <c r="U1125" i="16"/>
  <c r="W1125" i="16" s="1"/>
  <c r="U869" i="16"/>
  <c r="W869" i="16" s="1"/>
  <c r="U613" i="16"/>
  <c r="W613" i="16" s="1"/>
  <c r="U357" i="16"/>
  <c r="W357" i="16" s="1"/>
  <c r="U1259" i="16"/>
  <c r="W1259" i="16" s="1"/>
  <c r="U1003" i="16"/>
  <c r="W1003" i="16" s="1"/>
  <c r="U747" i="16"/>
  <c r="W747" i="16" s="1"/>
  <c r="U491" i="16"/>
  <c r="W491" i="16" s="1"/>
  <c r="U209" i="16"/>
  <c r="W209" i="16" s="1"/>
  <c r="U2490" i="16"/>
  <c r="W2490" i="16" s="1"/>
  <c r="U2002" i="16"/>
  <c r="W2002" i="16" s="1"/>
  <c r="U2174" i="16"/>
  <c r="W2174" i="16" s="1"/>
  <c r="U2594" i="16"/>
  <c r="W2594" i="16" s="1"/>
  <c r="U2402" i="16"/>
  <c r="W2402" i="16" s="1"/>
  <c r="U2362" i="16"/>
  <c r="W2362" i="16" s="1"/>
  <c r="U2414" i="16"/>
  <c r="W2414" i="16" s="1"/>
  <c r="U2562" i="16"/>
  <c r="W2562" i="16" s="1"/>
  <c r="U2114" i="16"/>
  <c r="W2114" i="16" s="1"/>
  <c r="U23" i="16"/>
  <c r="W23" i="16" s="1"/>
  <c r="U2302" i="16"/>
  <c r="W2302" i="16" s="1"/>
  <c r="U2320" i="16"/>
  <c r="W2320" i="16" s="1"/>
  <c r="U2074" i="16"/>
  <c r="W2074" i="16" s="1"/>
  <c r="U1018" i="16"/>
  <c r="W1018" i="16" s="1"/>
  <c r="U2488" i="16"/>
  <c r="W2488" i="16" s="1"/>
  <c r="U2398" i="16"/>
  <c r="W2398" i="16" s="1"/>
  <c r="U2200" i="16"/>
  <c r="W2200" i="16" s="1"/>
  <c r="U2100" i="16"/>
  <c r="W2100" i="16" s="1"/>
  <c r="U2290" i="16"/>
  <c r="W2290" i="16" s="1"/>
  <c r="U139" i="16"/>
  <c r="W139" i="16" s="1"/>
  <c r="U2108" i="16"/>
  <c r="W2108" i="16" s="1"/>
  <c r="U2602" i="16"/>
  <c r="W2602" i="16" s="1"/>
  <c r="U2082" i="16"/>
  <c r="W2082" i="16" s="1"/>
  <c r="U974" i="16"/>
  <c r="W974" i="16" s="1"/>
  <c r="U2222" i="16"/>
  <c r="W2222" i="16" s="1"/>
  <c r="U2236" i="16"/>
  <c r="W2236" i="16" s="1"/>
  <c r="U2514" i="16"/>
  <c r="W2514" i="16" s="1"/>
  <c r="U2042" i="16"/>
  <c r="W2042" i="16" s="1"/>
  <c r="U650" i="16"/>
  <c r="W650" i="16" s="1"/>
  <c r="U2384" i="16"/>
  <c r="W2384" i="16" s="1"/>
  <c r="U526" i="16"/>
  <c r="W526" i="16" s="1"/>
  <c r="U2400" i="16"/>
  <c r="W2400" i="16" s="1"/>
  <c r="U1178" i="16"/>
  <c r="W1178" i="16" s="1"/>
  <c r="U1812" i="16"/>
  <c r="W1812" i="16" s="1"/>
  <c r="U1142" i="16"/>
  <c r="W1142" i="16" s="1"/>
  <c r="U7" i="16"/>
  <c r="W7" i="16" s="1"/>
  <c r="U2256" i="16"/>
  <c r="W2256" i="16" s="1"/>
  <c r="U2306" i="16"/>
  <c r="W2306" i="16" s="1"/>
  <c r="U151" i="16"/>
  <c r="W151" i="16" s="1"/>
  <c r="U2266" i="16"/>
  <c r="W2266" i="16" s="1"/>
  <c r="U59" i="16"/>
  <c r="W59" i="16" s="1"/>
  <c r="U1850" i="16"/>
  <c r="W1850" i="16" s="1"/>
  <c r="U1846" i="16"/>
  <c r="W1846" i="16" s="1"/>
  <c r="U1608" i="16"/>
  <c r="W1608" i="16" s="1"/>
  <c r="U1596" i="16"/>
  <c r="W1596" i="16" s="1"/>
  <c r="U15" i="16"/>
  <c r="W15" i="16" s="1"/>
  <c r="U2300" i="16"/>
  <c r="W2300" i="16" s="1"/>
  <c r="U1930" i="16"/>
  <c r="W1930" i="16" s="1"/>
  <c r="U1724" i="16"/>
  <c r="W1724" i="16" s="1"/>
  <c r="U2030" i="16"/>
  <c r="W2030" i="16" s="1"/>
  <c r="U2380" i="16"/>
  <c r="W2380" i="16" s="1"/>
  <c r="U1926" i="16"/>
  <c r="W1926" i="16" s="1"/>
  <c r="U1704" i="16"/>
  <c r="W1704" i="16" s="1"/>
  <c r="U2190" i="16"/>
  <c r="W2190" i="16" s="1"/>
  <c r="U2460" i="16"/>
  <c r="W2460" i="16" s="1"/>
  <c r="U414" i="16"/>
  <c r="W414" i="16" s="1"/>
  <c r="U890" i="16"/>
  <c r="W890" i="16" s="1"/>
  <c r="U922" i="16"/>
  <c r="W922" i="16" s="1"/>
  <c r="U1516" i="16"/>
  <c r="W1516" i="16" s="1"/>
  <c r="U2454" i="16"/>
  <c r="W2454" i="16" s="1"/>
  <c r="U2474" i="16"/>
  <c r="W2474" i="16" s="1"/>
  <c r="U2444" i="16"/>
  <c r="W2444" i="16" s="1"/>
  <c r="U794" i="16"/>
  <c r="W794" i="16" s="1"/>
  <c r="U2318" i="16"/>
  <c r="W2318" i="16" s="1"/>
  <c r="U2268" i="16"/>
  <c r="W2268" i="16" s="1"/>
  <c r="U1310" i="16"/>
  <c r="W1310" i="16" s="1"/>
  <c r="U1462" i="16"/>
  <c r="W1462" i="16" s="1"/>
  <c r="U2406" i="16"/>
  <c r="W2406" i="16" s="1"/>
  <c r="U686" i="16"/>
  <c r="W686" i="16" s="1"/>
  <c r="U2566" i="16"/>
  <c r="W2566" i="16" s="1"/>
  <c r="U2592" i="16"/>
  <c r="W2592" i="16" s="1"/>
  <c r="U2502" i="16"/>
  <c r="W2502" i="16" s="1"/>
  <c r="U2554" i="16"/>
  <c r="W2554" i="16" s="1"/>
  <c r="U1412" i="16"/>
  <c r="W1412" i="16" s="1"/>
  <c r="U1820" i="16"/>
  <c r="W1820" i="16" s="1"/>
  <c r="U1380" i="16"/>
  <c r="W1380" i="16" s="1"/>
  <c r="U843" i="16"/>
  <c r="W843" i="16" s="1"/>
  <c r="U587" i="16"/>
  <c r="W587" i="16" s="1"/>
  <c r="U331" i="16"/>
  <c r="W331" i="16" s="1"/>
  <c r="U2386" i="16"/>
  <c r="W2386" i="16" s="1"/>
  <c r="U203" i="16"/>
  <c r="W203" i="16" s="1"/>
  <c r="U2620" i="16"/>
  <c r="W2620" i="16" s="1"/>
  <c r="U25" i="16"/>
  <c r="W25" i="16" s="1"/>
  <c r="U223" i="16"/>
  <c r="W223" i="16" s="1"/>
  <c r="U1780" i="16"/>
  <c r="W1780" i="16" s="1"/>
  <c r="U43" i="16"/>
  <c r="W43" i="16" s="1"/>
  <c r="U2408" i="16"/>
  <c r="W2408" i="16" s="1"/>
  <c r="U788" i="16"/>
  <c r="W788" i="16" s="1"/>
  <c r="U1655" i="16"/>
  <c r="W1655" i="16" s="1"/>
  <c r="U1457" i="16"/>
  <c r="W1457" i="16" s="1"/>
  <c r="U433" i="16"/>
  <c r="W433" i="16" s="1"/>
  <c r="U311" i="16"/>
  <c r="W311" i="16" s="1"/>
  <c r="U1815" i="16"/>
  <c r="W1815" i="16" s="1"/>
  <c r="U1479" i="16"/>
  <c r="W1479" i="16" s="1"/>
  <c r="U1581" i="16"/>
  <c r="W1581" i="16" s="1"/>
  <c r="U1325" i="16"/>
  <c r="W1325" i="16" s="1"/>
  <c r="U1069" i="16"/>
  <c r="W1069" i="16" s="1"/>
  <c r="U813" i="16"/>
  <c r="W813" i="16" s="1"/>
  <c r="U557" i="16"/>
  <c r="W557" i="16" s="1"/>
  <c r="U301" i="16"/>
  <c r="W301" i="16" s="1"/>
  <c r="U13" i="16"/>
  <c r="W13" i="16" s="1"/>
  <c r="U1203" i="16"/>
  <c r="W1203" i="16" s="1"/>
  <c r="U947" i="16"/>
  <c r="W947" i="16" s="1"/>
  <c r="U691" i="16"/>
  <c r="W691" i="16" s="1"/>
  <c r="U435" i="16"/>
  <c r="W435" i="16" s="1"/>
  <c r="U1431" i="16"/>
  <c r="W1431" i="16" s="1"/>
  <c r="U1545" i="16"/>
  <c r="W1545" i="16" s="1"/>
  <c r="U1289" i="16"/>
  <c r="W1289" i="16" s="1"/>
  <c r="U1033" i="16"/>
  <c r="W1033" i="16" s="1"/>
  <c r="U777" i="16"/>
  <c r="W777" i="16" s="1"/>
  <c r="U521" i="16"/>
  <c r="W521" i="16" s="1"/>
  <c r="U2542" i="16"/>
  <c r="W2542" i="16" s="1"/>
  <c r="U1167" i="16"/>
  <c r="W1167" i="16" s="1"/>
  <c r="U911" i="16"/>
  <c r="W911" i="16" s="1"/>
  <c r="U655" i="16"/>
  <c r="W655" i="16" s="1"/>
  <c r="U399" i="16"/>
  <c r="W399" i="16" s="1"/>
  <c r="U71" i="16"/>
  <c r="W71" i="16" s="1"/>
  <c r="U1575" i="16"/>
  <c r="W1575" i="16" s="1"/>
  <c r="U1653" i="16"/>
  <c r="W1653" i="16" s="1"/>
  <c r="U1397" i="16"/>
  <c r="W1397" i="16" s="1"/>
  <c r="U1141" i="16"/>
  <c r="W1141" i="16" s="1"/>
  <c r="U885" i="16"/>
  <c r="W885" i="16" s="1"/>
  <c r="U629" i="16"/>
  <c r="W629" i="16" s="1"/>
  <c r="U373" i="16"/>
  <c r="W373" i="16" s="1"/>
  <c r="U1275" i="16"/>
  <c r="W1275" i="16" s="1"/>
  <c r="U1019" i="16"/>
  <c r="W1019" i="16" s="1"/>
  <c r="U763" i="16"/>
  <c r="W763" i="16" s="1"/>
  <c r="U507" i="16"/>
  <c r="W507" i="16" s="1"/>
  <c r="U2066" i="16"/>
  <c r="W2066" i="16" s="1"/>
  <c r="U1912" i="16"/>
  <c r="W1912" i="16" s="1"/>
  <c r="U1808" i="16"/>
  <c r="W1808" i="16" s="1"/>
  <c r="U2646" i="16"/>
  <c r="W2646" i="16" s="1"/>
  <c r="U2498" i="16"/>
  <c r="W2498" i="16" s="1"/>
  <c r="U1137" i="16"/>
  <c r="W1137" i="16" s="1"/>
  <c r="U1015" i="16"/>
  <c r="W1015" i="16" s="1"/>
  <c r="U1379" i="16"/>
  <c r="W1379" i="16" s="1"/>
  <c r="U1757" i="16"/>
  <c r="W1757" i="16" s="1"/>
  <c r="U1501" i="16"/>
  <c r="W1501" i="16" s="1"/>
  <c r="U1245" i="16"/>
  <c r="W1245" i="16" s="1"/>
  <c r="U989" i="16"/>
  <c r="W989" i="16" s="1"/>
  <c r="U733" i="16"/>
  <c r="W733" i="16" s="1"/>
  <c r="U477" i="16"/>
  <c r="W477" i="16" s="1"/>
  <c r="U181" i="16"/>
  <c r="W181" i="16" s="1"/>
  <c r="U1123" i="16"/>
  <c r="W1123" i="16" s="1"/>
  <c r="U867" i="16"/>
  <c r="W867" i="16" s="1"/>
  <c r="U611" i="16"/>
  <c r="W611" i="16" s="1"/>
  <c r="U355" i="16"/>
  <c r="W355" i="16" s="1"/>
  <c r="U1721" i="16"/>
  <c r="W1721" i="16" s="1"/>
  <c r="U1465" i="16"/>
  <c r="W1465" i="16" s="1"/>
  <c r="U1209" i="16"/>
  <c r="W1209" i="16" s="1"/>
  <c r="U953" i="16"/>
  <c r="W953" i="16" s="1"/>
  <c r="U697" i="16"/>
  <c r="W697" i="16" s="1"/>
  <c r="U441" i="16"/>
  <c r="W441" i="16" s="1"/>
  <c r="U49" i="16"/>
  <c r="W49" i="16" s="1"/>
  <c r="U1087" i="16"/>
  <c r="W1087" i="16" s="1"/>
  <c r="U831" i="16"/>
  <c r="W831" i="16" s="1"/>
  <c r="U575" i="16"/>
  <c r="W575" i="16" s="1"/>
  <c r="U319" i="16"/>
  <c r="W319" i="16" s="1"/>
  <c r="U1475" i="16"/>
  <c r="W1475" i="16" s="1"/>
  <c r="U1573" i="16"/>
  <c r="W1573" i="16" s="1"/>
  <c r="U1317" i="16"/>
  <c r="W1317" i="16" s="1"/>
  <c r="U1061" i="16"/>
  <c r="W1061" i="16" s="1"/>
  <c r="U805" i="16"/>
  <c r="W805" i="16" s="1"/>
  <c r="U549" i="16"/>
  <c r="W549" i="16" s="1"/>
  <c r="U1195" i="16"/>
  <c r="W1195" i="16" s="1"/>
  <c r="U939" i="16"/>
  <c r="W939" i="16" s="1"/>
  <c r="U683" i="16"/>
  <c r="W683" i="16" s="1"/>
  <c r="U427" i="16"/>
  <c r="W427" i="16" s="1"/>
  <c r="U2192" i="16"/>
  <c r="W2192" i="16" s="1"/>
  <c r="U2162" i="16"/>
  <c r="W2162" i="16" s="1"/>
  <c r="U266" i="16"/>
  <c r="W266" i="16" s="1"/>
  <c r="U2282" i="16"/>
  <c r="W2282" i="16" s="1"/>
  <c r="U2024" i="16"/>
  <c r="W2024" i="16" s="1"/>
  <c r="U1804" i="16"/>
  <c r="W1804" i="16" s="1"/>
  <c r="U2652" i="16"/>
  <c r="W2652" i="16" s="1"/>
  <c r="U263" i="16"/>
  <c r="W263" i="16" s="1"/>
  <c r="U2518" i="16"/>
  <c r="W2518" i="16" s="1"/>
  <c r="U279" i="16"/>
  <c r="W279" i="16" s="1"/>
  <c r="U2630" i="16"/>
  <c r="W2630" i="16" s="1"/>
  <c r="U2450" i="16"/>
  <c r="W2450" i="16" s="1"/>
  <c r="U1932" i="16"/>
  <c r="W1932" i="16" s="1"/>
  <c r="U231" i="16"/>
  <c r="W231" i="16" s="1"/>
  <c r="U554" i="16"/>
  <c r="W554" i="16" s="1"/>
  <c r="U1026" i="16"/>
  <c r="W1026" i="16" s="1"/>
  <c r="U2144" i="16"/>
  <c r="W2144" i="16" s="1"/>
  <c r="U994" i="16"/>
  <c r="W994" i="16" s="1"/>
  <c r="U1162" i="16"/>
  <c r="W1162" i="16" s="1"/>
  <c r="U1722" i="16"/>
  <c r="W1722" i="16" s="1"/>
  <c r="U2034" i="16"/>
  <c r="W2034" i="16" s="1"/>
  <c r="U2410" i="16"/>
  <c r="W2410" i="16" s="1"/>
  <c r="U219" i="16"/>
  <c r="W219" i="16" s="1"/>
  <c r="U255" i="16"/>
  <c r="W255" i="16" s="1"/>
  <c r="U2426" i="16"/>
  <c r="W2426" i="16" s="1"/>
  <c r="U207" i="16"/>
  <c r="W207" i="16" s="1"/>
  <c r="U2060" i="16"/>
  <c r="W2060" i="16" s="1"/>
  <c r="U262" i="16"/>
  <c r="W262" i="16" s="1"/>
  <c r="U2480" i="16"/>
  <c r="W2480" i="16" s="1"/>
  <c r="U658" i="16"/>
  <c r="W658" i="16" s="1"/>
  <c r="U1600" i="16"/>
  <c r="W1600" i="16" s="1"/>
  <c r="U95" i="16"/>
  <c r="W95" i="16" s="1"/>
  <c r="U2558" i="16"/>
  <c r="W2558" i="16" s="1"/>
  <c r="U2546" i="16"/>
  <c r="W2546" i="16" s="1"/>
  <c r="U2350" i="16"/>
  <c r="W2350" i="16" s="1"/>
  <c r="U1250" i="16"/>
  <c r="W1250" i="16" s="1"/>
  <c r="U2050" i="16"/>
  <c r="W2050" i="16" s="1"/>
  <c r="U1952" i="16"/>
  <c r="W1952" i="16" s="1"/>
  <c r="U2152" i="16"/>
  <c r="W2152" i="16" s="1"/>
  <c r="U2010" i="16"/>
  <c r="W2010" i="16" s="1"/>
  <c r="U1856" i="16"/>
  <c r="W1856" i="16" s="1"/>
  <c r="U1548" i="16"/>
  <c r="W1548" i="16" s="1"/>
  <c r="U2316" i="16"/>
  <c r="W2316" i="16" s="1"/>
  <c r="U1520" i="16"/>
  <c r="W1520" i="16" s="1"/>
  <c r="U2062" i="16"/>
  <c r="W2062" i="16" s="1"/>
  <c r="U1942" i="16"/>
  <c r="W1942" i="16" s="1"/>
  <c r="U1354" i="16"/>
  <c r="W1354" i="16" s="1"/>
  <c r="U1710" i="16"/>
  <c r="W1710" i="16" s="1"/>
  <c r="U2208" i="16"/>
  <c r="W2208" i="16" s="1"/>
  <c r="U1702" i="16"/>
  <c r="W1702" i="16" s="1"/>
  <c r="U2288" i="16"/>
  <c r="W2288" i="16" s="1"/>
  <c r="U1928" i="16"/>
  <c r="W1928" i="16" s="1"/>
  <c r="U1806" i="16"/>
  <c r="W1806" i="16" s="1"/>
  <c r="U1420" i="16"/>
  <c r="W1420" i="16" s="1"/>
  <c r="U382" i="16"/>
  <c r="W382" i="16" s="1"/>
  <c r="U2216" i="16"/>
  <c r="W2216" i="16" s="1"/>
  <c r="U1910" i="16"/>
  <c r="W1910" i="16" s="1"/>
  <c r="U2158" i="16"/>
  <c r="W2158" i="16" s="1"/>
  <c r="U2188" i="16"/>
  <c r="W2188" i="16" s="1"/>
  <c r="U2012" i="16"/>
  <c r="W2012" i="16" s="1"/>
  <c r="U1782" i="16"/>
  <c r="W1782" i="16" s="1"/>
  <c r="U1014" i="16"/>
  <c r="W1014" i="16" s="1"/>
  <c r="U2484" i="16"/>
  <c r="W2484" i="16" s="1"/>
  <c r="U926" i="16"/>
  <c r="W926" i="16" s="1"/>
  <c r="U1974" i="16"/>
  <c r="W1974" i="16" s="1"/>
  <c r="U2168" i="16"/>
  <c r="W2168" i="16" s="1"/>
  <c r="U1970" i="16"/>
  <c r="W1970" i="16" s="1"/>
  <c r="U2624" i="16"/>
  <c r="W2624" i="16" s="1"/>
  <c r="U1434" i="16"/>
  <c r="W1434" i="16" s="1"/>
  <c r="U147" i="16"/>
  <c r="W147" i="16" s="1"/>
  <c r="U2468" i="16"/>
  <c r="W2468" i="16" s="1"/>
  <c r="U1008" i="16"/>
  <c r="W1008" i="16" s="1"/>
  <c r="U2240" i="16"/>
  <c r="W2240" i="16" s="1"/>
  <c r="U1864" i="16"/>
  <c r="W1864" i="16" s="1"/>
  <c r="U1964" i="16"/>
  <c r="W1964" i="16" s="1"/>
  <c r="U2346" i="16"/>
  <c r="W2346" i="16" s="1"/>
  <c r="U175" i="16"/>
  <c r="W175" i="16" s="1"/>
  <c r="U2364" i="16"/>
  <c r="W2364" i="16" s="1"/>
  <c r="U2538" i="16"/>
  <c r="W2538" i="16" s="1"/>
  <c r="U2600" i="16"/>
  <c r="W2600" i="16" s="1"/>
  <c r="U2434" i="16"/>
  <c r="W2434" i="16" s="1"/>
  <c r="U1900" i="16"/>
  <c r="W1900" i="16" s="1"/>
  <c r="U235" i="16"/>
  <c r="W235" i="16" s="1"/>
  <c r="U1748" i="16"/>
  <c r="W1748" i="16" s="1"/>
  <c r="U2394" i="16"/>
  <c r="W2394" i="16" s="1"/>
  <c r="U167" i="16"/>
  <c r="W167" i="16" s="1"/>
  <c r="U1972" i="16"/>
  <c r="W1972" i="16" s="1"/>
  <c r="U1498" i="16"/>
  <c r="W1498" i="16" s="1"/>
  <c r="U1690" i="16"/>
  <c r="W1690" i="16" s="1"/>
  <c r="U1266" i="16"/>
  <c r="W1266" i="16" s="1"/>
  <c r="U220" i="16"/>
  <c r="W220" i="16" s="1"/>
  <c r="U103" i="16"/>
  <c r="W103" i="16" s="1"/>
  <c r="U2570" i="16"/>
  <c r="W2570" i="16" s="1"/>
  <c r="U2640" i="16"/>
  <c r="W2640" i="16" s="1"/>
  <c r="U1594" i="16"/>
  <c r="W1594" i="16" s="1"/>
  <c r="U954" i="16"/>
  <c r="W954" i="16" s="1"/>
  <c r="U914" i="16"/>
  <c r="W914" i="16" s="1"/>
  <c r="U300" i="16"/>
  <c r="W300" i="16" s="1"/>
  <c r="U2198" i="16"/>
  <c r="W2198" i="16" s="1"/>
  <c r="U1038" i="16"/>
  <c r="W1038" i="16" s="1"/>
  <c r="U2464" i="16"/>
  <c r="W2464" i="16" s="1"/>
  <c r="U2124" i="16"/>
  <c r="W2124" i="16" s="1"/>
  <c r="U1590" i="16"/>
  <c r="W1590" i="16" s="1"/>
  <c r="U2358" i="16"/>
  <c r="W2358" i="16" s="1"/>
  <c r="U2544" i="16"/>
  <c r="W2544" i="16" s="1"/>
  <c r="U2204" i="16"/>
  <c r="W2204" i="16" s="1"/>
  <c r="U1816" i="16"/>
  <c r="W1816" i="16" s="1"/>
  <c r="U1022" i="16"/>
  <c r="W1022" i="16" s="1"/>
  <c r="U1694" i="16"/>
  <c r="W1694" i="16" s="1"/>
  <c r="U338" i="16"/>
  <c r="W338" i="16" s="1"/>
  <c r="U2112" i="16"/>
  <c r="W2112" i="16" s="1"/>
  <c r="U2022" i="16"/>
  <c r="W2022" i="16" s="1"/>
  <c r="U2036" i="16"/>
  <c r="W2036" i="16" s="1"/>
  <c r="U1470" i="16"/>
  <c r="W1470" i="16" s="1"/>
  <c r="U490" i="16"/>
  <c r="W490" i="16" s="1"/>
  <c r="U102" i="16"/>
  <c r="W102" i="16" s="1"/>
  <c r="U1666" i="16"/>
  <c r="W1666" i="16" s="1"/>
  <c r="U2598" i="16"/>
  <c r="W2598" i="16" s="1"/>
  <c r="U1798" i="16"/>
  <c r="W1798" i="16" s="1"/>
  <c r="U802" i="16"/>
  <c r="W802" i="16" s="1"/>
  <c r="U1756" i="16"/>
  <c r="W1756" i="16" s="1"/>
  <c r="U2528" i="16"/>
  <c r="W2528" i="16" s="1"/>
  <c r="U2104" i="16"/>
  <c r="W2104" i="16" s="1"/>
  <c r="U1290" i="16"/>
  <c r="W1290" i="16" s="1"/>
  <c r="U1786" i="16"/>
  <c r="W1786" i="16" s="1"/>
  <c r="U2352" i="16"/>
  <c r="W2352" i="16" s="1"/>
  <c r="U1908" i="16"/>
  <c r="W1908" i="16" s="1"/>
  <c r="U942" i="16"/>
  <c r="W942" i="16" s="1"/>
  <c r="U1670" i="16"/>
  <c r="W1670" i="16" s="1"/>
  <c r="U1640" i="16"/>
  <c r="W1640" i="16" s="1"/>
  <c r="U2368" i="16"/>
  <c r="W2368" i="16" s="1"/>
  <c r="U1246" i="16"/>
  <c r="W1246" i="16" s="1"/>
  <c r="U2228" i="16"/>
  <c r="W2228" i="16" s="1"/>
  <c r="U1960" i="16"/>
  <c r="W1960" i="16" s="1"/>
  <c r="U122" i="16"/>
  <c r="W122" i="16" s="1"/>
  <c r="U682" i="16"/>
  <c r="W682" i="16" s="1"/>
  <c r="U522" i="16"/>
  <c r="W522" i="16" s="1"/>
  <c r="U1766" i="16"/>
  <c r="W1766" i="16" s="1"/>
  <c r="U2508" i="16"/>
  <c r="W2508" i="16" s="1"/>
  <c r="U2080" i="16"/>
  <c r="W2080" i="16" s="1"/>
  <c r="U1226" i="16"/>
  <c r="W1226" i="16" s="1"/>
  <c r="U1758" i="16"/>
  <c r="W1758" i="16" s="1"/>
  <c r="U1082" i="16"/>
  <c r="W1082" i="16" s="1"/>
  <c r="U606" i="16"/>
  <c r="W606" i="16" s="1"/>
  <c r="U2442" i="16"/>
  <c r="W2442" i="16" s="1"/>
  <c r="U2332" i="16"/>
  <c r="W2332" i="16" s="1"/>
  <c r="U1876" i="16"/>
  <c r="W1876" i="16" s="1"/>
  <c r="U1202" i="16"/>
  <c r="W1202" i="16" s="1"/>
  <c r="U1638" i="16"/>
  <c r="W1638" i="16" s="1"/>
  <c r="U1584" i="16"/>
  <c r="W1584" i="16" s="1"/>
  <c r="U2284" i="16"/>
  <c r="W2284" i="16" s="1"/>
  <c r="U2164" i="16"/>
  <c r="W2164" i="16" s="1"/>
  <c r="U1642" i="16"/>
  <c r="W1642" i="16" s="1"/>
  <c r="U580" i="16"/>
  <c r="W580" i="16" s="1"/>
  <c r="U190" i="16"/>
  <c r="W190" i="16" s="1"/>
  <c r="U2432" i="16"/>
  <c r="W2432" i="16" s="1"/>
  <c r="U1978" i="16"/>
  <c r="W1978" i="16" s="1"/>
  <c r="U738" i="16"/>
  <c r="W738" i="16" s="1"/>
  <c r="U850" i="16"/>
  <c r="W850" i="16" s="1"/>
  <c r="U2276" i="16"/>
  <c r="W2276" i="16" s="1"/>
  <c r="U1790" i="16"/>
  <c r="W1790" i="16" s="1"/>
  <c r="U418" i="16"/>
  <c r="W418" i="16" s="1"/>
  <c r="U1496" i="16"/>
  <c r="W1496" i="16" s="1"/>
  <c r="U1602" i="16"/>
  <c r="W1602" i="16" s="1"/>
  <c r="U436" i="16"/>
  <c r="W436" i="16" s="1"/>
  <c r="U1352" i="16"/>
  <c r="W1352" i="16" s="1"/>
  <c r="U2472" i="16"/>
  <c r="W2472" i="16" s="1"/>
  <c r="U1234" i="16"/>
  <c r="W1234" i="16" s="1"/>
  <c r="U1654" i="16"/>
  <c r="W1654" i="16" s="1"/>
  <c r="U430" i="16"/>
  <c r="W430" i="16" s="1"/>
  <c r="U1306" i="16"/>
  <c r="W1306" i="16" s="1"/>
  <c r="U2424" i="16"/>
  <c r="W2424" i="16" s="1"/>
  <c r="U1646" i="16"/>
  <c r="W1646" i="16" s="1"/>
  <c r="U2270" i="16"/>
  <c r="W2270" i="16" s="1"/>
  <c r="U2248" i="16"/>
  <c r="W2248" i="16" s="1"/>
  <c r="U1764" i="16"/>
  <c r="W1764" i="16" s="1"/>
  <c r="U1414" i="16"/>
  <c r="W1414" i="16" s="1"/>
  <c r="U1688" i="16"/>
  <c r="W1688" i="16" s="1"/>
  <c r="U986" i="16"/>
  <c r="W986" i="16" s="1"/>
  <c r="U2348" i="16"/>
  <c r="W2348" i="16" s="1"/>
  <c r="U1886" i="16"/>
  <c r="W1886" i="16" s="1"/>
  <c r="U1616" i="16"/>
  <c r="W1616" i="16" s="1"/>
  <c r="U542" i="16"/>
  <c r="W542" i="16" s="1"/>
  <c r="U2374" i="16"/>
  <c r="W2374" i="16" s="1"/>
  <c r="U2212" i="16"/>
  <c r="W2212" i="16" s="1"/>
  <c r="U1706" i="16"/>
  <c r="W1706" i="16" s="1"/>
  <c r="U2" i="16"/>
  <c r="W2" i="16" s="1"/>
  <c r="U1406" i="16"/>
  <c r="W1406" i="16" s="1"/>
  <c r="U1312" i="16"/>
  <c r="W1312" i="16" s="1"/>
  <c r="U1326" i="16"/>
  <c r="W1326" i="16" s="1"/>
  <c r="U822" i="16"/>
  <c r="W822" i="16" s="1"/>
  <c r="U1742" i="16"/>
  <c r="W1742" i="16" s="1"/>
  <c r="U1660" i="16"/>
  <c r="W1660" i="16" s="1"/>
  <c r="U2140" i="16"/>
  <c r="W2140" i="16" s="1"/>
  <c r="U142" i="16"/>
  <c r="W142" i="16" s="1"/>
  <c r="U162" i="16"/>
  <c r="W162" i="16" s="1"/>
  <c r="U2466" i="16"/>
  <c r="W2466" i="16" s="1"/>
  <c r="U267" i="16"/>
  <c r="W267" i="16" s="1"/>
  <c r="U1884" i="16"/>
  <c r="W1884" i="16" s="1"/>
  <c r="U1892" i="16"/>
  <c r="W1892" i="16" s="1"/>
  <c r="U2178" i="16"/>
  <c r="W2178" i="16" s="1"/>
  <c r="U1402" i="16"/>
  <c r="W1402" i="16" s="1"/>
  <c r="U63" i="16"/>
  <c r="W63" i="16" s="1"/>
  <c r="U2492" i="16"/>
  <c r="W2492" i="16" s="1"/>
  <c r="U2578" i="16"/>
  <c r="W2578" i="16" s="1"/>
  <c r="U2138" i="16"/>
  <c r="W2138" i="16" s="1"/>
  <c r="U2038" i="16"/>
  <c r="W2038" i="16" s="1"/>
  <c r="U1382" i="16"/>
  <c r="W1382" i="16" s="1"/>
  <c r="U2056" i="16"/>
  <c r="W2056" i="16" s="1"/>
  <c r="U984" i="16"/>
  <c r="W984" i="16" s="1"/>
  <c r="U291" i="16"/>
  <c r="W291" i="16" s="1"/>
  <c r="U2612" i="16"/>
  <c r="W2612" i="16" s="1"/>
  <c r="U1264" i="16"/>
  <c r="W1264" i="16" s="1"/>
  <c r="U271" i="16"/>
  <c r="W271" i="16" s="1"/>
  <c r="U1822" i="16"/>
  <c r="W1822" i="16" s="1"/>
  <c r="U1464" i="16"/>
  <c r="W1464" i="16" s="1"/>
  <c r="U570" i="16"/>
  <c r="W570" i="16" s="1"/>
  <c r="U2506" i="16"/>
  <c r="W2506" i="16" s="1"/>
  <c r="U2636" i="16"/>
  <c r="W2636" i="16" s="1"/>
  <c r="U2296" i="16"/>
  <c r="W2296" i="16" s="1"/>
  <c r="U1940" i="16"/>
  <c r="W1940" i="16" s="1"/>
  <c r="U1330" i="16"/>
  <c r="W1330" i="16" s="1"/>
  <c r="U1818" i="16"/>
  <c r="W1818" i="16" s="1"/>
  <c r="U1436" i="16"/>
  <c r="W1436" i="16" s="1"/>
  <c r="U1314" i="16"/>
  <c r="W1314" i="16" s="1"/>
  <c r="U2014" i="16"/>
  <c r="W2014" i="16" s="1"/>
  <c r="U2376" i="16"/>
  <c r="W2376" i="16" s="1"/>
  <c r="U2032" i="16"/>
  <c r="W2032" i="16" s="1"/>
  <c r="U1922" i="16"/>
  <c r="W1922" i="16" s="1"/>
  <c r="U1466" i="16"/>
  <c r="W1466" i="16" s="1"/>
  <c r="U1696" i="16"/>
  <c r="W1696" i="16" s="1"/>
  <c r="U1574" i="16"/>
  <c r="W1574" i="16" s="1"/>
  <c r="U1456" i="16"/>
  <c r="W1456" i="16" s="1"/>
  <c r="U227" i="16"/>
  <c r="W227" i="16" s="1"/>
  <c r="U2548" i="16"/>
  <c r="W2548" i="16" s="1"/>
  <c r="U1070" i="16"/>
  <c r="W1070" i="16" s="1"/>
  <c r="U1440" i="16"/>
  <c r="W1440" i="16" s="1"/>
  <c r="U1144" i="16"/>
  <c r="W1144" i="16" s="1"/>
  <c r="U2556" i="16"/>
  <c r="W2556" i="16" s="1"/>
  <c r="U1566" i="16"/>
  <c r="W1566" i="16" s="1"/>
  <c r="U868" i="16"/>
  <c r="W868" i="16" s="1"/>
  <c r="U2326" i="16"/>
  <c r="W2326" i="16" s="1"/>
  <c r="U782" i="16"/>
  <c r="W782" i="16" s="1"/>
  <c r="U2272" i="16"/>
  <c r="W2272" i="16" s="1"/>
  <c r="U1562" i="16"/>
  <c r="W1562" i="16" s="1"/>
  <c r="U760" i="16"/>
  <c r="W760" i="16" s="1"/>
  <c r="U2608" i="16"/>
  <c r="W2608" i="16" s="1"/>
  <c r="U2184" i="16"/>
  <c r="W2184" i="16" s="1"/>
  <c r="U1784" i="16"/>
  <c r="W1784" i="16" s="1"/>
  <c r="U1894" i="16"/>
  <c r="W1894" i="16" s="1"/>
  <c r="U1676" i="16"/>
  <c r="W1676" i="16" s="1"/>
  <c r="U722" i="16"/>
  <c r="W722" i="16" s="1"/>
  <c r="U1726" i="16"/>
  <c r="W1726" i="16" s="1"/>
  <c r="U282" i="16"/>
  <c r="W282" i="16" s="1"/>
  <c r="U810" i="16"/>
  <c r="W810" i="16" s="1"/>
  <c r="U1076" i="16"/>
  <c r="W1076" i="16" s="1"/>
  <c r="U1542" i="16"/>
  <c r="W1542" i="16" s="1"/>
  <c r="U322" i="16"/>
  <c r="W322" i="16" s="1"/>
  <c r="U2286" i="16"/>
  <c r="W2286" i="16" s="1"/>
  <c r="U394" i="16"/>
  <c r="W394" i="16" s="1"/>
  <c r="U2252" i="16"/>
  <c r="W2252" i="16" s="1"/>
  <c r="U1880" i="16"/>
  <c r="W1880" i="16" s="1"/>
  <c r="U830" i="16"/>
  <c r="W830" i="16" s="1"/>
  <c r="U1530" i="16"/>
  <c r="W1530" i="16" s="1"/>
  <c r="U1214" i="16"/>
  <c r="W1214" i="16" s="1"/>
  <c r="U42" i="16"/>
  <c r="W42" i="16" s="1"/>
  <c r="U1916" i="16"/>
  <c r="W1916" i="16" s="1"/>
  <c r="U2588" i="16"/>
  <c r="W2588" i="16" s="1"/>
  <c r="U2160" i="16"/>
  <c r="W2160" i="16" s="1"/>
  <c r="U1866" i="16"/>
  <c r="W1866" i="16" s="1"/>
  <c r="U1254" i="16"/>
  <c r="W1254" i="16" s="1"/>
  <c r="U2278" i="16"/>
  <c r="W2278" i="16" s="1"/>
  <c r="U1078" i="16"/>
  <c r="W1078" i="16" s="1"/>
  <c r="U2092" i="16"/>
  <c r="W2092" i="16" s="1"/>
  <c r="U1546" i="16"/>
  <c r="W1546" i="16" s="1"/>
  <c r="U1416" i="16"/>
  <c r="W1416" i="16" s="1"/>
  <c r="U318" i="16"/>
  <c r="W318" i="16" s="1"/>
  <c r="U211" i="16"/>
  <c r="W211" i="16" s="1"/>
  <c r="U1990" i="16"/>
  <c r="W1990" i="16" s="1"/>
  <c r="U2532" i="16"/>
  <c r="W2532" i="16" s="1"/>
  <c r="U2020" i="16"/>
  <c r="W2020" i="16" s="1"/>
  <c r="U958" i="16"/>
  <c r="W958" i="16" s="1"/>
  <c r="U1450" i="16"/>
  <c r="W1450" i="16" s="1"/>
  <c r="U1120" i="16"/>
  <c r="W1120" i="16" s="1"/>
  <c r="U412" i="16"/>
  <c r="W412" i="16" s="1"/>
  <c r="U2584" i="16"/>
  <c r="W2584" i="16" s="1"/>
  <c r="U622" i="16"/>
  <c r="W622" i="16" s="1"/>
  <c r="U836" i="16"/>
  <c r="W836" i="16" s="1"/>
  <c r="U259" i="16"/>
  <c r="W259" i="16" s="1"/>
  <c r="U2388" i="16"/>
  <c r="W2388" i="16" s="1"/>
  <c r="U1832" i="16"/>
  <c r="W1832" i="16" s="1"/>
  <c r="U1934" i="16"/>
  <c r="W1934" i="16" s="1"/>
  <c r="U1206" i="16"/>
  <c r="W1206" i="16" s="1"/>
  <c r="U804" i="16"/>
  <c r="W804" i="16" s="1"/>
  <c r="U864" i="16"/>
  <c r="W864" i="16" s="1"/>
  <c r="U1644" i="16"/>
  <c r="W1644" i="16" s="1"/>
  <c r="U1154" i="16"/>
  <c r="W1154" i="16" s="1"/>
  <c r="U590" i="16"/>
  <c r="W590" i="16" s="1"/>
  <c r="U2476" i="16"/>
  <c r="W2476" i="16" s="1"/>
  <c r="U618" i="16"/>
  <c r="W618" i="16" s="1"/>
  <c r="U476" i="16"/>
  <c r="W476" i="16" s="1"/>
  <c r="U962" i="16"/>
  <c r="W962" i="16" s="1"/>
  <c r="U2522" i="16"/>
  <c r="W2522" i="16" s="1"/>
  <c r="U2308" i="16"/>
  <c r="W2308" i="16" s="1"/>
  <c r="U1834" i="16"/>
  <c r="W1834" i="16" s="1"/>
  <c r="U598" i="16"/>
  <c r="W598" i="16" s="1"/>
  <c r="U1098" i="16"/>
  <c r="W1098" i="16" s="1"/>
  <c r="U1126" i="16"/>
  <c r="W1126" i="16" s="1"/>
  <c r="U46" i="16"/>
  <c r="W46" i="16" s="1"/>
  <c r="U1460" i="16"/>
  <c r="W1460" i="16" s="1"/>
  <c r="U428" i="16"/>
  <c r="W428" i="16" s="1"/>
  <c r="U1368" i="16"/>
  <c r="W1368" i="16" s="1"/>
  <c r="U1360" i="16"/>
  <c r="W1360" i="16" s="1"/>
  <c r="U1408" i="16"/>
  <c r="W1408" i="16" s="1"/>
  <c r="U838" i="16"/>
  <c r="W838" i="16" s="1"/>
  <c r="U968" i="16"/>
  <c r="W968" i="16" s="1"/>
  <c r="U978" i="16"/>
  <c r="W978" i="16" s="1"/>
  <c r="U964" i="16"/>
  <c r="W964" i="16" s="1"/>
  <c r="U446" i="16"/>
  <c r="W446" i="16" s="1"/>
  <c r="U106" i="16"/>
  <c r="W106" i="16" s="1"/>
  <c r="U2496" i="16"/>
  <c r="W2496" i="16" s="1"/>
  <c r="U2156" i="16"/>
  <c r="W2156" i="16" s="1"/>
  <c r="U1752" i="16"/>
  <c r="W1752" i="16" s="1"/>
  <c r="U766" i="16"/>
  <c r="W766" i="16" s="1"/>
  <c r="U1630" i="16"/>
  <c r="W1630" i="16" s="1"/>
  <c r="U1050" i="16"/>
  <c r="W1050" i="16" s="1"/>
  <c r="U544" i="16"/>
  <c r="W544" i="16" s="1"/>
  <c r="U1544" i="16"/>
  <c r="W1544" i="16" s="1"/>
  <c r="U758" i="16"/>
  <c r="W758" i="16" s="1"/>
  <c r="U195" i="16"/>
  <c r="W195" i="16" s="1"/>
  <c r="U2458" i="16"/>
  <c r="W2458" i="16" s="1"/>
  <c r="U2260" i="16"/>
  <c r="W2260" i="16" s="1"/>
  <c r="U1770" i="16"/>
  <c r="W1770" i="16" s="1"/>
  <c r="U770" i="16"/>
  <c r="W770" i="16" s="1"/>
  <c r="U410" i="16"/>
  <c r="W410" i="16" s="1"/>
  <c r="U1472" i="16"/>
  <c r="W1472" i="16" s="1"/>
  <c r="U930" i="16"/>
  <c r="W930" i="16" s="1"/>
  <c r="U1284" i="16"/>
  <c r="W1284" i="16" s="1"/>
  <c r="U1304" i="16"/>
  <c r="W1304" i="16" s="1"/>
  <c r="U1244" i="16"/>
  <c r="W1244" i="16" s="1"/>
  <c r="U166" i="16"/>
  <c r="W166" i="16" s="1"/>
  <c r="U2304" i="16"/>
  <c r="W2304" i="16" s="1"/>
  <c r="U1830" i="16"/>
  <c r="W1830" i="16" s="1"/>
  <c r="U1480" i="16"/>
  <c r="W1480" i="16" s="1"/>
  <c r="U118" i="16"/>
  <c r="W118" i="16" s="1"/>
  <c r="U134" i="16"/>
  <c r="W134" i="16" s="1"/>
  <c r="U1210" i="16"/>
  <c r="W1210" i="16" s="1"/>
  <c r="U1186" i="16"/>
  <c r="W1186" i="16" s="1"/>
  <c r="U2310" i="16"/>
  <c r="W2310" i="16" s="1"/>
  <c r="U2180" i="16"/>
  <c r="W2180" i="16" s="1"/>
  <c r="U1662" i="16"/>
  <c r="W1662" i="16" s="1"/>
  <c r="U54" i="16"/>
  <c r="W54" i="16" s="1"/>
  <c r="U6" i="16"/>
  <c r="W6" i="16" s="1"/>
  <c r="U1400" i="16"/>
  <c r="W1400" i="16" s="1"/>
  <c r="U44" i="16"/>
  <c r="W44" i="16" s="1"/>
  <c r="U566" i="16"/>
  <c r="W566" i="16" s="1"/>
  <c r="U1138" i="16"/>
  <c r="W1138" i="16" s="1"/>
  <c r="U316" i="16"/>
  <c r="W316" i="16" s="1"/>
  <c r="U576" i="16"/>
  <c r="W576" i="16" s="1"/>
  <c r="U556" i="16"/>
  <c r="W556" i="16" s="1"/>
  <c r="U298" i="16"/>
  <c r="W298" i="16" s="1"/>
  <c r="U1454" i="16"/>
  <c r="W1454" i="16" s="1"/>
  <c r="U1672" i="16"/>
  <c r="W1672" i="16" s="1"/>
  <c r="U1980" i="16"/>
  <c r="W1980" i="16" s="1"/>
  <c r="U2360" i="16"/>
  <c r="W2360" i="16" s="1"/>
  <c r="U2016" i="16"/>
  <c r="W2016" i="16" s="1"/>
  <c r="U1902" i="16"/>
  <c r="W1902" i="16" s="1"/>
  <c r="U1446" i="16"/>
  <c r="W1446" i="16" s="1"/>
  <c r="U1648" i="16"/>
  <c r="W1648" i="16" s="1"/>
  <c r="U2142" i="16"/>
  <c r="W2142" i="16" s="1"/>
  <c r="U2440" i="16"/>
  <c r="W2440" i="16" s="1"/>
  <c r="U2096" i="16"/>
  <c r="W2096" i="16" s="1"/>
  <c r="U1986" i="16"/>
  <c r="W1986" i="16" s="1"/>
  <c r="U1550" i="16"/>
  <c r="W1550" i="16" s="1"/>
  <c r="U362" i="16"/>
  <c r="W362" i="16" s="1"/>
  <c r="U1914" i="16"/>
  <c r="W1914" i="16" s="1"/>
  <c r="U1432" i="16"/>
  <c r="W1432" i="16" s="1"/>
  <c r="U1080" i="16"/>
  <c r="W1080" i="16" s="1"/>
  <c r="U2126" i="16"/>
  <c r="W2126" i="16" s="1"/>
  <c r="U2128" i="16"/>
  <c r="W2128" i="16" s="1"/>
  <c r="U1882" i="16"/>
  <c r="W1882" i="16" s="1"/>
  <c r="U1422" i="16"/>
  <c r="W1422" i="16" s="1"/>
  <c r="U1612" i="16"/>
  <c r="W1612" i="16" s="1"/>
  <c r="U2336" i="16"/>
  <c r="W2336" i="16" s="1"/>
  <c r="U1996" i="16"/>
  <c r="W1996" i="16" s="1"/>
  <c r="U1870" i="16"/>
  <c r="W1870" i="16" s="1"/>
  <c r="U1418" i="16"/>
  <c r="W1418" i="16" s="1"/>
  <c r="U1592" i="16"/>
  <c r="W1592" i="16" s="1"/>
  <c r="U2102" i="16"/>
  <c r="W2102" i="16" s="1"/>
  <c r="U222" i="16"/>
  <c r="W222" i="16" s="1"/>
  <c r="U2416" i="16"/>
  <c r="W2416" i="16" s="1"/>
  <c r="U2076" i="16"/>
  <c r="W2076" i="16" s="1"/>
  <c r="U1962" i="16"/>
  <c r="W1962" i="16" s="1"/>
  <c r="U1526" i="16"/>
  <c r="W1526" i="16" s="1"/>
  <c r="U1802" i="16"/>
  <c r="W1802" i="16" s="1"/>
  <c r="U1720" i="16"/>
  <c r="W1720" i="16" s="1"/>
  <c r="U1102" i="16"/>
  <c r="W1102" i="16" s="1"/>
  <c r="U1054" i="16"/>
  <c r="W1054" i="16" s="1"/>
  <c r="U1712" i="16"/>
  <c r="W1712" i="16" s="1"/>
  <c r="U1376" i="16"/>
  <c r="W1376" i="16" s="1"/>
  <c r="U246" i="16"/>
  <c r="W246" i="16" s="1"/>
  <c r="U1074" i="16"/>
  <c r="W1074" i="16" s="1"/>
  <c r="U2604" i="16"/>
  <c r="W2604" i="16" s="1"/>
  <c r="U2264" i="16"/>
  <c r="W2264" i="16" s="1"/>
  <c r="U1258" i="16"/>
  <c r="W1258" i="16" s="1"/>
  <c r="U1774" i="16"/>
  <c r="W1774" i="16" s="1"/>
  <c r="U1286" i="16"/>
  <c r="W1286" i="16" s="1"/>
  <c r="U494" i="16"/>
  <c r="W494" i="16" s="1"/>
  <c r="U1692" i="16"/>
  <c r="W1692" i="16" s="1"/>
  <c r="U1046" i="16"/>
  <c r="W1046" i="16" s="1"/>
  <c r="U952" i="16"/>
  <c r="W952" i="16" s="1"/>
  <c r="U83" i="16"/>
  <c r="W83" i="16" s="1"/>
  <c r="U2486" i="16"/>
  <c r="W2486" i="16" s="1"/>
  <c r="U2650" i="16"/>
  <c r="W2650" i="16" s="1"/>
  <c r="U2246" i="16"/>
  <c r="W2246" i="16" s="1"/>
  <c r="U2404" i="16"/>
  <c r="W2404" i="16" s="1"/>
  <c r="U2148" i="16"/>
  <c r="W2148" i="16" s="1"/>
  <c r="U1860" i="16"/>
  <c r="W1860" i="16" s="1"/>
  <c r="U1394" i="16"/>
  <c r="W1394" i="16" s="1"/>
  <c r="U1950" i="16"/>
  <c r="W1950" i="16" s="1"/>
  <c r="U1622" i="16"/>
  <c r="W1622" i="16" s="1"/>
  <c r="U1680" i="16"/>
  <c r="W1680" i="16" s="1"/>
  <c r="U928" i="16"/>
  <c r="W928" i="16" s="1"/>
  <c r="U1348" i="16"/>
  <c r="W1348" i="16" s="1"/>
  <c r="U888" i="16"/>
  <c r="W888" i="16" s="1"/>
  <c r="U524" i="16"/>
  <c r="W524" i="16" s="1"/>
  <c r="U1664" i="16"/>
  <c r="W1664" i="16" s="1"/>
  <c r="U1294" i="16"/>
  <c r="W1294" i="16" s="1"/>
  <c r="U426" i="16"/>
  <c r="W426" i="16" s="1"/>
  <c r="U688" i="16"/>
  <c r="W688" i="16" s="1"/>
  <c r="U668" i="16"/>
  <c r="W668" i="16" s="1"/>
  <c r="U1108" i="16"/>
  <c r="W1108" i="16" s="1"/>
  <c r="U716" i="16"/>
  <c r="W716" i="16" s="1"/>
  <c r="U2412" i="16"/>
  <c r="W2412" i="16" s="1"/>
  <c r="U2072" i="16"/>
  <c r="W2072" i="16" s="1"/>
  <c r="U1958" i="16"/>
  <c r="W1958" i="16" s="1"/>
  <c r="U1518" i="16"/>
  <c r="W1518" i="16" s="1"/>
  <c r="U482" i="16"/>
  <c r="W482" i="16" s="1"/>
  <c r="U826" i="16"/>
  <c r="W826" i="16" s="1"/>
  <c r="U1358" i="16"/>
  <c r="W1358" i="16" s="1"/>
  <c r="U67" i="16"/>
  <c r="W67" i="16" s="1"/>
  <c r="U2214" i="16"/>
  <c r="W2214" i="16" s="1"/>
  <c r="U2644" i="16"/>
  <c r="W2644" i="16" s="1"/>
  <c r="U2132" i="16"/>
  <c r="W2132" i="16" s="1"/>
  <c r="U1598" i="16"/>
  <c r="W1598" i="16" s="1"/>
  <c r="U1656" i="16"/>
  <c r="W1656" i="16" s="1"/>
  <c r="U966" i="16"/>
  <c r="W966" i="16" s="1"/>
  <c r="U1316" i="16"/>
  <c r="W1316" i="16" s="1"/>
  <c r="U454" i="16"/>
  <c r="W454" i="16" s="1"/>
  <c r="U680" i="16"/>
  <c r="W680" i="16" s="1"/>
  <c r="U1208" i="16"/>
  <c r="W1208" i="16" s="1"/>
  <c r="U2136" i="16"/>
  <c r="W2136" i="16" s="1"/>
  <c r="U1606" i="16"/>
  <c r="W1606" i="16" s="1"/>
  <c r="U1500" i="16"/>
  <c r="W1500" i="16" s="1"/>
  <c r="U690" i="16"/>
  <c r="W690" i="16" s="1"/>
  <c r="U243" i="16"/>
  <c r="W243" i="16" s="1"/>
  <c r="U2054" i="16"/>
  <c r="W2054" i="16" s="1"/>
  <c r="U2564" i="16"/>
  <c r="W2564" i="16" s="1"/>
  <c r="U2052" i="16"/>
  <c r="W2052" i="16" s="1"/>
  <c r="U1494" i="16"/>
  <c r="W1494" i="16" s="1"/>
  <c r="U1484" i="16"/>
  <c r="W1484" i="16" s="1"/>
  <c r="U654" i="16"/>
  <c r="W654" i="16" s="1"/>
  <c r="U1176" i="16"/>
  <c r="W1176" i="16" s="1"/>
  <c r="U1708" i="16"/>
  <c r="W1708" i="16" s="1"/>
  <c r="U242" i="16"/>
  <c r="W242" i="16" s="1"/>
  <c r="U1730" i="16"/>
  <c r="W1730" i="16" s="1"/>
  <c r="U120" i="16"/>
  <c r="W120" i="16" s="1"/>
  <c r="U1714" i="16"/>
  <c r="W1714" i="16" s="1"/>
  <c r="U56" i="16"/>
  <c r="W56" i="16" s="1"/>
  <c r="U1570" i="16"/>
  <c r="W1570" i="16" s="1"/>
  <c r="U1372" i="16"/>
  <c r="W1372" i="16" s="1"/>
  <c r="U666" i="16"/>
  <c r="W666" i="16" s="1"/>
  <c r="U710" i="16"/>
  <c r="W710" i="16" s="1"/>
  <c r="U99" i="16"/>
  <c r="W99" i="16" s="1"/>
  <c r="U2420" i="16"/>
  <c r="W2420" i="16" s="1"/>
  <c r="U1966" i="16"/>
  <c r="W1966" i="16" s="1"/>
  <c r="U842" i="16"/>
  <c r="W842" i="16" s="1"/>
  <c r="U920" i="16"/>
  <c r="W920" i="16" s="1"/>
  <c r="U574" i="16"/>
  <c r="W574" i="16" s="1"/>
  <c r="U1364" i="16"/>
  <c r="W1364" i="16" s="1"/>
  <c r="U2520" i="16"/>
  <c r="W2520" i="16" s="1"/>
  <c r="U2176" i="16"/>
  <c r="W2176" i="16" s="1"/>
  <c r="U894" i="16"/>
  <c r="W894" i="16" s="1"/>
  <c r="U1658" i="16"/>
  <c r="W1658" i="16" s="1"/>
  <c r="U22" i="16"/>
  <c r="W22" i="16" s="1"/>
  <c r="U1576" i="16"/>
  <c r="W1576" i="16" s="1"/>
  <c r="U660" i="16"/>
  <c r="W660" i="16" s="1"/>
  <c r="U275" i="16"/>
  <c r="W275" i="16" s="1"/>
  <c r="U19" i="16"/>
  <c r="W19" i="16" s="1"/>
  <c r="U2118" i="16"/>
  <c r="W2118" i="16" s="1"/>
  <c r="U2596" i="16"/>
  <c r="W2596" i="16" s="1"/>
  <c r="U2340" i="16"/>
  <c r="W2340" i="16" s="1"/>
  <c r="U2084" i="16"/>
  <c r="W2084" i="16" s="1"/>
  <c r="U1768" i="16"/>
  <c r="W1768" i="16" s="1"/>
  <c r="U1878" i="16"/>
  <c r="W1878" i="16" s="1"/>
  <c r="U1534" i="16"/>
  <c r="W1534" i="16" s="1"/>
  <c r="U1568" i="16"/>
  <c r="W1568" i="16" s="1"/>
  <c r="U1058" i="16"/>
  <c r="W1058" i="16" s="1"/>
  <c r="U604" i="16"/>
  <c r="W604" i="16" s="1"/>
  <c r="U1232" i="16"/>
  <c r="W1232" i="16" s="1"/>
  <c r="U1580" i="16"/>
  <c r="W1580" i="16" s="1"/>
  <c r="U1182" i="16"/>
  <c r="W1182" i="16" s="1"/>
  <c r="U398" i="16"/>
  <c r="W398" i="16" s="1"/>
  <c r="U1512" i="16"/>
  <c r="W1512" i="16" s="1"/>
  <c r="U1858" i="16"/>
  <c r="W1858" i="16" s="1"/>
  <c r="U1604" i="16"/>
  <c r="W1604" i="16" s="1"/>
  <c r="U2328" i="16"/>
  <c r="W2328" i="16" s="1"/>
  <c r="U1976" i="16"/>
  <c r="W1976" i="16" s="1"/>
  <c r="U1862" i="16"/>
  <c r="W1862" i="16" s="1"/>
  <c r="U1398" i="16"/>
  <c r="W1398" i="16" s="1"/>
  <c r="U1564" i="16"/>
  <c r="W1564" i="16" s="1"/>
  <c r="U790" i="16"/>
  <c r="W790" i="16" s="1"/>
  <c r="U474" i="16"/>
  <c r="W474" i="16" s="1"/>
  <c r="U390" i="16"/>
  <c r="W390" i="16" s="1"/>
  <c r="U1296" i="16"/>
  <c r="W1296" i="16" s="1"/>
  <c r="U3" i="16"/>
  <c r="W3" i="16" s="1"/>
  <c r="U1948" i="16"/>
  <c r="W1948" i="16" s="1"/>
  <c r="U2516" i="16"/>
  <c r="W2516" i="16" s="1"/>
  <c r="U2004" i="16"/>
  <c r="W2004" i="16" s="1"/>
  <c r="U1430" i="16"/>
  <c r="W1430" i="16" s="1"/>
  <c r="U610" i="16"/>
  <c r="W610" i="16" s="1"/>
  <c r="U1092" i="16"/>
  <c r="W1092" i="16" s="1"/>
  <c r="U236" i="16"/>
  <c r="W236" i="16" s="1"/>
  <c r="U1538" i="16"/>
  <c r="W1538" i="16" s="1"/>
  <c r="U870" i="16"/>
  <c r="W870" i="16" s="1"/>
  <c r="U180" i="16"/>
  <c r="W180" i="16" s="1"/>
  <c r="U2648" i="16"/>
  <c r="W2648" i="16" s="1"/>
  <c r="U1956" i="16"/>
  <c r="W1956" i="16" s="1"/>
  <c r="U1362" i="16"/>
  <c r="W1362" i="16" s="1"/>
  <c r="U1002" i="16"/>
  <c r="W1002" i="16" s="1"/>
  <c r="U1184" i="16"/>
  <c r="W1184" i="16" s="1"/>
  <c r="U115" i="16"/>
  <c r="W115" i="16" s="1"/>
  <c r="U2436" i="16"/>
  <c r="W2436" i="16" s="1"/>
  <c r="U1896" i="16"/>
  <c r="W1896" i="16" s="1"/>
  <c r="U1982" i="16"/>
  <c r="W1982" i="16" s="1"/>
  <c r="U1156" i="16"/>
  <c r="W1156" i="16" s="1"/>
  <c r="U948" i="16"/>
  <c r="W948" i="16" s="1"/>
  <c r="U1536" i="16"/>
  <c r="W1536" i="16" s="1"/>
  <c r="U1476" i="16"/>
  <c r="W1476" i="16" s="1"/>
  <c r="U1056" i="16"/>
  <c r="W1056" i="16" s="1"/>
  <c r="U1114" i="16"/>
  <c r="W1114" i="16" s="1"/>
  <c r="U218" i="16"/>
  <c r="W218" i="16" s="1"/>
  <c r="U308" i="16"/>
  <c r="W308" i="16" s="1"/>
  <c r="U852" i="16"/>
  <c r="W852" i="16" s="1"/>
  <c r="U448" i="16"/>
  <c r="W448" i="16" s="1"/>
  <c r="U1792" i="16"/>
  <c r="W1792" i="16" s="1"/>
  <c r="U2086" i="16"/>
  <c r="W2086" i="16" s="1"/>
  <c r="U1242" i="16"/>
  <c r="W1242" i="16" s="1"/>
  <c r="U2580" i="16"/>
  <c r="W2580" i="16" s="1"/>
  <c r="U2324" i="16"/>
  <c r="W2324" i="16" s="1"/>
  <c r="U2068" i="16"/>
  <c r="W2068" i="16" s="1"/>
  <c r="U1194" i="16"/>
  <c r="W1194" i="16" s="1"/>
  <c r="U1854" i="16"/>
  <c r="W1854" i="16" s="1"/>
  <c r="U1514" i="16"/>
  <c r="W1514" i="16" s="1"/>
  <c r="U1528" i="16"/>
  <c r="W1528" i="16" s="1"/>
  <c r="U1204" i="16"/>
  <c r="W1204" i="16" s="1"/>
  <c r="U678" i="16"/>
  <c r="W678" i="16" s="1"/>
  <c r="U1560" i="16"/>
  <c r="W1560" i="16" s="1"/>
  <c r="U1146" i="16"/>
  <c r="W1146" i="16" s="1"/>
  <c r="U1042" i="16"/>
  <c r="W1042" i="16" s="1"/>
  <c r="U314" i="16"/>
  <c r="W314" i="16" s="1"/>
  <c r="U1424" i="16"/>
  <c r="W1424" i="16" s="1"/>
  <c r="U1794" i="16"/>
  <c r="W1794" i="16" s="1"/>
  <c r="U1540" i="16"/>
  <c r="W1540" i="16" s="1"/>
  <c r="U370" i="16"/>
  <c r="W370" i="16" s="1"/>
  <c r="U644" i="16"/>
  <c r="W644" i="16" s="1"/>
  <c r="U376" i="16"/>
  <c r="W376" i="16" s="1"/>
  <c r="U2392" i="16"/>
  <c r="W2392" i="16" s="1"/>
  <c r="U2048" i="16"/>
  <c r="W2048" i="16" s="1"/>
  <c r="U1938" i="16"/>
  <c r="W1938" i="16" s="1"/>
  <c r="U1486" i="16"/>
  <c r="W1486" i="16" s="1"/>
  <c r="U1736" i="16"/>
  <c r="W1736" i="16" s="1"/>
  <c r="U762" i="16"/>
  <c r="W762" i="16" s="1"/>
  <c r="U734" i="16"/>
  <c r="W734" i="16" s="1"/>
  <c r="U562" i="16"/>
  <c r="W562" i="16" s="1"/>
  <c r="U179" i="16"/>
  <c r="W179" i="16" s="1"/>
  <c r="U2614" i="16"/>
  <c r="W2614" i="16" s="1"/>
  <c r="U2500" i="16"/>
  <c r="W2500" i="16" s="1"/>
  <c r="U2244" i="16"/>
  <c r="W2244" i="16" s="1"/>
  <c r="U1988" i="16"/>
  <c r="W1988" i="16" s="1"/>
  <c r="U814" i="16"/>
  <c r="W814" i="16" s="1"/>
  <c r="U1750" i="16"/>
  <c r="W1750" i="16" s="1"/>
  <c r="U1278" i="16"/>
  <c r="W1278" i="16" s="1"/>
  <c r="U706" i="16"/>
  <c r="W706" i="16" s="1"/>
  <c r="U530" i="16"/>
  <c r="W530" i="16" s="1"/>
  <c r="U346" i="16"/>
  <c r="W346" i="16" s="1"/>
  <c r="U1060" i="16"/>
  <c r="W1060" i="16" s="1"/>
  <c r="U640" i="16"/>
  <c r="W640" i="16" s="1"/>
  <c r="U1624" i="16"/>
  <c r="W1624" i="16" s="1"/>
  <c r="U1732" i="16"/>
  <c r="W1732" i="16" s="1"/>
  <c r="U736" i="16"/>
  <c r="W736" i="16" s="1"/>
  <c r="U1168" i="16"/>
  <c r="W1168" i="16" s="1"/>
  <c r="U150" i="16"/>
  <c r="W150" i="16" s="1"/>
  <c r="U1160" i="16"/>
  <c r="W1160" i="16" s="1"/>
  <c r="U1458" i="16"/>
  <c r="W1458" i="16" s="1"/>
  <c r="U924" i="16"/>
  <c r="W924" i="16" s="1"/>
  <c r="U912" i="16"/>
  <c r="W912" i="16" s="1"/>
  <c r="U904" i="16"/>
  <c r="W904" i="16" s="1"/>
  <c r="U730" i="16"/>
  <c r="W730" i="16" s="1"/>
  <c r="U234" i="16"/>
  <c r="W234" i="16" s="1"/>
  <c r="U636" i="16"/>
  <c r="W636" i="16" s="1"/>
  <c r="U160" i="16"/>
  <c r="W160" i="16" s="1"/>
  <c r="U1448" i="16"/>
  <c r="W1448" i="16" s="1"/>
  <c r="U1220" i="16"/>
  <c r="W1220" i="16" s="1"/>
  <c r="U1262" i="16"/>
  <c r="W1262" i="16" s="1"/>
  <c r="U1308" i="16"/>
  <c r="W1308" i="16" s="1"/>
  <c r="U694" i="16"/>
  <c r="W694" i="16" s="1"/>
  <c r="U1228" i="16"/>
  <c r="W1228" i="16" s="1"/>
  <c r="U664" i="16"/>
  <c r="W664" i="16" s="1"/>
  <c r="U164" i="16"/>
  <c r="W164" i="16" s="1"/>
  <c r="U1212" i="16"/>
  <c r="W1212" i="16" s="1"/>
  <c r="U648" i="16"/>
  <c r="W648" i="16" s="1"/>
  <c r="U34" i="16"/>
  <c r="W34" i="16" s="1"/>
  <c r="U946" i="16"/>
  <c r="W946" i="16" s="1"/>
  <c r="U936" i="16"/>
  <c r="W936" i="16" s="1"/>
  <c r="U114" i="16"/>
  <c r="W114" i="16" s="1"/>
  <c r="U538" i="16"/>
  <c r="W538" i="16" s="1"/>
  <c r="U558" i="16"/>
  <c r="W558" i="16" s="1"/>
  <c r="U744" i="16"/>
  <c r="W744" i="16" s="1"/>
  <c r="U614" i="16"/>
  <c r="W614" i="16" s="1"/>
  <c r="U136" i="16"/>
  <c r="W136" i="16" s="1"/>
  <c r="U131" i="16"/>
  <c r="W131" i="16" s="1"/>
  <c r="U2550" i="16"/>
  <c r="W2550" i="16" s="1"/>
  <c r="U2342" i="16"/>
  <c r="W2342" i="16" s="1"/>
  <c r="U2452" i="16"/>
  <c r="W2452" i="16" s="1"/>
  <c r="U2196" i="16"/>
  <c r="W2196" i="16" s="1"/>
  <c r="U1924" i="16"/>
  <c r="W1924" i="16" s="1"/>
  <c r="U350" i="16"/>
  <c r="W350" i="16" s="1"/>
  <c r="U1686" i="16"/>
  <c r="W1686" i="16" s="1"/>
  <c r="U1318" i="16"/>
  <c r="W1318" i="16" s="1"/>
  <c r="U402" i="16"/>
  <c r="W402" i="16" s="1"/>
  <c r="U1066" i="16"/>
  <c r="W1066" i="16" s="1"/>
  <c r="U306" i="16"/>
  <c r="W306" i="16" s="1"/>
  <c r="U1268" i="16"/>
  <c r="W1268" i="16" s="1"/>
  <c r="U976" i="16"/>
  <c r="W976" i="16" s="1"/>
  <c r="U692" i="16"/>
  <c r="W692" i="16" s="1"/>
  <c r="U1728" i="16"/>
  <c r="W1728" i="16" s="1"/>
  <c r="U856" i="16"/>
  <c r="W856" i="16" s="1"/>
  <c r="U866" i="16"/>
  <c r="W866" i="16" s="1"/>
  <c r="U844" i="16"/>
  <c r="W844" i="16" s="1"/>
  <c r="U1238" i="16"/>
  <c r="W1238" i="16" s="1"/>
  <c r="U288" i="16"/>
  <c r="W288" i="16" s="1"/>
  <c r="U2560" i="16"/>
  <c r="W2560" i="16" s="1"/>
  <c r="U2220" i="16"/>
  <c r="W2220" i="16" s="1"/>
  <c r="U1844" i="16"/>
  <c r="W1844" i="16" s="1"/>
  <c r="U1134" i="16"/>
  <c r="W1134" i="16" s="1"/>
  <c r="U1718" i="16"/>
  <c r="W1718" i="16" s="1"/>
  <c r="U938" i="16"/>
  <c r="W938" i="16" s="1"/>
  <c r="U1124" i="16"/>
  <c r="W1124" i="16" s="1"/>
  <c r="U1632" i="16"/>
  <c r="W1632" i="16" s="1"/>
  <c r="U294" i="16"/>
  <c r="W294" i="16" s="1"/>
  <c r="U630" i="16"/>
  <c r="W630" i="16" s="1"/>
  <c r="U51" i="16"/>
  <c r="W51" i="16" s="1"/>
  <c r="U1920" i="16"/>
  <c r="W1920" i="16" s="1"/>
  <c r="U286" i="16"/>
  <c r="W286" i="16" s="1"/>
  <c r="U2182" i="16"/>
  <c r="W2182" i="16" s="1"/>
  <c r="U2628" i="16"/>
  <c r="W2628" i="16" s="1"/>
  <c r="U2372" i="16"/>
  <c r="W2372" i="16" s="1"/>
  <c r="U2116" i="16"/>
  <c r="W2116" i="16" s="1"/>
  <c r="U1322" i="16"/>
  <c r="W1322" i="16" s="1"/>
  <c r="U1918" i="16"/>
  <c r="W1918" i="16" s="1"/>
  <c r="U1578" i="16"/>
  <c r="W1578" i="16" s="1"/>
  <c r="U1628" i="16"/>
  <c r="W1628" i="16" s="1"/>
  <c r="U86" i="16"/>
  <c r="W86" i="16" s="1"/>
  <c r="U550" i="16"/>
  <c r="W550" i="16" s="1"/>
  <c r="U1288" i="16"/>
  <c r="W1288" i="16" s="1"/>
  <c r="U828" i="16"/>
  <c r="W828" i="16" s="1"/>
  <c r="U818" i="16"/>
  <c r="W818" i="16" s="1"/>
  <c r="U918" i="16"/>
  <c r="W918" i="16" s="1"/>
  <c r="U1716" i="16"/>
  <c r="W1716" i="16" s="1"/>
  <c r="U624" i="16"/>
  <c r="W624" i="16" s="1"/>
  <c r="U1468" i="16"/>
  <c r="W1468" i="16" s="1"/>
  <c r="U1826" i="16"/>
  <c r="W1826" i="16" s="1"/>
  <c r="U1572" i="16"/>
  <c r="W1572" i="16" s="1"/>
  <c r="U510" i="16"/>
  <c r="W510" i="16" s="1"/>
  <c r="U110" i="16"/>
  <c r="W110" i="16" s="1"/>
  <c r="U504" i="16"/>
  <c r="W504" i="16" s="1"/>
  <c r="U1224" i="16"/>
  <c r="W1224" i="16" s="1"/>
  <c r="U1554" i="16"/>
  <c r="W1554" i="16" s="1"/>
  <c r="U244" i="16"/>
  <c r="W244" i="16" s="1"/>
  <c r="U620" i="16"/>
  <c r="W620" i="16" s="1"/>
  <c r="U360" i="16"/>
  <c r="W360" i="16" s="1"/>
  <c r="U272" i="16"/>
  <c r="W272" i="16" s="1"/>
  <c r="U588" i="16"/>
  <c r="W588" i="16" s="1"/>
  <c r="U340" i="16"/>
  <c r="W340" i="16" s="1"/>
  <c r="U1004" i="16"/>
  <c r="W1004" i="16" s="1"/>
  <c r="U302" i="16"/>
  <c r="W302" i="16" s="1"/>
  <c r="U1048" i="16"/>
  <c r="W1048" i="16" s="1"/>
  <c r="U170" i="16"/>
  <c r="W170" i="16" s="1"/>
  <c r="U1906" i="16"/>
  <c r="W1906" i="16" s="1"/>
  <c r="U1650" i="16"/>
  <c r="W1650" i="16" s="1"/>
  <c r="U1652" i="16"/>
  <c r="W1652" i="16" s="1"/>
  <c r="U1390" i="16"/>
  <c r="W1390" i="16" s="1"/>
  <c r="U698" i="16"/>
  <c r="W698" i="16" s="1"/>
  <c r="U634" i="16"/>
  <c r="W634" i="16" s="1"/>
  <c r="U1300" i="16"/>
  <c r="W1300" i="16" s="1"/>
  <c r="U642" i="16"/>
  <c r="W642" i="16" s="1"/>
  <c r="U646" i="16"/>
  <c r="W646" i="16" s="1"/>
  <c r="U1252" i="16"/>
  <c r="W1252" i="16" s="1"/>
  <c r="U780" i="16"/>
  <c r="W780" i="16" s="1"/>
  <c r="U1374" i="16"/>
  <c r="W1374" i="16" s="1"/>
  <c r="U1248" i="16"/>
  <c r="W1248" i="16" s="1"/>
  <c r="U772" i="16"/>
  <c r="W772" i="16" s="1"/>
  <c r="U1762" i="16"/>
  <c r="W1762" i="16" s="1"/>
  <c r="U1506" i="16"/>
  <c r="W1506" i="16" s="1"/>
  <c r="U358" i="16"/>
  <c r="W358" i="16" s="1"/>
  <c r="U1508" i="16"/>
  <c r="W1508" i="16" s="1"/>
  <c r="U1198" i="16"/>
  <c r="W1198" i="16" s="1"/>
  <c r="U198" i="16"/>
  <c r="W198" i="16" s="1"/>
  <c r="U546" i="16"/>
  <c r="W546" i="16" s="1"/>
  <c r="U374" i="16"/>
  <c r="W374" i="16" s="1"/>
  <c r="U1116" i="16"/>
  <c r="W1116" i="16" s="1"/>
  <c r="U552" i="16"/>
  <c r="W552" i="16" s="1"/>
  <c r="U248" i="16"/>
  <c r="W248" i="16" s="1"/>
  <c r="U52" i="16"/>
  <c r="W52" i="16" s="1"/>
  <c r="U1094" i="16"/>
  <c r="W1094" i="16" s="1"/>
  <c r="U626" i="16"/>
  <c r="W626" i="16" s="1"/>
  <c r="U1112" i="16"/>
  <c r="W1112" i="16" s="1"/>
  <c r="U516" i="16"/>
  <c r="W516" i="16" s="1"/>
  <c r="U1342" i="16"/>
  <c r="W1342" i="16" s="1"/>
  <c r="U1122" i="16"/>
  <c r="W1122" i="16" s="1"/>
  <c r="U1104" i="16"/>
  <c r="W1104" i="16" s="1"/>
  <c r="U1490" i="16"/>
  <c r="W1490" i="16" s="1"/>
  <c r="U182" i="16"/>
  <c r="W182" i="16" s="1"/>
  <c r="U806" i="16"/>
  <c r="W806" i="16" s="1"/>
  <c r="U14" i="16"/>
  <c r="W14" i="16" s="1"/>
  <c r="U1052" i="16"/>
  <c r="W1052" i="16" s="1"/>
  <c r="U1344" i="16"/>
  <c r="W1344" i="16" s="1"/>
  <c r="U1164" i="16"/>
  <c r="W1164" i="16" s="1"/>
  <c r="U600" i="16"/>
  <c r="W600" i="16" s="1"/>
  <c r="U296" i="16"/>
  <c r="W296" i="16" s="1"/>
  <c r="U100" i="16"/>
  <c r="W100" i="16" s="1"/>
  <c r="U208" i="16"/>
  <c r="W208" i="16" s="1"/>
  <c r="U1320" i="16"/>
  <c r="W1320" i="16" s="1"/>
  <c r="U506" i="16"/>
  <c r="W506" i="16" s="1"/>
  <c r="U1148" i="16"/>
  <c r="W1148" i="16" s="1"/>
  <c r="U584" i="16"/>
  <c r="W584" i="16" s="1"/>
  <c r="U280" i="16"/>
  <c r="W280" i="16" s="1"/>
  <c r="U84" i="16"/>
  <c r="W84" i="16" s="1"/>
  <c r="U192" i="16"/>
  <c r="W192" i="16" s="1"/>
  <c r="U462" i="16"/>
  <c r="W462" i="16" s="1"/>
  <c r="U752" i="16"/>
  <c r="W752" i="16" s="1"/>
  <c r="U62" i="16"/>
  <c r="W62" i="16" s="1"/>
  <c r="U76" i="16"/>
  <c r="W76" i="16" s="1"/>
  <c r="U1452" i="16"/>
  <c r="W1452" i="16" s="1"/>
  <c r="U874" i="16"/>
  <c r="W874" i="16" s="1"/>
  <c r="U898" i="16"/>
  <c r="W898" i="16" s="1"/>
  <c r="U950" i="16"/>
  <c r="W950" i="16" s="1"/>
  <c r="U1200" i="16"/>
  <c r="W1200" i="16" s="1"/>
  <c r="U422" i="16"/>
  <c r="W422" i="16" s="1"/>
  <c r="U1188" i="16"/>
  <c r="W1188" i="16" s="1"/>
  <c r="U1474" i="16"/>
  <c r="W1474" i="16" s="1"/>
  <c r="U988" i="16"/>
  <c r="W988" i="16" s="1"/>
  <c r="U944" i="16"/>
  <c r="W944" i="16" s="1"/>
  <c r="U628" i="16"/>
  <c r="W628" i="16" s="1"/>
  <c r="U1488" i="16"/>
  <c r="W1488" i="16" s="1"/>
  <c r="U970" i="16"/>
  <c r="W970" i="16" s="1"/>
  <c r="U38" i="16"/>
  <c r="W38" i="16" s="1"/>
  <c r="U1392" i="16"/>
  <c r="W1392" i="16" s="1"/>
  <c r="U932" i="16"/>
  <c r="W932" i="16" s="1"/>
  <c r="U608" i="16"/>
  <c r="W608" i="16" s="1"/>
  <c r="U1842" i="16"/>
  <c r="W1842" i="16" s="1"/>
  <c r="U1586" i="16"/>
  <c r="W1586" i="16" s="1"/>
  <c r="U1302" i="16"/>
  <c r="W1302" i="16" s="1"/>
  <c r="U1588" i="16"/>
  <c r="W1588" i="16" s="1"/>
  <c r="U778" i="16"/>
  <c r="W778" i="16" s="1"/>
  <c r="U934" i="16"/>
  <c r="W934" i="16" s="1"/>
  <c r="U1024" i="16"/>
  <c r="W1024" i="16" s="1"/>
  <c r="U438" i="16"/>
  <c r="W438" i="16" s="1"/>
  <c r="U720" i="16"/>
  <c r="W720" i="16" s="1"/>
  <c r="U94" i="16"/>
  <c r="W94" i="16" s="1"/>
  <c r="U372" i="16"/>
  <c r="W372" i="16" s="1"/>
  <c r="U480" i="16"/>
  <c r="W480" i="16" s="1"/>
  <c r="U1140" i="16"/>
  <c r="W1140" i="16" s="1"/>
  <c r="U886" i="16"/>
  <c r="W886" i="16" s="1"/>
  <c r="U1136" i="16"/>
  <c r="W1136" i="16" s="1"/>
  <c r="U478" i="16"/>
  <c r="W478" i="16" s="1"/>
  <c r="U492" i="16"/>
  <c r="W492" i="16" s="1"/>
  <c r="U1698" i="16"/>
  <c r="W1698" i="16" s="1"/>
  <c r="U1442" i="16"/>
  <c r="W1442" i="16" s="1"/>
  <c r="U1700" i="16"/>
  <c r="W1700" i="16" s="1"/>
  <c r="U1444" i="16"/>
  <c r="W1444" i="16" s="1"/>
  <c r="U512" i="16"/>
  <c r="W512" i="16" s="1"/>
  <c r="U92" i="16"/>
  <c r="W92" i="16" s="1"/>
  <c r="U860" i="16"/>
  <c r="W860" i="16" s="1"/>
  <c r="U60" i="16"/>
  <c r="W60" i="16" s="1"/>
  <c r="U982" i="16"/>
  <c r="W982" i="16" s="1"/>
  <c r="U466" i="16"/>
  <c r="W466" i="16" s="1"/>
  <c r="U884" i="16"/>
  <c r="W884" i="16" s="1"/>
  <c r="U1230" i="16"/>
  <c r="W1230" i="16" s="1"/>
  <c r="U880" i="16"/>
  <c r="W880" i="16" s="1"/>
  <c r="U1810" i="16"/>
  <c r="W1810" i="16" s="1"/>
  <c r="U1556" i="16"/>
  <c r="W1556" i="16" s="1"/>
  <c r="U674" i="16"/>
  <c r="W674" i="16" s="1"/>
  <c r="U10" i="16"/>
  <c r="W10" i="16" s="1"/>
  <c r="U548" i="16"/>
  <c r="W548" i="16" s="1"/>
  <c r="U440" i="16"/>
  <c r="W440" i="16" s="1"/>
  <c r="U352" i="16"/>
  <c r="W352" i="16" s="1"/>
  <c r="U1088" i="16"/>
  <c r="W1088" i="16" s="1"/>
  <c r="U708" i="16"/>
  <c r="W708" i="16" s="1"/>
  <c r="U250" i="16"/>
  <c r="W250" i="16" s="1"/>
  <c r="U972" i="16"/>
  <c r="W972" i="16" s="1"/>
  <c r="U66" i="16"/>
  <c r="W66" i="16" s="1"/>
  <c r="U508" i="16"/>
  <c r="W508" i="16" s="1"/>
  <c r="U258" i="16"/>
  <c r="W258" i="16" s="1"/>
  <c r="U104" i="16"/>
  <c r="W104" i="16" s="1"/>
  <c r="U420" i="16"/>
  <c r="W420" i="16" s="1"/>
  <c r="U16" i="16"/>
  <c r="W16" i="16" s="1"/>
  <c r="U1064" i="16"/>
  <c r="W1064" i="16" s="1"/>
  <c r="U684" i="16"/>
  <c r="W684" i="16" s="1"/>
  <c r="U534" i="16"/>
  <c r="W534" i="16" s="1"/>
  <c r="U206" i="16"/>
  <c r="W206" i="16" s="1"/>
  <c r="U956" i="16"/>
  <c r="W956" i="16" s="1"/>
  <c r="U26" i="16"/>
  <c r="W26" i="16" s="1"/>
  <c r="U444" i="16"/>
  <c r="W444" i="16" s="1"/>
  <c r="U214" i="16"/>
  <c r="W214" i="16" s="1"/>
  <c r="U24" i="16"/>
  <c r="W24" i="16" s="1"/>
  <c r="U1128" i="16"/>
  <c r="W1128" i="16" s="1"/>
  <c r="U334" i="16"/>
  <c r="W334" i="16" s="1"/>
  <c r="U154" i="16"/>
  <c r="W154" i="16" s="1"/>
  <c r="U342" i="16"/>
  <c r="W342" i="16" s="1"/>
  <c r="U452" i="16"/>
  <c r="W452" i="16" s="1"/>
  <c r="U786" i="16"/>
  <c r="W786" i="16" s="1"/>
  <c r="U718" i="16"/>
  <c r="W718" i="16" s="1"/>
  <c r="U662" i="16"/>
  <c r="W662" i="16" s="1"/>
  <c r="U1150" i="16"/>
  <c r="W1150" i="16" s="1"/>
  <c r="U32" i="16"/>
  <c r="W32" i="16" s="1"/>
  <c r="U812" i="16"/>
  <c r="W812" i="16" s="1"/>
  <c r="U834" i="16"/>
  <c r="W834" i="16" s="1"/>
  <c r="U1030" i="16"/>
  <c r="W1030" i="16" s="1"/>
  <c r="U254" i="16"/>
  <c r="W254" i="16" s="1"/>
  <c r="U1272" i="16"/>
  <c r="W1272" i="16" s="1"/>
  <c r="U808" i="16"/>
  <c r="W808" i="16" s="1"/>
  <c r="U1778" i="16"/>
  <c r="W1778" i="16" s="1"/>
  <c r="U1522" i="16"/>
  <c r="W1522" i="16" s="1"/>
  <c r="U1524" i="16"/>
  <c r="W1524" i="16" s="1"/>
  <c r="U882" i="16"/>
  <c r="W882" i="16" s="1"/>
  <c r="U532" i="16"/>
  <c r="W532" i="16" s="1"/>
  <c r="U1180" i="16"/>
  <c r="W1180" i="16" s="1"/>
  <c r="U616" i="16"/>
  <c r="W616" i="16" s="1"/>
  <c r="U312" i="16"/>
  <c r="W312" i="16" s="1"/>
  <c r="U116" i="16"/>
  <c r="W116" i="16" s="1"/>
  <c r="U224" i="16"/>
  <c r="W224" i="16" s="1"/>
  <c r="U238" i="16"/>
  <c r="W238" i="16" s="1"/>
  <c r="U1028" i="16"/>
  <c r="W1028" i="16" s="1"/>
  <c r="U98" i="16"/>
  <c r="W98" i="16" s="1"/>
  <c r="U1552" i="16"/>
  <c r="W1552" i="16" s="1"/>
  <c r="U434" i="16"/>
  <c r="W434" i="16" s="1"/>
  <c r="U774" i="16"/>
  <c r="W774" i="16" s="1"/>
  <c r="U1016" i="16"/>
  <c r="W1016" i="16" s="1"/>
  <c r="U58" i="16"/>
  <c r="W58" i="16" s="1"/>
  <c r="U1890" i="16"/>
  <c r="W1890" i="16" s="1"/>
  <c r="U1634" i="16"/>
  <c r="W1634" i="16" s="1"/>
  <c r="U1366" i="16"/>
  <c r="W1366" i="16" s="1"/>
  <c r="U1636" i="16"/>
  <c r="W1636" i="16" s="1"/>
  <c r="U906" i="16"/>
  <c r="W906" i="16" s="1"/>
  <c r="U670" i="16"/>
  <c r="W670" i="16" s="1"/>
  <c r="U998" i="16"/>
  <c r="W998" i="16" s="1"/>
  <c r="U1280" i="16"/>
  <c r="W1280" i="16" s="1"/>
  <c r="U364" i="16"/>
  <c r="W364" i="16" s="1"/>
  <c r="U406" i="16"/>
  <c r="W406" i="16" s="1"/>
  <c r="U416" i="16"/>
  <c r="W416" i="16" s="1"/>
  <c r="U1336" i="16"/>
  <c r="W1336" i="16" s="1"/>
  <c r="U742" i="16"/>
  <c r="W742" i="16" s="1"/>
  <c r="U396" i="16"/>
  <c r="W396" i="16" s="1"/>
  <c r="U1332" i="16"/>
  <c r="W1332" i="16" s="1"/>
  <c r="U1746" i="16"/>
  <c r="W1746" i="16" s="1"/>
  <c r="U1174" i="16"/>
  <c r="W1174" i="16" s="1"/>
  <c r="U1492" i="16"/>
  <c r="W1492" i="16" s="1"/>
  <c r="U210" i="16"/>
  <c r="W210" i="16" s="1"/>
  <c r="U70" i="16"/>
  <c r="W70" i="16" s="1"/>
  <c r="U442" i="16"/>
  <c r="W442" i="16" s="1"/>
  <c r="U184" i="16"/>
  <c r="W184" i="16" s="1"/>
  <c r="U96" i="16"/>
  <c r="W96" i="16" s="1"/>
  <c r="U1000" i="16"/>
  <c r="W1000" i="16" s="1"/>
  <c r="U596" i="16"/>
  <c r="W596" i="16" s="1"/>
  <c r="U348" i="16"/>
  <c r="W348" i="16" s="1"/>
  <c r="U908" i="16"/>
  <c r="W908" i="16" s="1"/>
  <c r="U700" i="16"/>
  <c r="W700" i="16" s="1"/>
  <c r="U252" i="16"/>
  <c r="W252" i="16" s="1"/>
  <c r="U30" i="16"/>
  <c r="W30" i="16" s="1"/>
  <c r="U40" i="16"/>
  <c r="W40" i="16" s="1"/>
  <c r="U356" i="16"/>
  <c r="W356" i="16" s="1"/>
  <c r="U464" i="16"/>
  <c r="W464" i="16" s="1"/>
  <c r="U980" i="16"/>
  <c r="W980" i="16" s="1"/>
  <c r="U564" i="16"/>
  <c r="W564" i="16" s="1"/>
  <c r="U278" i="16"/>
  <c r="W278" i="16" s="1"/>
  <c r="U268" i="16"/>
  <c r="W268" i="16" s="1"/>
  <c r="U1404" i="16"/>
  <c r="W1404" i="16" s="1"/>
  <c r="U892" i="16"/>
  <c r="W892" i="16" s="1"/>
  <c r="U676" i="16"/>
  <c r="W676" i="16" s="1"/>
  <c r="U188" i="16"/>
  <c r="W188" i="16" s="1"/>
  <c r="U178" i="16"/>
  <c r="W178" i="16" s="1"/>
  <c r="U764" i="16"/>
  <c r="W764" i="16" s="1"/>
  <c r="U672" i="16"/>
  <c r="W672" i="16" s="1"/>
  <c r="U1260" i="16"/>
  <c r="W1260" i="16" s="1"/>
  <c r="U696" i="16"/>
  <c r="W696" i="16" s="1"/>
  <c r="U392" i="16"/>
  <c r="W392" i="16" s="1"/>
  <c r="U196" i="16"/>
  <c r="W196" i="16" s="1"/>
  <c r="U304" i="16"/>
  <c r="W304" i="16" s="1"/>
  <c r="U48" i="16"/>
  <c r="W48" i="16" s="1"/>
  <c r="U332" i="16"/>
  <c r="W332" i="16" s="1"/>
  <c r="U1682" i="16"/>
  <c r="W1682" i="16" s="1"/>
  <c r="U1426" i="16"/>
  <c r="W1426" i="16" s="1"/>
  <c r="U1684" i="16"/>
  <c r="W1684" i="16" s="1"/>
  <c r="U1428" i="16"/>
  <c r="W1428" i="16" s="1"/>
  <c r="U1034" i="16"/>
  <c r="W1034" i="16" s="1"/>
  <c r="U754" i="16"/>
  <c r="W754" i="16" s="1"/>
  <c r="U1062" i="16"/>
  <c r="W1062" i="16" s="1"/>
  <c r="U1384" i="16"/>
  <c r="W1384" i="16" s="1"/>
  <c r="U602" i="16"/>
  <c r="W602" i="16" s="1"/>
  <c r="U776" i="16"/>
  <c r="W776" i="16" s="1"/>
  <c r="U800" i="16"/>
  <c r="W800" i="16" s="1"/>
  <c r="U1256" i="16"/>
  <c r="W1256" i="16" s="1"/>
  <c r="U916" i="16"/>
  <c r="W916" i="16" s="1"/>
  <c r="U310" i="16"/>
  <c r="W310" i="16" s="1"/>
  <c r="U470" i="16"/>
  <c r="W470" i="16" s="1"/>
  <c r="U284" i="16"/>
  <c r="W284" i="16" s="1"/>
  <c r="U186" i="16"/>
  <c r="W186" i="16" s="1"/>
  <c r="U12" i="16"/>
  <c r="W12" i="16" s="1"/>
  <c r="U1356" i="16"/>
  <c r="W1356" i="16" s="1"/>
  <c r="U1100" i="16"/>
  <c r="W1100" i="16" s="1"/>
  <c r="U840" i="16"/>
  <c r="W840" i="16" s="1"/>
  <c r="U354" i="16"/>
  <c r="W354" i="16" s="1"/>
  <c r="U612" i="16"/>
  <c r="W612" i="16" s="1"/>
  <c r="U848" i="16"/>
  <c r="W848" i="16" s="1"/>
  <c r="U82" i="16"/>
  <c r="W82" i="16" s="1"/>
  <c r="U536" i="16"/>
  <c r="W536" i="16" s="1"/>
  <c r="U488" i="16"/>
  <c r="W488" i="16" s="1"/>
  <c r="U232" i="16"/>
  <c r="W232" i="16" s="1"/>
  <c r="U292" i="16"/>
  <c r="W292" i="16" s="1"/>
  <c r="U36" i="16"/>
  <c r="W36" i="16" s="1"/>
  <c r="U400" i="16"/>
  <c r="W400" i="16" s="1"/>
  <c r="U144" i="16"/>
  <c r="W144" i="16" s="1"/>
  <c r="U1236" i="16"/>
  <c r="W1236" i="16" s="1"/>
  <c r="U896" i="16"/>
  <c r="W896" i="16" s="1"/>
  <c r="U226" i="16"/>
  <c r="W226" i="16" s="1"/>
  <c r="U204" i="16"/>
  <c r="W204" i="16" s="1"/>
  <c r="U130" i="16"/>
  <c r="W130" i="16" s="1"/>
  <c r="U514" i="16"/>
  <c r="W514" i="16" s="1"/>
  <c r="U1340" i="16"/>
  <c r="W1340" i="16" s="1"/>
  <c r="U1084" i="16"/>
  <c r="W1084" i="16" s="1"/>
  <c r="U820" i="16"/>
  <c r="W820" i="16" s="1"/>
  <c r="U290" i="16"/>
  <c r="W290" i="16" s="1"/>
  <c r="U592" i="16"/>
  <c r="W592" i="16" s="1"/>
  <c r="U832" i="16"/>
  <c r="W832" i="16" s="1"/>
  <c r="U518" i="16"/>
  <c r="W518" i="16" s="1"/>
  <c r="U50" i="16"/>
  <c r="W50" i="16" s="1"/>
  <c r="U520" i="16"/>
  <c r="W520" i="16" s="1"/>
  <c r="U472" i="16"/>
  <c r="W472" i="16" s="1"/>
  <c r="U216" i="16"/>
  <c r="W216" i="16" s="1"/>
  <c r="U276" i="16"/>
  <c r="W276" i="16" s="1"/>
  <c r="U20" i="16"/>
  <c r="W20" i="16" s="1"/>
  <c r="U384" i="16"/>
  <c r="W384" i="16" s="1"/>
  <c r="U128" i="16"/>
  <c r="W128" i="16" s="1"/>
  <c r="U1044" i="16"/>
  <c r="W1044" i="16" s="1"/>
  <c r="U652" i="16"/>
  <c r="W652" i="16" s="1"/>
  <c r="U560" i="16"/>
  <c r="W560" i="16" s="1"/>
  <c r="U1196" i="16"/>
  <c r="W1196" i="16" s="1"/>
  <c r="U940" i="16"/>
  <c r="W940" i="16" s="1"/>
  <c r="U740" i="16"/>
  <c r="W740" i="16" s="1"/>
  <c r="U380" i="16"/>
  <c r="W380" i="16" s="1"/>
  <c r="U158" i="16"/>
  <c r="W158" i="16" s="1"/>
  <c r="U632" i="16"/>
  <c r="W632" i="16" s="1"/>
  <c r="U328" i="16"/>
  <c r="W328" i="16" s="1"/>
  <c r="U72" i="16"/>
  <c r="W72" i="16" s="1"/>
  <c r="U388" i="16"/>
  <c r="W388" i="16" s="1"/>
  <c r="U132" i="16"/>
  <c r="W132" i="16" s="1"/>
  <c r="U496" i="16"/>
  <c r="W496" i="16" s="1"/>
  <c r="U240" i="16"/>
  <c r="W240" i="16" s="1"/>
  <c r="U996" i="16"/>
  <c r="W996" i="16" s="1"/>
  <c r="U748" i="16"/>
  <c r="W748" i="16" s="1"/>
  <c r="U1532" i="16"/>
  <c r="W1532" i="16" s="1"/>
  <c r="U326" i="16"/>
  <c r="W326" i="16" s="1"/>
  <c r="U746" i="16"/>
  <c r="W746" i="16" s="1"/>
  <c r="U992" i="16"/>
  <c r="W992" i="16" s="1"/>
  <c r="U724" i="16"/>
  <c r="W724" i="16" s="1"/>
  <c r="U1874" i="16"/>
  <c r="W1874" i="16" s="1"/>
  <c r="U1618" i="16"/>
  <c r="W1618" i="16" s="1"/>
  <c r="U858" i="16"/>
  <c r="W858" i="16" s="1"/>
  <c r="U1620" i="16"/>
  <c r="W1620" i="16" s="1"/>
  <c r="U1010" i="16"/>
  <c r="W1010" i="16" s="1"/>
  <c r="U638" i="16"/>
  <c r="W638" i="16" s="1"/>
  <c r="U1192" i="16"/>
  <c r="W1192" i="16" s="1"/>
  <c r="U28" i="16"/>
  <c r="W28" i="16" s="1"/>
  <c r="U458" i="16"/>
  <c r="W458" i="16" s="1"/>
  <c r="U174" i="16"/>
  <c r="W174" i="16" s="1"/>
  <c r="U500" i="16"/>
  <c r="W500" i="16" s="1"/>
  <c r="U1172" i="16"/>
  <c r="W1172" i="16" s="1"/>
  <c r="U824" i="16"/>
  <c r="W824" i="16" s="1"/>
  <c r="U138" i="16"/>
  <c r="W138" i="16" s="1"/>
  <c r="U732" i="16"/>
  <c r="W732" i="16" s="1"/>
  <c r="U1292" i="16"/>
  <c r="W1292" i="16" s="1"/>
  <c r="U1036" i="16"/>
  <c r="W1036" i="16" s="1"/>
  <c r="U756" i="16"/>
  <c r="W756" i="16" s="1"/>
  <c r="U78" i="16"/>
  <c r="W78" i="16" s="1"/>
  <c r="U528" i="16"/>
  <c r="W528" i="16" s="1"/>
  <c r="U784" i="16"/>
  <c r="W784" i="16" s="1"/>
  <c r="U728" i="16"/>
  <c r="W728" i="16" s="1"/>
  <c r="U424" i="16"/>
  <c r="W424" i="16" s="1"/>
  <c r="U168" i="16"/>
  <c r="W168" i="16" s="1"/>
  <c r="U484" i="16"/>
  <c r="W484" i="16" s="1"/>
  <c r="U228" i="16"/>
  <c r="W228" i="16" s="1"/>
  <c r="U336" i="16"/>
  <c r="W336" i="16" s="1"/>
  <c r="U80" i="16"/>
  <c r="W80" i="16" s="1"/>
  <c r="U270" i="16"/>
  <c r="W270" i="16" s="1"/>
  <c r="U1152" i="16"/>
  <c r="W1152" i="16" s="1"/>
  <c r="U792" i="16"/>
  <c r="W792" i="16" s="1"/>
  <c r="U90" i="16"/>
  <c r="W90" i="16" s="1"/>
  <c r="U704" i="16"/>
  <c r="W704" i="16" s="1"/>
  <c r="U378" i="16"/>
  <c r="W378" i="16" s="1"/>
  <c r="U1276" i="16"/>
  <c r="W1276" i="16" s="1"/>
  <c r="U1020" i="16"/>
  <c r="W1020" i="16" s="1"/>
  <c r="U726" i="16"/>
  <c r="W726" i="16" s="1"/>
  <c r="U194" i="16"/>
  <c r="W194" i="16" s="1"/>
  <c r="U768" i="16"/>
  <c r="W768" i="16" s="1"/>
  <c r="U386" i="16"/>
  <c r="W386" i="16" s="1"/>
  <c r="U712" i="16"/>
  <c r="W712" i="16" s="1"/>
  <c r="U408" i="16"/>
  <c r="W408" i="16" s="1"/>
  <c r="U152" i="16"/>
  <c r="W152" i="16" s="1"/>
  <c r="U468" i="16"/>
  <c r="W468" i="16" s="1"/>
  <c r="U212" i="16"/>
  <c r="W212" i="16" s="1"/>
  <c r="U320" i="16"/>
  <c r="W320" i="16" s="1"/>
  <c r="U64" i="16"/>
  <c r="W64" i="16" s="1"/>
  <c r="U960" i="16"/>
  <c r="W960" i="16" s="1"/>
  <c r="U450" i="16"/>
  <c r="W450" i="16" s="1"/>
  <c r="U540" i="16"/>
  <c r="W540" i="16" s="1"/>
  <c r="U460" i="16"/>
  <c r="W460" i="16" s="1"/>
  <c r="U172" i="16"/>
  <c r="W172" i="16" s="1"/>
  <c r="U578" i="16"/>
  <c r="W578" i="16" s="1"/>
  <c r="U1388" i="16"/>
  <c r="W1388" i="16" s="1"/>
  <c r="U1132" i="16"/>
  <c r="W1132" i="16" s="1"/>
  <c r="U876" i="16"/>
  <c r="W876" i="16" s="1"/>
  <c r="U656" i="16"/>
  <c r="W656" i="16" s="1"/>
  <c r="U124" i="16"/>
  <c r="W124" i="16" s="1"/>
  <c r="U582" i="16"/>
  <c r="W582" i="16" s="1"/>
  <c r="U146" i="16"/>
  <c r="W146" i="16" s="1"/>
  <c r="U568" i="16"/>
  <c r="W568" i="16" s="1"/>
  <c r="U264" i="16"/>
  <c r="W264" i="16" s="1"/>
  <c r="U8" i="16"/>
  <c r="W8" i="16" s="1"/>
  <c r="U324" i="16"/>
  <c r="W324" i="16" s="1"/>
  <c r="U68" i="16"/>
  <c r="W68" i="16" s="1"/>
  <c r="U432" i="16"/>
  <c r="W432" i="16" s="1"/>
  <c r="U176" i="16"/>
  <c r="W176" i="16" s="1"/>
  <c r="U344" i="16"/>
  <c r="W344" i="16" s="1"/>
  <c r="U88" i="16"/>
  <c r="W88" i="16" s="1"/>
  <c r="U404" i="16"/>
  <c r="W404" i="16" s="1"/>
  <c r="U148" i="16"/>
  <c r="W148" i="16" s="1"/>
  <c r="U256" i="16"/>
  <c r="W256" i="16" s="1"/>
  <c r="U1216" i="16"/>
  <c r="W1216" i="16" s="1"/>
  <c r="U872" i="16"/>
  <c r="W872" i="16" s="1"/>
  <c r="U126" i="16"/>
  <c r="W126" i="16" s="1"/>
  <c r="U108" i="16"/>
  <c r="W108" i="16" s="1"/>
  <c r="U74" i="16"/>
  <c r="W74" i="16" s="1"/>
  <c r="U1324" i="16"/>
  <c r="W1324" i="16" s="1"/>
  <c r="U1068" i="16"/>
  <c r="W1068" i="16" s="1"/>
  <c r="U796" i="16"/>
  <c r="W796" i="16" s="1"/>
  <c r="U572" i="16"/>
  <c r="W572" i="16" s="1"/>
  <c r="U816" i="16"/>
  <c r="W816" i="16" s="1"/>
  <c r="U18" i="16"/>
  <c r="W18" i="16" s="1"/>
  <c r="U502" i="16"/>
  <c r="W502" i="16" s="1"/>
  <c r="U456" i="16"/>
  <c r="W456" i="16" s="1"/>
  <c r="U200" i="16"/>
  <c r="W200" i="16" s="1"/>
  <c r="U260" i="16"/>
  <c r="W260" i="16" s="1"/>
  <c r="U4" i="16"/>
  <c r="W4" i="16" s="1"/>
  <c r="U368" i="16"/>
  <c r="W368" i="16" s="1"/>
  <c r="U112" i="16"/>
  <c r="W112" i="16" s="1"/>
  <c r="AF40" i="3"/>
  <c r="AF35" i="3"/>
  <c r="AF31" i="3"/>
  <c r="AF55" i="3"/>
  <c r="AF53" i="3"/>
  <c r="X63" i="3"/>
  <c r="AF25" i="3"/>
  <c r="AF102" i="3"/>
  <c r="AF95" i="3"/>
  <c r="X13" i="3"/>
  <c r="AF23" i="3"/>
  <c r="X31" i="3"/>
  <c r="AF37" i="3"/>
  <c r="AF15" i="3"/>
  <c r="X52" i="3"/>
  <c r="X12" i="3"/>
  <c r="AF73" i="3"/>
  <c r="AF66" i="3"/>
  <c r="AF19" i="3"/>
  <c r="X36" i="3"/>
  <c r="AF27" i="3"/>
  <c r="G32" i="14"/>
  <c r="X110" i="3"/>
  <c r="AF68" i="3"/>
  <c r="AF81" i="3"/>
  <c r="G10" i="14"/>
  <c r="AF69" i="3"/>
  <c r="AF97" i="3"/>
  <c r="AF90" i="3"/>
  <c r="X56" i="3"/>
  <c r="X53" i="3"/>
  <c r="X22" i="3"/>
  <c r="X25" i="3"/>
  <c r="AF43" i="3"/>
  <c r="AF8" i="3"/>
  <c r="X43" i="3"/>
  <c r="X40" i="3"/>
  <c r="AF54" i="3"/>
  <c r="X69" i="3"/>
  <c r="AF94" i="3"/>
  <c r="X70" i="3"/>
  <c r="X61" i="3"/>
  <c r="X35" i="3"/>
  <c r="X90" i="3"/>
  <c r="G43" i="14"/>
  <c r="X83" i="3"/>
  <c r="X80" i="3"/>
  <c r="X47" i="3"/>
  <c r="G5" i="14"/>
  <c r="X73" i="3"/>
  <c r="X66" i="3"/>
  <c r="X11" i="3"/>
  <c r="X95" i="3"/>
  <c r="X42" i="3"/>
  <c r="X89" i="3"/>
  <c r="AF110" i="3"/>
  <c r="AG110" i="3" s="1"/>
  <c r="E110" i="3" s="1"/>
  <c r="X106" i="3"/>
  <c r="AF65" i="3"/>
  <c r="AF11" i="3"/>
  <c r="X75" i="3"/>
  <c r="AF70" i="3"/>
  <c r="AG70" i="3" s="1"/>
  <c r="E70" i="3" s="1"/>
  <c r="AF10" i="3"/>
  <c r="G18" i="14"/>
  <c r="X58" i="3"/>
  <c r="X85" i="3"/>
  <c r="X37" i="3"/>
  <c r="AF42" i="3"/>
  <c r="X38" i="3"/>
  <c r="X62" i="3"/>
  <c r="G19" i="14"/>
  <c r="AF74" i="3"/>
  <c r="G36" i="14"/>
  <c r="X16" i="3"/>
  <c r="G22" i="14"/>
  <c r="G13" i="14"/>
  <c r="AF88" i="3"/>
  <c r="G26" i="14"/>
  <c r="AF49" i="3"/>
  <c r="AF64" i="3"/>
  <c r="AF71" i="3"/>
  <c r="X78" i="3"/>
  <c r="AF79" i="3"/>
  <c r="AF58" i="3"/>
  <c r="G38" i="14"/>
  <c r="AF72" i="3"/>
  <c r="G29" i="14"/>
  <c r="X14" i="3"/>
  <c r="AF93" i="3"/>
  <c r="G27" i="14"/>
  <c r="AF46" i="3"/>
  <c r="X54" i="3"/>
  <c r="G14" i="14"/>
  <c r="AF63" i="3"/>
  <c r="X65" i="3"/>
  <c r="X17" i="3"/>
  <c r="X23" i="3"/>
  <c r="X18" i="3"/>
  <c r="AF6" i="3"/>
  <c r="AF99" i="3"/>
  <c r="X86" i="3"/>
  <c r="X46" i="3"/>
  <c r="AF24" i="3"/>
  <c r="X76" i="3"/>
  <c r="X87" i="3"/>
  <c r="AF33" i="3"/>
  <c r="AF12" i="3"/>
  <c r="AF60" i="3"/>
  <c r="X8" i="3"/>
  <c r="X48" i="3"/>
  <c r="X88" i="3"/>
  <c r="AF50" i="3"/>
  <c r="AF26" i="3"/>
  <c r="G12" i="14"/>
  <c r="X64" i="3"/>
  <c r="AF87" i="3"/>
  <c r="X26" i="3"/>
  <c r="G8" i="14"/>
  <c r="G37" i="14"/>
  <c r="AF91" i="3"/>
  <c r="AF47" i="3"/>
  <c r="AG47" i="3" s="1"/>
  <c r="E47" i="3" s="1"/>
  <c r="G4" i="14"/>
  <c r="G41" i="14"/>
  <c r="AF108" i="3"/>
  <c r="X41" i="3"/>
  <c r="AF36" i="3"/>
  <c r="X29" i="3"/>
  <c r="X99" i="3"/>
  <c r="G2" i="14"/>
  <c r="AF44" i="3"/>
  <c r="G31" i="14"/>
  <c r="G6" i="14"/>
  <c r="AF16" i="3"/>
  <c r="X9" i="3"/>
  <c r="G30" i="14"/>
  <c r="X34" i="3"/>
  <c r="AF98" i="3"/>
  <c r="AF59" i="3"/>
  <c r="AF86" i="3"/>
  <c r="AF96" i="3"/>
  <c r="X77" i="3"/>
  <c r="X27" i="3"/>
  <c r="X71" i="3"/>
  <c r="G16" i="14"/>
  <c r="G35" i="14"/>
  <c r="AF7" i="3"/>
  <c r="AF45" i="3"/>
  <c r="AF78" i="3"/>
  <c r="X28" i="3"/>
  <c r="X59" i="3"/>
  <c r="G23" i="14"/>
  <c r="X33" i="3"/>
  <c r="X107" i="3"/>
  <c r="X79" i="3"/>
  <c r="AF51" i="3"/>
  <c r="X39" i="3"/>
  <c r="X101" i="3"/>
  <c r="X49" i="3"/>
  <c r="X50" i="3"/>
  <c r="AF76" i="3"/>
  <c r="AG76" i="3" s="1"/>
  <c r="E76" i="3" s="1"/>
  <c r="AF39" i="3"/>
  <c r="AF14" i="3"/>
  <c r="X20" i="3"/>
  <c r="AF107" i="3"/>
  <c r="AF34" i="3"/>
  <c r="X24" i="3"/>
  <c r="AF89" i="3"/>
  <c r="AF62" i="3"/>
  <c r="G39" i="14"/>
  <c r="X7" i="3"/>
  <c r="X109" i="3"/>
  <c r="X81" i="3"/>
  <c r="AF41" i="3"/>
  <c r="AG41" i="3" s="1"/>
  <c r="X105" i="3"/>
  <c r="G21" i="14"/>
  <c r="AF85" i="3"/>
  <c r="X60" i="3"/>
  <c r="G9" i="14"/>
  <c r="X30" i="3"/>
  <c r="AF61" i="3"/>
  <c r="X57" i="3"/>
  <c r="G20" i="14"/>
  <c r="X21" i="3"/>
  <c r="AF18" i="3"/>
  <c r="AF56" i="3"/>
  <c r="AG56" i="3" s="1"/>
  <c r="E56" i="3" s="1"/>
  <c r="G11" i="14"/>
  <c r="G7" i="14"/>
  <c r="AF20" i="3"/>
  <c r="X67" i="3"/>
  <c r="G24" i="14"/>
  <c r="AF52" i="3"/>
  <c r="X15" i="3"/>
  <c r="AF100" i="3"/>
  <c r="G3" i="14"/>
  <c r="X97" i="3"/>
  <c r="X82" i="3"/>
  <c r="AF92" i="3"/>
  <c r="AG92" i="3" s="1"/>
  <c r="E92" i="3" s="1"/>
  <c r="AF28" i="3"/>
  <c r="AF82" i="3"/>
  <c r="AF22" i="3"/>
  <c r="G17" i="14"/>
  <c r="AF32" i="3"/>
  <c r="G34" i="14"/>
  <c r="X72" i="3"/>
  <c r="AF29" i="3"/>
  <c r="AG29" i="3" s="1"/>
  <c r="E29" i="3" s="1"/>
  <c r="X44" i="3"/>
  <c r="AF84" i="3"/>
  <c r="X93" i="3"/>
  <c r="X104" i="3"/>
  <c r="X32" i="3"/>
  <c r="X102" i="3"/>
  <c r="AF48" i="3"/>
  <c r="G40" i="14"/>
  <c r="X96" i="3"/>
  <c r="G42" i="14"/>
  <c r="X92" i="3"/>
  <c r="G33" i="14"/>
  <c r="AF77" i="3"/>
  <c r="AF9" i="3"/>
  <c r="X103" i="3"/>
  <c r="AF75" i="3"/>
  <c r="AG75" i="3" s="1"/>
  <c r="E75" i="3" s="1"/>
  <c r="X10" i="3"/>
  <c r="X91" i="3"/>
  <c r="G25" i="14"/>
  <c r="AF106" i="3"/>
  <c r="X51" i="3"/>
  <c r="AF38" i="3"/>
  <c r="AF30" i="3"/>
  <c r="AF57" i="3"/>
  <c r="AG57" i="3" s="1"/>
  <c r="E57" i="3" s="1"/>
  <c r="X55" i="3"/>
  <c r="X94" i="3"/>
  <c r="AF101" i="3"/>
  <c r="AF103" i="3"/>
  <c r="AG103" i="3" s="1"/>
  <c r="E103" i="3" s="1"/>
  <c r="AF105" i="3"/>
  <c r="AG105" i="3" s="1"/>
  <c r="E105" i="3" s="1"/>
  <c r="AF21" i="3"/>
  <c r="AG21" i="3" s="1"/>
  <c r="E21" i="3" s="1"/>
  <c r="AF83" i="3"/>
  <c r="G15" i="14"/>
  <c r="AF67" i="3"/>
  <c r="AF13" i="3"/>
  <c r="AG13" i="3" s="1"/>
  <c r="AF109" i="3"/>
  <c r="X68" i="3"/>
  <c r="AF17" i="3"/>
  <c r="X98" i="3"/>
  <c r="X74" i="3"/>
  <c r="X45" i="3"/>
  <c r="G28" i="14"/>
  <c r="X108" i="3"/>
  <c r="X19" i="3"/>
  <c r="X100" i="3"/>
  <c r="X6" i="3"/>
  <c r="AF80" i="3"/>
  <c r="AF104" i="3"/>
  <c r="X84" i="3"/>
  <c r="AI82" i="3" a="1"/>
  <c r="AI35" i="3" a="1"/>
  <c r="AI102" i="3" a="1"/>
  <c r="AI49" i="3" a="1"/>
  <c r="AI97" i="3" a="1"/>
  <c r="AI87" i="3" a="1"/>
  <c r="AI100" i="3" a="1"/>
  <c r="AI47" i="3" a="1"/>
  <c r="AI94" i="3" a="1"/>
  <c r="AI38" i="3" a="1"/>
  <c r="AI34" i="3" a="1"/>
  <c r="AI90" i="3" a="1"/>
  <c r="AI32" i="3" a="1"/>
  <c r="AI64" i="3" a="1"/>
  <c r="AI110" i="3" a="1"/>
  <c r="AI95" i="3" a="1"/>
  <c r="AI96" i="3" a="1"/>
  <c r="AI11" i="3" a="1"/>
  <c r="AI56" i="3" a="1"/>
  <c r="AI21" i="3" a="1"/>
  <c r="AI28" i="3" a="1"/>
  <c r="AI33" i="3" a="1"/>
  <c r="AI88" i="3" a="1"/>
  <c r="AI44" i="3" a="1"/>
  <c r="AI9" i="3" a="1"/>
  <c r="AI25" i="3" a="1"/>
  <c r="AI51" i="3" a="1"/>
  <c r="AI83" i="3" a="1"/>
  <c r="AI65" i="3" a="1"/>
  <c r="AI104" i="3" a="1"/>
  <c r="AI50" i="3" a="1"/>
  <c r="AI46" i="3" a="1"/>
  <c r="AI16" i="3" a="1"/>
  <c r="AI108" i="3" a="1"/>
  <c r="AI71" i="3" a="1"/>
  <c r="AI109" i="3" a="1"/>
  <c r="AI26" i="3" a="1"/>
  <c r="AI92" i="3" a="1"/>
  <c r="AI17" i="3" a="1"/>
  <c r="AI91" i="3" a="1"/>
  <c r="AI53" i="3" a="1"/>
  <c r="AI74" i="3" a="1"/>
  <c r="AI86" i="3" a="1"/>
  <c r="AI23" i="3" a="1"/>
  <c r="AI70" i="3" a="1"/>
  <c r="AI24" i="3" a="1"/>
  <c r="AI78" i="3" a="1"/>
  <c r="AI61" i="3" a="1"/>
  <c r="AI39" i="3" a="1"/>
  <c r="AI89" i="3" a="1"/>
  <c r="AI27" i="3" a="1"/>
  <c r="AI10" i="3" a="1"/>
  <c r="AI101" i="3" a="1"/>
  <c r="AI63" i="3" a="1"/>
  <c r="AI69" i="3" a="1"/>
  <c r="AI37" i="3" a="1"/>
  <c r="AI43" i="3" a="1"/>
  <c r="AI80" i="3" a="1"/>
  <c r="AI15" i="3" a="1"/>
  <c r="AI79" i="3" a="1"/>
  <c r="AI59" i="3" a="1"/>
  <c r="AI99" i="3" a="1"/>
  <c r="AI55" i="3" a="1"/>
  <c r="AI30" i="3" a="1"/>
  <c r="AI18" i="3" a="1"/>
  <c r="AI6" i="3" a="1"/>
  <c r="AI73" i="3" a="1"/>
  <c r="AI67" i="3" a="1"/>
  <c r="AI36" i="3" a="1"/>
  <c r="AI48" i="3" a="1"/>
  <c r="AI76" i="3" a="1"/>
  <c r="AI75" i="3" a="1"/>
  <c r="AI52" i="3" a="1"/>
  <c r="AI93" i="3" a="1"/>
  <c r="AI85" i="3" a="1"/>
  <c r="AI45" i="3" a="1"/>
  <c r="AI13" i="3" a="1"/>
  <c r="AI7" i="3" a="1"/>
  <c r="AI66" i="3" a="1"/>
  <c r="AI19" i="3" a="1"/>
  <c r="AI57" i="3" a="1"/>
  <c r="AI81" i="3" a="1"/>
  <c r="AI84" i="3" a="1"/>
  <c r="AI42" i="3" a="1"/>
  <c r="AI12" i="3" a="1"/>
  <c r="AI105" i="3" a="1"/>
  <c r="AI22" i="3" a="1"/>
  <c r="AI54" i="3" a="1"/>
  <c r="AI8" i="3" a="1"/>
  <c r="AI60" i="3" a="1"/>
  <c r="AI20" i="3" a="1"/>
  <c r="AI14" i="3" a="1"/>
  <c r="AI98" i="3" a="1"/>
  <c r="AI62" i="3" a="1"/>
  <c r="AI77" i="3" a="1"/>
  <c r="AI103" i="3" a="1"/>
  <c r="AI29" i="3" a="1"/>
  <c r="AI72" i="3" a="1"/>
  <c r="AI41" i="3" a="1"/>
  <c r="AI106" i="3" a="1"/>
  <c r="AI31" i="3" a="1"/>
  <c r="AI68" i="3" a="1"/>
  <c r="AI58" i="3" a="1"/>
  <c r="AI40" i="3" a="1"/>
  <c r="AI107" i="3" a="1"/>
  <c r="AI107" i="3" l="1"/>
  <c r="AI40" i="3"/>
  <c r="AI58" i="3"/>
  <c r="AI68" i="3"/>
  <c r="AI31" i="3"/>
  <c r="AI106" i="3"/>
  <c r="AI41" i="3"/>
  <c r="AI72" i="3"/>
  <c r="AI29" i="3"/>
  <c r="AI103" i="3"/>
  <c r="AI77" i="3"/>
  <c r="AI62" i="3"/>
  <c r="AI98" i="3"/>
  <c r="AI14" i="3"/>
  <c r="AI20" i="3"/>
  <c r="AI60" i="3"/>
  <c r="AI8" i="3"/>
  <c r="AI54" i="3"/>
  <c r="AI22" i="3"/>
  <c r="AI105" i="3"/>
  <c r="AI12" i="3"/>
  <c r="H8" i="14" s="1"/>
  <c r="AI42" i="3"/>
  <c r="AI84" i="3"/>
  <c r="AI81" i="3"/>
  <c r="AI57" i="3"/>
  <c r="AI19" i="3"/>
  <c r="AI66" i="3"/>
  <c r="AI7" i="3"/>
  <c r="H3" i="14" s="1"/>
  <c r="AI13" i="3"/>
  <c r="AI45" i="3"/>
  <c r="H41" i="14" s="1"/>
  <c r="AI85" i="3"/>
  <c r="AI93" i="3"/>
  <c r="AI52" i="3"/>
  <c r="AI75" i="3"/>
  <c r="AI76" i="3"/>
  <c r="AI48" i="3"/>
  <c r="AI36" i="3"/>
  <c r="H32" i="14" s="1"/>
  <c r="AI67" i="3"/>
  <c r="AI73" i="3"/>
  <c r="AI6" i="3"/>
  <c r="H2" i="14" s="1"/>
  <c r="AI18" i="3"/>
  <c r="AI30" i="3"/>
  <c r="AI55" i="3"/>
  <c r="AI99" i="3"/>
  <c r="AI59" i="3"/>
  <c r="AI79" i="3"/>
  <c r="AI15" i="3"/>
  <c r="AI80" i="3"/>
  <c r="AI43" i="3"/>
  <c r="H38" i="14" s="1"/>
  <c r="AI37" i="3"/>
  <c r="H33" i="14" s="1"/>
  <c r="AI69" i="3"/>
  <c r="AI63" i="3"/>
  <c r="AI101" i="3"/>
  <c r="AI10" i="3"/>
  <c r="H6" i="14" s="1"/>
  <c r="AI27" i="3"/>
  <c r="AI89" i="3"/>
  <c r="AI39" i="3"/>
  <c r="AI61" i="3"/>
  <c r="AI78" i="3"/>
  <c r="AI24" i="3"/>
  <c r="AI70" i="3"/>
  <c r="AI23" i="3"/>
  <c r="H18" i="14" s="1"/>
  <c r="AI86" i="3"/>
  <c r="AI74" i="3"/>
  <c r="AI53" i="3"/>
  <c r="AI91" i="3"/>
  <c r="AI17" i="3"/>
  <c r="AI92" i="3"/>
  <c r="AI26" i="3"/>
  <c r="AI109" i="3"/>
  <c r="AI71" i="3"/>
  <c r="AI108" i="3"/>
  <c r="AI16" i="3"/>
  <c r="H10" i="14" s="1"/>
  <c r="AI46" i="3"/>
  <c r="AI50" i="3"/>
  <c r="AI104" i="3"/>
  <c r="AI65" i="3"/>
  <c r="AI83" i="3"/>
  <c r="AI51" i="3"/>
  <c r="AI25" i="3"/>
  <c r="AI9" i="3"/>
  <c r="H4" i="14" s="1"/>
  <c r="AI44" i="3"/>
  <c r="AI88" i="3"/>
  <c r="AI33" i="3"/>
  <c r="H29" i="14" s="1"/>
  <c r="AI28" i="3"/>
  <c r="AI21" i="3"/>
  <c r="H14" i="14" s="1"/>
  <c r="AI56" i="3"/>
  <c r="AI11" i="3"/>
  <c r="H7" i="14" s="1"/>
  <c r="AI96" i="3"/>
  <c r="AI95" i="3"/>
  <c r="AI110" i="3"/>
  <c r="AI64" i="3"/>
  <c r="AI32" i="3"/>
  <c r="AI90" i="3"/>
  <c r="AI34" i="3"/>
  <c r="AI38" i="3"/>
  <c r="H34" i="14" s="1"/>
  <c r="AI94" i="3"/>
  <c r="AI47" i="3"/>
  <c r="AI100" i="3"/>
  <c r="AI87" i="3"/>
  <c r="AI97" i="3"/>
  <c r="AI49" i="3"/>
  <c r="AI102" i="3"/>
  <c r="AI35" i="3"/>
  <c r="H30" i="14" s="1"/>
  <c r="AI82" i="3"/>
  <c r="AD2" i="16"/>
  <c r="AG71" i="3"/>
  <c r="E71" i="3" s="1"/>
  <c r="AG88" i="3"/>
  <c r="E88" i="3" s="1"/>
  <c r="AG109" i="3"/>
  <c r="E109" i="3" s="1"/>
  <c r="AG83" i="3"/>
  <c r="E83" i="3" s="1"/>
  <c r="AG30" i="3"/>
  <c r="E30" i="3" s="1"/>
  <c r="AG20" i="3"/>
  <c r="G20" i="3" s="1"/>
  <c r="AG61" i="3"/>
  <c r="E61" i="3" s="1"/>
  <c r="H17" i="14"/>
  <c r="H37" i="14"/>
  <c r="H31" i="14"/>
  <c r="H35" i="14"/>
  <c r="H43" i="14"/>
  <c r="H28" i="14"/>
  <c r="H13" i="14"/>
  <c r="H20" i="14"/>
  <c r="H16" i="14"/>
  <c r="H12" i="14"/>
  <c r="H5" i="14"/>
  <c r="H40" i="14"/>
  <c r="H24" i="14"/>
  <c r="H23" i="14"/>
  <c r="H26" i="14"/>
  <c r="H36" i="14"/>
  <c r="AG106" i="3"/>
  <c r="E106" i="3" s="1"/>
  <c r="AG16" i="3"/>
  <c r="E16" i="3" s="1"/>
  <c r="AG93" i="3"/>
  <c r="E93" i="3" s="1"/>
  <c r="AG48" i="3"/>
  <c r="E48" i="3" s="1"/>
  <c r="AG18" i="3"/>
  <c r="E18" i="3" s="1"/>
  <c r="AG85" i="3"/>
  <c r="E85" i="3" s="1"/>
  <c r="AG62" i="3"/>
  <c r="E62" i="3" s="1"/>
  <c r="AG78" i="3"/>
  <c r="E78" i="3" s="1"/>
  <c r="AG80" i="3"/>
  <c r="E80" i="3" s="1"/>
  <c r="AG9" i="3"/>
  <c r="E9" i="3" s="1"/>
  <c r="AG52" i="3"/>
  <c r="E52" i="3" s="1"/>
  <c r="AG89" i="3"/>
  <c r="E89" i="3" s="1"/>
  <c r="AG17" i="3"/>
  <c r="G17" i="3" s="1"/>
  <c r="AG50" i="3"/>
  <c r="E50" i="3" s="1"/>
  <c r="AG64" i="3"/>
  <c r="E64" i="3" s="1"/>
  <c r="AG42" i="3"/>
  <c r="G42" i="3" s="1"/>
  <c r="AG14" i="3"/>
  <c r="G14" i="3" s="1"/>
  <c r="AG63" i="3"/>
  <c r="E63" i="3" s="1"/>
  <c r="AG68" i="3"/>
  <c r="E68" i="3" s="1"/>
  <c r="AG101" i="3"/>
  <c r="E101" i="3" s="1"/>
  <c r="AG107" i="3"/>
  <c r="E107" i="3" s="1"/>
  <c r="AG96" i="3"/>
  <c r="E96" i="3" s="1"/>
  <c r="AG108" i="3"/>
  <c r="E108" i="3" s="1"/>
  <c r="AG87" i="3"/>
  <c r="E87" i="3" s="1"/>
  <c r="AG60" i="3"/>
  <c r="E60" i="3" s="1"/>
  <c r="AG99" i="3"/>
  <c r="E99" i="3" s="1"/>
  <c r="AG58" i="3"/>
  <c r="E58" i="3" s="1"/>
  <c r="AG11" i="3"/>
  <c r="G11" i="3" s="1"/>
  <c r="AG8" i="3"/>
  <c r="G8" i="3" s="1"/>
  <c r="AG69" i="3"/>
  <c r="E69" i="3" s="1"/>
  <c r="AG25" i="3"/>
  <c r="F25" i="3" s="1"/>
  <c r="AG31" i="3"/>
  <c r="F31" i="3" s="1"/>
  <c r="AG104" i="3"/>
  <c r="E104" i="3" s="1"/>
  <c r="AG22" i="3"/>
  <c r="E22" i="3" s="1"/>
  <c r="AG38" i="3"/>
  <c r="G38" i="3" s="1"/>
  <c r="AG84" i="3"/>
  <c r="E84" i="3" s="1"/>
  <c r="AG51" i="3"/>
  <c r="E51" i="3" s="1"/>
  <c r="AG86" i="3"/>
  <c r="E86" i="3" s="1"/>
  <c r="AG12" i="3"/>
  <c r="F12" i="3" s="1"/>
  <c r="AG46" i="3"/>
  <c r="E46" i="3" s="1"/>
  <c r="AG79" i="3"/>
  <c r="E79" i="3" s="1"/>
  <c r="AG49" i="3"/>
  <c r="E49" i="3" s="1"/>
  <c r="AG10" i="3"/>
  <c r="E10" i="3" s="1"/>
  <c r="AG65" i="3"/>
  <c r="E65" i="3" s="1"/>
  <c r="AG43" i="3"/>
  <c r="F43" i="3" s="1"/>
  <c r="AG67" i="3"/>
  <c r="E67" i="3" s="1"/>
  <c r="AG77" i="3"/>
  <c r="E77" i="3" s="1"/>
  <c r="AG28" i="3"/>
  <c r="E28" i="3" s="1"/>
  <c r="AG7" i="3"/>
  <c r="F7" i="3" s="1"/>
  <c r="AG36" i="3"/>
  <c r="G36" i="3" s="1"/>
  <c r="AG72" i="3"/>
  <c r="E72" i="3" s="1"/>
  <c r="AG90" i="3"/>
  <c r="E90" i="3" s="1"/>
  <c r="AG27" i="3"/>
  <c r="G27" i="3" s="1"/>
  <c r="AG73" i="3"/>
  <c r="E73" i="3" s="1"/>
  <c r="AG95" i="3"/>
  <c r="E95" i="3" s="1"/>
  <c r="AG53" i="3"/>
  <c r="E53" i="3" s="1"/>
  <c r="AG100" i="3"/>
  <c r="E100" i="3" s="1"/>
  <c r="AG34" i="3"/>
  <c r="G34" i="3" s="1"/>
  <c r="AG39" i="3"/>
  <c r="E39" i="3" s="1"/>
  <c r="AG98" i="3"/>
  <c r="E98" i="3" s="1"/>
  <c r="AG26" i="3"/>
  <c r="G26" i="3" s="1"/>
  <c r="AG94" i="3"/>
  <c r="E94" i="3" s="1"/>
  <c r="AG97" i="3"/>
  <c r="E97" i="3" s="1"/>
  <c r="AG102" i="3"/>
  <c r="E102" i="3" s="1"/>
  <c r="AG55" i="3"/>
  <c r="E55" i="3" s="1"/>
  <c r="AG91" i="3"/>
  <c r="E91" i="3" s="1"/>
  <c r="AG74" i="3"/>
  <c r="E74" i="3" s="1"/>
  <c r="AG19" i="3"/>
  <c r="G19" i="3" s="1"/>
  <c r="AG23" i="3"/>
  <c r="F23" i="3" s="1"/>
  <c r="AG82" i="3"/>
  <c r="E82" i="3" s="1"/>
  <c r="AG45" i="3"/>
  <c r="E45" i="3" s="1"/>
  <c r="AG24" i="3"/>
  <c r="G24" i="3" s="1"/>
  <c r="AG6" i="3"/>
  <c r="E6" i="3" s="1"/>
  <c r="AG54" i="3"/>
  <c r="E54" i="3" s="1"/>
  <c r="AG66" i="3"/>
  <c r="E66" i="3" s="1"/>
  <c r="AG15" i="3"/>
  <c r="E15" i="3" s="1"/>
  <c r="AG35" i="3"/>
  <c r="E35" i="3" s="1"/>
  <c r="AG32" i="3"/>
  <c r="F32" i="3" s="1"/>
  <c r="AG59" i="3"/>
  <c r="E59" i="3" s="1"/>
  <c r="AG44" i="3"/>
  <c r="E44" i="3" s="1"/>
  <c r="AG33" i="3"/>
  <c r="E33" i="3" s="1"/>
  <c r="AG81" i="3"/>
  <c r="E81" i="3" s="1"/>
  <c r="AG37" i="3"/>
  <c r="F37" i="3" s="1"/>
  <c r="AG40" i="3"/>
  <c r="F40" i="3" s="1"/>
  <c r="F17" i="3"/>
  <c r="F13" i="3"/>
  <c r="E13" i="3"/>
  <c r="G13" i="3"/>
  <c r="E38" i="3"/>
  <c r="F38" i="3"/>
  <c r="E20" i="3"/>
  <c r="G18" i="3"/>
  <c r="F41" i="3"/>
  <c r="E41" i="3"/>
  <c r="G41" i="3"/>
  <c r="G39" i="3"/>
  <c r="G12" i="3"/>
  <c r="E12" i="3"/>
  <c r="G10" i="3"/>
  <c r="F11" i="3"/>
  <c r="E37" i="3"/>
  <c r="G37" i="3"/>
  <c r="G25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" i="3"/>
  <c r="D65" i="3"/>
  <c r="D110" i="3"/>
  <c r="D54" i="3"/>
  <c r="D69" i="3"/>
  <c r="D81" i="3"/>
  <c r="D19" i="3"/>
  <c r="D15" i="3"/>
  <c r="D23" i="3"/>
  <c r="D102" i="3"/>
  <c r="D31" i="3"/>
  <c r="A73" i="3" a="1"/>
  <c r="A54" i="3" a="1"/>
  <c r="A89" i="3" a="1"/>
  <c r="A15" i="3" a="1"/>
  <c r="A81" i="3" a="1"/>
  <c r="A104" i="3" a="1"/>
  <c r="A45" i="3" a="1"/>
  <c r="A87" i="3" a="1"/>
  <c r="A49" i="3" a="1"/>
  <c r="A100" i="3" a="1"/>
  <c r="A94" i="3" a="1"/>
  <c r="A65" i="3" a="1"/>
  <c r="A62" i="3" a="1"/>
  <c r="A68" i="3" a="1"/>
  <c r="A88" i="3" a="1"/>
  <c r="A71" i="3" a="1"/>
  <c r="A16" i="3" a="1"/>
  <c r="A41" i="3" a="1"/>
  <c r="A60" i="3" a="1"/>
  <c r="A102" i="3" a="1"/>
  <c r="A98" i="3" a="1"/>
  <c r="A66" i="3" a="1"/>
  <c r="A76" i="3" a="1"/>
  <c r="A46" i="3" a="1"/>
  <c r="A78" i="3" a="1"/>
  <c r="A106" i="3" a="1"/>
  <c r="A51" i="3" a="1"/>
  <c r="A69" i="3" a="1"/>
  <c r="A59" i="3" a="1"/>
  <c r="A90" i="3" a="1"/>
  <c r="A22" i="3" a="1"/>
  <c r="A101" i="3" a="1"/>
  <c r="A86" i="3" a="1"/>
  <c r="A97" i="3" a="1"/>
  <c r="A67" i="3" a="1"/>
  <c r="A30" i="3" a="1"/>
  <c r="A52" i="3" a="1"/>
  <c r="A58" i="3" a="1"/>
  <c r="A84" i="3" a="1"/>
  <c r="A72" i="3" a="1"/>
  <c r="A56" i="3" a="1"/>
  <c r="A85" i="3" a="1"/>
  <c r="A82" i="3" a="1"/>
  <c r="A93" i="3" a="1"/>
  <c r="A63" i="3" a="1"/>
  <c r="A53" i="3" a="1"/>
  <c r="A57" i="3" a="1"/>
  <c r="A80" i="3" a="1"/>
  <c r="A13" i="3" a="1"/>
  <c r="A75" i="3" a="1"/>
  <c r="A108" i="3" a="1"/>
  <c r="A92" i="3" a="1"/>
  <c r="A109" i="3" a="1"/>
  <c r="A64" i="3" a="1"/>
  <c r="A99" i="3" a="1"/>
  <c r="A21" i="3" a="1"/>
  <c r="A95" i="3" a="1"/>
  <c r="A79" i="3" a="1"/>
  <c r="A91" i="3" a="1"/>
  <c r="A77" i="3" a="1"/>
  <c r="A103" i="3" a="1"/>
  <c r="A48" i="3" a="1"/>
  <c r="A107" i="3" a="1"/>
  <c r="A50" i="3" a="1"/>
  <c r="A70" i="3" a="1"/>
  <c r="A105" i="3" a="1"/>
  <c r="A74" i="3" a="1"/>
  <c r="A55" i="3" a="1"/>
  <c r="A83" i="3" a="1"/>
  <c r="A29" i="3" a="1"/>
  <c r="A61" i="3" a="1"/>
  <c r="A96" i="3" a="1"/>
  <c r="A47" i="3" a="1"/>
  <c r="A110" i="3" a="1"/>
  <c r="G9" i="3" l="1"/>
  <c r="F20" i="3"/>
  <c r="F9" i="3"/>
  <c r="H42" i="14"/>
  <c r="H11" i="14"/>
  <c r="H19" i="14"/>
  <c r="H15" i="14"/>
  <c r="H21" i="14"/>
  <c r="H22" i="14"/>
  <c r="H39" i="14"/>
  <c r="H9" i="14"/>
  <c r="H25" i="14"/>
  <c r="H27" i="14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F6" i="3"/>
  <c r="E26" i="3"/>
  <c r="E14" i="3"/>
  <c r="F35" i="3"/>
  <c r="G23" i="3"/>
  <c r="G43" i="3"/>
  <c r="E8" i="3"/>
  <c r="G6" i="3"/>
  <c r="G33" i="3"/>
  <c r="G7" i="3"/>
  <c r="F36" i="3"/>
  <c r="E34" i="3"/>
  <c r="G32" i="3"/>
  <c r="E36" i="3"/>
  <c r="A25" i="3" a="1"/>
  <c r="A38" i="3" a="1"/>
  <c r="A11" i="3" a="1"/>
  <c r="A6" i="3" a="1"/>
  <c r="A9" i="3" a="1"/>
  <c r="A24" i="3" a="1"/>
  <c r="A12" i="3" a="1"/>
  <c r="A28" i="3" a="1"/>
  <c r="A33" i="3" a="1"/>
  <c r="A37" i="3" a="1"/>
  <c r="A10" i="3" a="1"/>
  <c r="A39" i="3" a="1"/>
  <c r="A27" i="3" a="1"/>
  <c r="A18" i="3" a="1"/>
  <c r="A20" i="3" a="1"/>
  <c r="A19" i="3" a="1"/>
  <c r="A43" i="3" a="1"/>
  <c r="A35" i="3" a="1"/>
  <c r="A7" i="3" a="1"/>
  <c r="A36" i="3" a="1"/>
  <c r="A34" i="3" a="1"/>
  <c r="A31" i="3" a="1"/>
  <c r="A44" i="3" a="1"/>
  <c r="A32" i="3" a="1"/>
  <c r="A26" i="3" a="1"/>
  <c r="A14" i="3" a="1"/>
  <c r="A8" i="3" a="1"/>
  <c r="A17" i="3" a="1"/>
  <c r="A40" i="3" a="1"/>
  <c r="A23" i="3" a="1"/>
  <c r="A20" i="3" l="1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6" i="3"/>
  <c r="A43" i="3"/>
  <c r="A34" i="3"/>
  <c r="A35" i="3"/>
  <c r="A7" i="3"/>
  <c r="A23" i="3"/>
  <c r="A8" i="3"/>
  <c r="A14" i="3"/>
  <c r="A27" i="3"/>
  <c r="A32" i="3"/>
  <c r="A42" i="3" a="1"/>
  <c r="H47" i="29" l="1"/>
  <c r="D47" i="29"/>
  <c r="I94" i="29"/>
  <c r="G47" i="29"/>
  <c r="C47" i="29"/>
  <c r="F47" i="29"/>
  <c r="B47" i="29"/>
  <c r="E47" i="29"/>
  <c r="B46" i="29"/>
  <c r="A42" i="3"/>
  <c r="I49" i="29" s="1"/>
  <c r="B6" i="29"/>
  <c r="F6" i="29"/>
  <c r="C7" i="29"/>
  <c r="G7" i="29"/>
  <c r="D8" i="29"/>
  <c r="H8" i="29"/>
  <c r="E9" i="29"/>
  <c r="B10" i="29"/>
  <c r="F10" i="29"/>
  <c r="G11" i="29"/>
  <c r="D12" i="29"/>
  <c r="H12" i="29"/>
  <c r="E13" i="29"/>
  <c r="B14" i="29"/>
  <c r="F14" i="29"/>
  <c r="C15" i="29"/>
  <c r="G15" i="29"/>
  <c r="D16" i="29"/>
  <c r="H16" i="29"/>
  <c r="B18" i="29"/>
  <c r="F18" i="29"/>
  <c r="D20" i="29"/>
  <c r="H20" i="29"/>
  <c r="B22" i="29"/>
  <c r="F22" i="29"/>
  <c r="C23" i="29"/>
  <c r="G23" i="29"/>
  <c r="E25" i="29"/>
  <c r="G27" i="29"/>
  <c r="E29" i="29"/>
  <c r="B30" i="29"/>
  <c r="F30" i="29"/>
  <c r="C31" i="29"/>
  <c r="G31" i="29"/>
  <c r="D32" i="29"/>
  <c r="H32" i="29"/>
  <c r="E33" i="29"/>
  <c r="B34" i="29"/>
  <c r="F34" i="29"/>
  <c r="C35" i="29"/>
  <c r="G35" i="29"/>
  <c r="D36" i="29"/>
  <c r="H36" i="29"/>
  <c r="B38" i="29"/>
  <c r="F38" i="29"/>
  <c r="C39" i="29"/>
  <c r="G39" i="29"/>
  <c r="D40" i="29"/>
  <c r="H40" i="29"/>
  <c r="E41" i="29"/>
  <c r="C43" i="29"/>
  <c r="G43" i="29"/>
  <c r="E45" i="29"/>
  <c r="F46" i="29"/>
  <c r="C6" i="29"/>
  <c r="G6" i="29"/>
  <c r="D7" i="29"/>
  <c r="H7" i="29"/>
  <c r="E8" i="29"/>
  <c r="B9" i="29"/>
  <c r="F9" i="29"/>
  <c r="C10" i="29"/>
  <c r="G10" i="29"/>
  <c r="D11" i="29"/>
  <c r="E12" i="29"/>
  <c r="B13" i="29"/>
  <c r="F13" i="29"/>
  <c r="C14" i="29"/>
  <c r="G14" i="29"/>
  <c r="D15" i="29"/>
  <c r="H15" i="29"/>
  <c r="E16" i="29"/>
  <c r="C18" i="29"/>
  <c r="G18" i="29"/>
  <c r="E20" i="29"/>
  <c r="C22" i="29"/>
  <c r="G22" i="29"/>
  <c r="D23" i="29"/>
  <c r="H23" i="29"/>
  <c r="B25" i="29"/>
  <c r="D27" i="29"/>
  <c r="B29" i="29"/>
  <c r="F29" i="29"/>
  <c r="C30" i="29"/>
  <c r="G30" i="29"/>
  <c r="D31" i="29"/>
  <c r="H31" i="29"/>
  <c r="E32" i="29"/>
  <c r="B33" i="29"/>
  <c r="F33" i="29"/>
  <c r="C34" i="29"/>
  <c r="G34" i="29"/>
  <c r="D35" i="29"/>
  <c r="H35" i="29"/>
  <c r="E36" i="29"/>
  <c r="C38" i="29"/>
  <c r="G38" i="29"/>
  <c r="D39" i="29"/>
  <c r="H39" i="29"/>
  <c r="E40" i="29"/>
  <c r="B41" i="29"/>
  <c r="F41" i="29"/>
  <c r="D43" i="29"/>
  <c r="H43" i="29"/>
  <c r="B45" i="29"/>
  <c r="F45" i="29"/>
  <c r="C46" i="29"/>
  <c r="G46" i="29"/>
  <c r="H5" i="29"/>
  <c r="E6" i="29"/>
  <c r="B7" i="29"/>
  <c r="F7" i="29"/>
  <c r="C8" i="29"/>
  <c r="G8" i="29"/>
  <c r="D9" i="29"/>
  <c r="H9" i="29"/>
  <c r="E10" i="29"/>
  <c r="C12" i="29"/>
  <c r="G12" i="29"/>
  <c r="D13" i="29"/>
  <c r="H13" i="29"/>
  <c r="E14" i="29"/>
  <c r="B15" i="29"/>
  <c r="F15" i="29"/>
  <c r="C16" i="29"/>
  <c r="G16" i="29"/>
  <c r="D17" i="29"/>
  <c r="E18" i="29"/>
  <c r="F19" i="29"/>
  <c r="C20" i="29"/>
  <c r="G20" i="29"/>
  <c r="H21" i="29"/>
  <c r="E22" i="29"/>
  <c r="B23" i="29"/>
  <c r="F23" i="29"/>
  <c r="C24" i="29"/>
  <c r="E26" i="29"/>
  <c r="G28" i="29"/>
  <c r="D29" i="29"/>
  <c r="H29" i="29"/>
  <c r="E30" i="29"/>
  <c r="B31" i="29"/>
  <c r="F31" i="29"/>
  <c r="C32" i="29"/>
  <c r="G32" i="29"/>
  <c r="D33" i="29"/>
  <c r="H33" i="29"/>
  <c r="E34" i="29"/>
  <c r="B35" i="29"/>
  <c r="F35" i="29"/>
  <c r="C36" i="29"/>
  <c r="G36" i="29"/>
  <c r="H37" i="29"/>
  <c r="E38" i="29"/>
  <c r="B39" i="29"/>
  <c r="F39" i="29"/>
  <c r="C40" i="29"/>
  <c r="G40" i="29"/>
  <c r="D41" i="29"/>
  <c r="H41" i="29"/>
  <c r="E42" i="29"/>
  <c r="B43" i="29"/>
  <c r="F43" i="29"/>
  <c r="G44" i="29"/>
  <c r="D45" i="29"/>
  <c r="H45" i="29"/>
  <c r="E46" i="29"/>
  <c r="H6" i="29"/>
  <c r="C9" i="29"/>
  <c r="G13" i="29"/>
  <c r="B16" i="29"/>
  <c r="D18" i="29"/>
  <c r="F20" i="29"/>
  <c r="H22" i="29"/>
  <c r="C25" i="29"/>
  <c r="G29" i="29"/>
  <c r="B32" i="29"/>
  <c r="D34" i="29"/>
  <c r="F36" i="29"/>
  <c r="H38" i="29"/>
  <c r="C41" i="29"/>
  <c r="E43" i="29"/>
  <c r="G45" i="29"/>
  <c r="E7" i="29"/>
  <c r="G9" i="29"/>
  <c r="B12" i="29"/>
  <c r="D14" i="29"/>
  <c r="F16" i="29"/>
  <c r="H18" i="29"/>
  <c r="E23" i="29"/>
  <c r="B28" i="29"/>
  <c r="D30" i="29"/>
  <c r="F32" i="29"/>
  <c r="H34" i="29"/>
  <c r="C37" i="29"/>
  <c r="E39" i="29"/>
  <c r="G41" i="29"/>
  <c r="D46" i="29"/>
  <c r="B8" i="29"/>
  <c r="D10" i="29"/>
  <c r="F12" i="29"/>
  <c r="H14" i="29"/>
  <c r="G21" i="29"/>
  <c r="H30" i="29"/>
  <c r="C33" i="29"/>
  <c r="E35" i="29"/>
  <c r="B40" i="29"/>
  <c r="H46" i="29"/>
  <c r="C13" i="29"/>
  <c r="D22" i="29"/>
  <c r="E31" i="29"/>
  <c r="F40" i="29"/>
  <c r="D6" i="29"/>
  <c r="E15" i="29"/>
  <c r="G33" i="29"/>
  <c r="H42" i="29"/>
  <c r="F8" i="29"/>
  <c r="B36" i="29"/>
  <c r="C45" i="29"/>
  <c r="H10" i="29"/>
  <c r="B20" i="29"/>
  <c r="C29" i="29"/>
  <c r="D38" i="29"/>
  <c r="H26" i="29" l="1"/>
  <c r="G37" i="29"/>
  <c r="F28" i="29"/>
  <c r="E19" i="29"/>
  <c r="B44" i="29"/>
  <c r="G25" i="29"/>
  <c r="C44" i="29"/>
  <c r="D37" i="29"/>
  <c r="C28" i="29"/>
  <c r="H25" i="29"/>
  <c r="D21" i="29"/>
  <c r="B19" i="29"/>
  <c r="D5" i="29"/>
  <c r="G42" i="29"/>
  <c r="G26" i="29"/>
  <c r="E24" i="29"/>
  <c r="H19" i="29"/>
  <c r="F17" i="29"/>
  <c r="C27" i="29"/>
  <c r="H24" i="29"/>
  <c r="C11" i="29"/>
  <c r="G17" i="29"/>
  <c r="F24" i="29"/>
  <c r="F44" i="29"/>
  <c r="D26" i="29"/>
  <c r="C17" i="29"/>
  <c r="C5" i="29"/>
  <c r="E11" i="29"/>
  <c r="F27" i="29"/>
  <c r="D25" i="29"/>
  <c r="F11" i="29"/>
  <c r="E44" i="29"/>
  <c r="C42" i="29"/>
  <c r="F37" i="29"/>
  <c r="E28" i="29"/>
  <c r="C26" i="29"/>
  <c r="F21" i="29"/>
  <c r="D19" i="29"/>
  <c r="B17" i="29"/>
  <c r="F5" i="29"/>
  <c r="H44" i="29"/>
  <c r="F42" i="29"/>
  <c r="H28" i="29"/>
  <c r="F26" i="29"/>
  <c r="D24" i="29"/>
  <c r="G19" i="29"/>
  <c r="E17" i="29"/>
  <c r="I50" i="29"/>
  <c r="D42" i="29"/>
  <c r="B24" i="29"/>
  <c r="G5" i="29"/>
  <c r="C21" i="29"/>
  <c r="E27" i="29"/>
  <c r="B27" i="29"/>
  <c r="G24" i="29"/>
  <c r="H17" i="29"/>
  <c r="B11" i="29"/>
  <c r="B37" i="29"/>
  <c r="H27" i="29"/>
  <c r="F25" i="29"/>
  <c r="B21" i="29"/>
  <c r="H11" i="29"/>
  <c r="B5" i="29"/>
  <c r="D44" i="29"/>
  <c r="B42" i="29"/>
  <c r="E37" i="29"/>
  <c r="D28" i="29"/>
  <c r="B26" i="29"/>
  <c r="E21" i="29"/>
  <c r="C19" i="29"/>
  <c r="E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M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<sst xmlns="http://schemas.openxmlformats.org/spreadsheetml/2006/main" count="69116" uniqueCount="6638">
  <si>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</si>
  <si>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</si>
  <si>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</si>
  <si>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</si>
  <si>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</si>
  <si>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</si>
  <si>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</si>
  <si>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</si>
  <si>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</si>
  <si>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</si>
  <si>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</si>
  <si>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</si>
  <si>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</si>
  <si>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</si>
  <si>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</si>
  <si>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</si>
  <si>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</si>
  <si>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</si>
  <si>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</si>
  <si>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</si>
  <si>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</si>
  <si>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</si>
  <si>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</si>
  <si>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</si>
  <si>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</si>
  <si>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</si>
  <si>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</si>
  <si>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</si>
  <si>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</si>
  <si>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</si>
  <si>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</si>
  <si>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</si>
  <si>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</si>
  <si>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</si>
  <si>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</si>
  <si>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</si>
  <si>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</si>
  <si>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</si>
  <si>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</si>
  <si>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</si>
  <si>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</si>
  <si>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</si>
  <si>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</si>
  <si>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</si>
  <si>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</si>
  <si>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</si>
  <si>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</si>
  <si>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</si>
  <si>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</si>
  <si>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</si>
  <si>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</si>
  <si>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</si>
  <si>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</si>
  <si>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</si>
  <si>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</si>
  <si>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</si>
  <si>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</si>
  <si>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</si>
  <si>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</si>
  <si>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</si>
  <si>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</si>
  <si>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</si>
  <si>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</si>
  <si>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</si>
  <si>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</si>
  <si>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</si>
  <si>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</si>
  <si>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</si>
  <si>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</si>
  <si>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</si>
  <si>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</si>
  <si>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</si>
  <si>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</si>
  <si>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</si>
  <si>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</si>
  <si>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</si>
  <si>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</si>
  <si>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</si>
  <si>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</si>
  <si>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</si>
  <si>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</si>
  <si>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</si>
  <si>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</si>
  <si>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</si>
  <si>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</si>
  <si>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</si>
  <si>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</si>
  <si>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</si>
  <si>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</si>
  <si>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</si>
  <si>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</si>
  <si>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</si>
  <si>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</si>
  <si>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</si>
  <si>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</si>
  <si>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</si>
  <si>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</si>
  <si>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</si>
  <si>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</si>
  <si>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</si>
  <si>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</si>
  <si>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</si>
  <si>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</si>
  <si>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</si>
  <si>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</si>
  <si>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</si>
  <si>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</si>
  <si>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</si>
  <si>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</si>
  <si>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</si>
  <si>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</si>
  <si>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</si>
  <si>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</si>
  <si>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</si>
  <si>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</si>
  <si>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</si>
  <si>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</si>
  <si>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</si>
  <si>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</si>
  <si>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</si>
  <si>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</si>
  <si>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</si>
  <si>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</si>
  <si>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</si>
  <si>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</si>
  <si>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</si>
  <si>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</si>
  <si>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</si>
  <si>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</si>
  <si>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</si>
  <si>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</si>
  <si>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</si>
  <si>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</si>
  <si>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</si>
  <si>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</si>
  <si>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</si>
  <si>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</si>
  <si>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</si>
  <si>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</si>
  <si>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</si>
  <si>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</si>
  <si>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</si>
  <si>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</si>
  <si>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</si>
  <si>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</si>
  <si>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</si>
  <si>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</si>
  <si>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</si>
  <si>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</si>
  <si>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</si>
  <si>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</si>
  <si>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</si>
  <si>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</si>
  <si>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</si>
  <si>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</si>
  <si>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</si>
  <si>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</si>
  <si>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</si>
  <si>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</si>
  <si>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</si>
  <si>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</si>
  <si>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</si>
  <si>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</si>
  <si>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</si>
  <si>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</si>
  <si>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</si>
  <si>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</si>
  <si>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</si>
  <si>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</si>
  <si>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</si>
  <si>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</si>
  <si>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</si>
  <si>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</si>
  <si>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</si>
  <si>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</si>
  <si>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</si>
  <si>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</si>
  <si>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</si>
  <si>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</si>
  <si>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</si>
  <si>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</si>
  <si>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</si>
  <si>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</si>
  <si>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</si>
  <si>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</si>
  <si>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</si>
  <si>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</si>
  <si>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</si>
  <si>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</si>
  <si>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</si>
  <si>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</si>
  <si>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</si>
  <si>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</si>
  <si>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</si>
  <si>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</si>
  <si>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</si>
  <si>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</si>
  <si>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</si>
  <si>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</si>
  <si>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</si>
  <si>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</si>
  <si>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</si>
  <si>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</si>
  <si>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</si>
  <si>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</si>
  <si>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</si>
  <si>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</si>
  <si>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</si>
  <si>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</si>
  <si>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</si>
  <si>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</si>
  <si>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</si>
  <si>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</si>
  <si>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</si>
  <si>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</si>
  <si>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</si>
  <si>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</si>
  <si>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</si>
  <si>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</si>
  <si>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</si>
  <si>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</si>
  <si>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</si>
  <si>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</si>
  <si>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</si>
  <si>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</si>
  <si>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</si>
  <si>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</si>
  <si>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</si>
  <si>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</si>
  <si>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</si>
  <si>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</si>
  <si>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</si>
  <si>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</si>
  <si>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</si>
  <si>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</si>
  <si>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</si>
  <si>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</si>
  <si>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</si>
  <si>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</si>
  <si>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</si>
  <si>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</si>
  <si>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</si>
  <si>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</si>
  <si>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</si>
  <si>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</si>
  <si>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</si>
  <si>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</si>
  <si>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</si>
  <si>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</si>
  <si>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</si>
  <si>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</si>
  <si>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</si>
  <si>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</si>
  <si>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</si>
  <si>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</si>
  <si>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</si>
  <si>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</si>
  <si>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</si>
  <si>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</si>
  <si>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</si>
  <si>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</si>
  <si>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</si>
  <si>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</si>
  <si>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</si>
  <si>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</si>
  <si>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</si>
  <si>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</si>
  <si>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</si>
  <si>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</si>
  <si>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</si>
  <si>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</si>
  <si>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</si>
  <si>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</si>
  <si>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</si>
  <si>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</si>
  <si>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</si>
  <si>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</si>
  <si>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</si>
  <si>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</si>
  <si>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</si>
  <si>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</si>
  <si>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</si>
  <si>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</si>
  <si>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</si>
  <si>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</si>
  <si>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</si>
  <si>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</si>
  <si>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</si>
  <si>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</si>
  <si>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</si>
  <si>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</si>
  <si>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</si>
  <si>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</si>
  <si>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</si>
  <si>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</si>
  <si>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</si>
  <si>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</si>
  <si>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</si>
  <si>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</si>
  <si>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</si>
  <si>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</si>
  <si>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</si>
  <si>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</si>
  <si>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</si>
  <si>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</si>
  <si>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</si>
  <si>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</si>
  <si>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</si>
  <si>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</si>
  <si>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</si>
  <si>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</si>
  <si>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</si>
  <si>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</si>
  <si>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</si>
  <si>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</si>
  <si>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</si>
  <si>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</si>
  <si>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</si>
  <si>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</si>
  <si>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</si>
  <si>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</si>
  <si>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</si>
  <si>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</si>
  <si>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</si>
  <si>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</si>
  <si>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</si>
  <si>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</si>
  <si>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</si>
  <si>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</si>
  <si>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</si>
  <si>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</si>
  <si>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</si>
  <si>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</si>
  <si>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</si>
  <si>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</si>
  <si>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</si>
  <si>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</si>
  <si>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</si>
  <si>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</si>
  <si>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</si>
  <si>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</si>
  <si>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</si>
  <si>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</si>
  <si>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</si>
  <si>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</si>
  <si>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</si>
  <si>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</si>
  <si>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</si>
  <si>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</si>
  <si>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</si>
  <si>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</si>
  <si>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</si>
  <si>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</si>
  <si>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</si>
  <si>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</si>
  <si>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</si>
  <si>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</si>
  <si>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</si>
  <si>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</si>
  <si>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</si>
  <si>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</si>
  <si>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</si>
  <si>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</si>
  <si>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</si>
  <si>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</si>
  <si>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</si>
  <si>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</si>
  <si>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</si>
  <si>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</si>
  <si>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</si>
  <si>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</si>
  <si>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</si>
  <si>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</si>
  <si>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</si>
  <si>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</si>
  <si>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</si>
  <si>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</si>
  <si>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</si>
  <si>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</si>
  <si>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</si>
  <si>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</si>
  <si>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</si>
  <si>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</si>
  <si>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</si>
  <si>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</si>
  <si>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</si>
  <si>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</si>
  <si>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</si>
  <si>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</si>
  <si>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</si>
  <si>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</si>
  <si>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</si>
  <si>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</si>
  <si>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</si>
  <si>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</si>
  <si>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</si>
  <si>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</si>
  <si>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</si>
  <si>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</si>
  <si>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</si>
  <si>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</si>
  <si>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</si>
  <si>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</si>
  <si>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</si>
  <si>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</si>
  <si>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</si>
  <si>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</si>
  <si>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</si>
  <si>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</si>
  <si>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</si>
  <si>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</si>
  <si>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</si>
  <si>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</si>
  <si>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</si>
  <si>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</si>
  <si>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</si>
  <si>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</si>
  <si>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</si>
  <si>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</si>
  <si>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</si>
  <si>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</si>
  <si>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</si>
  <si>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</si>
  <si>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</si>
  <si>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</si>
  <si>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</si>
  <si>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</si>
  <si>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</si>
  <si>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</si>
  <si>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</si>
  <si>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</si>
  <si>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</si>
  <si>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</si>
  <si>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</si>
  <si>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</si>
  <si>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</si>
  <si>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</si>
  <si>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</si>
  <si>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</si>
  <si>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</si>
  <si>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</si>
  <si>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</si>
  <si>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</si>
  <si>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</si>
  <si>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</si>
  <si>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</si>
  <si>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</si>
  <si>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</si>
  <si>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</si>
  <si>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</si>
  <si>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</si>
  <si>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</si>
  <si>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</si>
  <si>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</si>
  <si>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</si>
  <si>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</si>
  <si>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</si>
  <si>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</si>
  <si>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</si>
  <si>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</si>
  <si>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</si>
  <si>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</si>
  <si>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</si>
  <si>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</si>
  <si>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</si>
  <si>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</si>
  <si>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</si>
  <si>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</si>
  <si>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</si>
  <si>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</si>
  <si>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</si>
  <si>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</si>
  <si>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</si>
  <si>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</si>
  <si>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</si>
  <si>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</si>
  <si>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</si>
  <si>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</si>
  <si>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</si>
  <si>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</si>
  <si>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</si>
  <si>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</si>
  <si>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</si>
  <si>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</si>
  <si>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</si>
  <si>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</si>
  <si>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</si>
  <si>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</si>
  <si>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</si>
  <si>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</si>
  <si>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</si>
  <si>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</si>
  <si>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</si>
  <si>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</si>
  <si>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</si>
  <si>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</si>
  <si>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</si>
  <si>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</si>
  <si>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</si>
  <si>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</si>
  <si>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</si>
  <si>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</si>
  <si>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</si>
  <si>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</si>
  <si>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</si>
  <si>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</si>
  <si>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</si>
  <si>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</si>
  <si>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</si>
  <si>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</si>
  <si>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</si>
  <si>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</si>
  <si>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</si>
  <si>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</si>
  <si>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</si>
  <si>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</si>
  <si>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</si>
  <si>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</si>
  <si>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</si>
  <si>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</si>
  <si>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</si>
  <si>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</si>
  <si>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</si>
  <si>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</si>
  <si>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</si>
  <si>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</si>
  <si>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</si>
  <si>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</si>
  <si>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</si>
  <si>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</si>
  <si>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</si>
  <si>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</si>
  <si>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</si>
  <si>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</si>
  <si>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</si>
  <si>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</si>
  <si>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</si>
  <si>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</si>
  <si>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</si>
  <si>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</si>
  <si>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</si>
  <si>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</si>
  <si>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</si>
  <si>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</si>
  <si>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</si>
  <si>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</si>
  <si>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</si>
  <si>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</si>
  <si>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</si>
  <si>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</si>
  <si>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</si>
  <si>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</si>
  <si>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</si>
  <si>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</si>
  <si>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</si>
  <si>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</si>
  <si>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</si>
  <si>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</si>
  <si>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</si>
  <si>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</si>
  <si>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</si>
  <si>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</si>
  <si>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</si>
  <si>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</si>
  <si>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</si>
  <si>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</si>
  <si>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</si>
  <si>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</si>
  <si>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</si>
  <si>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</si>
  <si>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</si>
  <si>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</si>
  <si>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</si>
  <si>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</si>
  <si>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</si>
  <si>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</si>
  <si>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</si>
  <si>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</si>
  <si>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</si>
  <si>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</si>
  <si>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</si>
  <si>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</si>
  <si>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</si>
  <si>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</si>
  <si>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</si>
  <si>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</si>
  <si>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</si>
  <si>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</si>
  <si>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</si>
  <si>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</si>
  <si>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</si>
  <si>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</si>
  <si>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</si>
  <si>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</si>
  <si>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</si>
  <si>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</si>
  <si>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</si>
  <si>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</si>
  <si>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</si>
  <si>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</si>
  <si>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</si>
  <si>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</si>
  <si>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</si>
  <si>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</si>
  <si>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</si>
  <si>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</si>
  <si>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</si>
  <si>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</si>
  <si>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</si>
  <si>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</si>
  <si>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</si>
  <si>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</si>
  <si>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</si>
  <si>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</si>
  <si>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</si>
  <si>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</si>
  <si>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</si>
  <si>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</si>
  <si>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</si>
  <si>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</si>
  <si>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</si>
  <si>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</si>
  <si>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</si>
  <si>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</si>
  <si>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</si>
  <si>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</si>
  <si>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</si>
  <si>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</si>
  <si>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</si>
  <si>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</si>
  <si>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</si>
  <si>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</si>
  <si>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</si>
  <si>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</si>
  <si>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</si>
  <si>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</si>
  <si>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</si>
  <si>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</si>
  <si>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</si>
  <si>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</si>
  <si>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</si>
  <si>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</si>
  <si>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</si>
  <si>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</si>
  <si>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</si>
  <si>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</si>
  <si>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</si>
  <si>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</si>
  <si>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</si>
  <si>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</si>
  <si>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</si>
  <si>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</si>
  <si>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</si>
  <si>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</si>
  <si>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</si>
  <si>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</si>
  <si>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</si>
  <si>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</si>
  <si>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</si>
  <si>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</si>
  <si>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</si>
  <si>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</si>
  <si>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</si>
  <si>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</si>
  <si>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</si>
  <si>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</si>
  <si>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</si>
  <si>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</si>
  <si>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</si>
  <si>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</si>
  <si>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</si>
  <si>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</si>
  <si>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</si>
  <si>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</si>
  <si>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</si>
  <si>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</si>
  <si>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</si>
  <si>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</si>
  <si>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</si>
  <si>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</si>
  <si>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</si>
  <si>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</si>
  <si>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</si>
  <si>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</si>
  <si>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</si>
  <si>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</si>
  <si>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</si>
  <si>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</si>
  <si>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</si>
  <si>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</si>
  <si>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</si>
  <si>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</si>
  <si>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</si>
  <si>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</si>
  <si>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</si>
  <si>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</si>
  <si>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</si>
  <si>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</si>
  <si>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</si>
  <si>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</si>
  <si>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</si>
  <si>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</si>
  <si>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</si>
  <si>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</si>
  <si>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</si>
  <si>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</si>
  <si>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</si>
  <si>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</si>
  <si>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</si>
  <si>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</si>
  <si>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</si>
  <si>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</si>
  <si>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</si>
  <si>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</si>
  <si>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</si>
  <si>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</si>
  <si>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</si>
  <si>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</si>
  <si>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</si>
  <si>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</si>
  <si>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</si>
  <si>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</si>
  <si>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</si>
  <si>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</si>
  <si>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</si>
  <si>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</si>
  <si>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</si>
  <si>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</si>
  <si>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</si>
  <si>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</si>
  <si>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</si>
  <si>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</si>
  <si>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</si>
  <si>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</si>
  <si>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</si>
  <si>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</si>
  <si>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</si>
  <si>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</si>
  <si>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</si>
  <si>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</si>
  <si>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</si>
  <si>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</si>
  <si>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</si>
  <si>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</si>
  <si>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</si>
  <si>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</si>
  <si>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</si>
  <si>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</si>
  <si>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</si>
  <si>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</si>
  <si>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</si>
  <si>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</si>
  <si>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</si>
  <si>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</si>
  <si>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</si>
  <si>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</si>
  <si>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</si>
  <si>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</si>
  <si>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</si>
  <si>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</si>
  <si>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</si>
  <si>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</si>
  <si>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</si>
  <si>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</si>
  <si>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</si>
  <si>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</si>
  <si>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</si>
  <si>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</si>
  <si>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</si>
  <si>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</si>
  <si>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</si>
  <si>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</si>
  <si>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</si>
  <si>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</si>
  <si>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</si>
  <si>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</si>
  <si>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</si>
  <si>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</si>
  <si>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</si>
  <si>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</si>
  <si>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</si>
  <si>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</si>
  <si>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</si>
  <si>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</si>
  <si>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</si>
  <si>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</si>
  <si>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</si>
  <si>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</si>
  <si>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</si>
  <si>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</si>
  <si>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</si>
  <si>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</si>
  <si>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</si>
  <si>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</si>
  <si>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</si>
  <si>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</si>
  <si>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</si>
  <si>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</si>
  <si>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</si>
  <si>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</si>
  <si>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</si>
  <si>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</si>
  <si>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</si>
  <si>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</si>
  <si>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</si>
  <si>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</si>
  <si>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</si>
  <si>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</si>
  <si>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</si>
  <si>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</si>
  <si>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</si>
  <si>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</si>
  <si>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</si>
  <si>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</si>
  <si>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</si>
  <si>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</si>
  <si>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</si>
  <si>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</si>
  <si>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</si>
  <si>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</si>
  <si>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</si>
  <si>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</si>
  <si>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</si>
  <si>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</si>
  <si>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</si>
  <si>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</si>
  <si>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</si>
  <si>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</si>
  <si>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</si>
  <si>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</si>
  <si>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</si>
  <si>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</si>
  <si>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</si>
  <si>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</si>
  <si>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</si>
  <si>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</si>
  <si>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</si>
  <si>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</si>
  <si>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</si>
  <si>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</si>
  <si>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</si>
  <si>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</si>
  <si>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</si>
  <si>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</si>
  <si>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</si>
  <si>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</si>
  <si>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</si>
  <si>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</si>
  <si>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</si>
  <si>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</si>
  <si>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</si>
  <si>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</si>
  <si>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</si>
  <si>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</si>
  <si>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</si>
  <si>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</si>
  <si>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</si>
  <si>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</si>
  <si>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</si>
  <si>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</si>
  <si>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</si>
  <si>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</si>
  <si>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</si>
  <si>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</si>
  <si>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</si>
  <si>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</si>
  <si>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</si>
  <si>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</si>
  <si>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</si>
  <si>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</si>
  <si>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</si>
  <si>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</si>
  <si>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</si>
  <si>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</si>
  <si>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</si>
  <si>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</si>
  <si>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</si>
  <si>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</si>
  <si>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</si>
  <si>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</si>
  <si>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</si>
  <si>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</si>
  <si>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</si>
  <si>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</si>
  <si>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</si>
  <si>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</si>
  <si>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</si>
  <si>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</si>
  <si>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</si>
  <si>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</si>
  <si>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</si>
  <si>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</si>
  <si>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</si>
  <si>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</si>
  <si>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</si>
  <si>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</si>
  <si>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</si>
  <si>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</si>
  <si>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</si>
  <si>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</si>
  <si>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</si>
  <si>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</si>
  <si>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</si>
  <si>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</si>
  <si>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</si>
  <si>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</si>
  <si>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</si>
  <si>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</si>
  <si>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</si>
  <si>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</si>
  <si>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</si>
  <si>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</si>
  <si>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</si>
  <si>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</si>
  <si>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</si>
  <si>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</si>
  <si>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</si>
  <si>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</si>
  <si>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</si>
  <si>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</si>
  <si>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</si>
  <si>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</si>
  <si>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</si>
  <si>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</si>
  <si>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</si>
  <si>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</si>
  <si>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</si>
  <si>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</si>
  <si>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</si>
  <si>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</si>
  <si>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</si>
  <si>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</si>
  <si>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</si>
  <si>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</si>
  <si>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</si>
  <si>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</si>
  <si>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</si>
  <si>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</si>
  <si>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</si>
  <si>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</si>
  <si>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</si>
  <si>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</si>
  <si>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</si>
  <si>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</si>
  <si>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</si>
  <si>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</si>
  <si>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</si>
  <si>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</si>
  <si>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</si>
  <si>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</si>
  <si>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</si>
  <si>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</si>
  <si>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</si>
  <si>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</si>
  <si>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</si>
  <si>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</si>
  <si>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</si>
  <si>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</si>
  <si>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</si>
  <si>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</si>
  <si>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</si>
  <si>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</si>
  <si>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</si>
  <si>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</si>
  <si>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</si>
  <si>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</si>
  <si>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</si>
  <si>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</si>
  <si>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</si>
  <si>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</si>
  <si>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</si>
  <si>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</si>
  <si>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</si>
  <si>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</si>
  <si>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</si>
  <si>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</si>
  <si>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</si>
  <si>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</si>
  <si>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</si>
  <si>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</si>
  <si>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</si>
  <si>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</si>
  <si>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</si>
  <si>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</si>
  <si>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</si>
  <si>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</si>
  <si>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</si>
  <si>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</si>
  <si>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</si>
  <si>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</si>
  <si>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</si>
  <si>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</si>
  <si>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</si>
  <si>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</si>
  <si>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</si>
  <si>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</si>
  <si>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</si>
  <si>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</si>
  <si>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</si>
  <si>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</si>
  <si>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</si>
  <si>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</si>
  <si>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</si>
  <si>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</si>
  <si>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</si>
  <si>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</si>
  <si>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</si>
  <si>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</si>
  <si>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</si>
  <si>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</si>
  <si>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</si>
  <si>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</si>
  <si>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</si>
  <si>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</si>
  <si>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</si>
  <si>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</si>
  <si>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</si>
  <si>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</si>
  <si>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</si>
  <si>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</si>
  <si>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</si>
  <si>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</si>
  <si>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</si>
  <si>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</si>
  <si>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</si>
  <si>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</si>
  <si>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</si>
  <si>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</si>
  <si>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</si>
  <si>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</si>
  <si>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</si>
  <si>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</si>
  <si>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</si>
  <si>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</si>
  <si>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</si>
  <si>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</si>
  <si>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</si>
  <si>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</si>
  <si>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</si>
  <si>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</si>
  <si>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</si>
  <si>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</si>
  <si>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</si>
  <si>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</si>
  <si>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</si>
  <si>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</si>
  <si>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</si>
  <si>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</si>
  <si>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</si>
  <si>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</si>
  <si>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</si>
  <si>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</si>
  <si>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</si>
  <si>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</si>
  <si>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</si>
  <si>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</si>
  <si>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</si>
  <si>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</si>
  <si>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</si>
  <si>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</si>
  <si>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</si>
  <si>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</si>
  <si>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</si>
  <si>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</si>
  <si>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</si>
  <si>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</si>
  <si>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</si>
  <si>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</si>
  <si>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</si>
  <si>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</si>
  <si>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</si>
  <si>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</si>
  <si>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</si>
  <si>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</si>
  <si>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</si>
  <si>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</si>
  <si>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</si>
  <si>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</si>
  <si>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</si>
  <si>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</si>
  <si>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</si>
  <si>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</si>
  <si>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</si>
  <si>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</si>
  <si>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</si>
  <si>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</si>
  <si>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</si>
  <si>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</si>
  <si>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</si>
  <si>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</si>
  <si>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</si>
  <si>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</si>
  <si>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</si>
  <si>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</si>
  <si>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</si>
  <si>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</si>
  <si>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</si>
  <si>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</si>
  <si>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</si>
  <si>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</si>
  <si>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</si>
  <si>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</si>
  <si>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</si>
  <si>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</si>
  <si>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</si>
  <si>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</si>
  <si>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</si>
  <si>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</si>
  <si>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</si>
  <si>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</si>
  <si>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</si>
  <si>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</si>
  <si>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</si>
  <si>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</si>
  <si>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</si>
  <si>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</si>
  <si>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</si>
  <si>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</si>
  <si>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</si>
  <si>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</si>
  <si>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</si>
  <si>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</si>
  <si>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</si>
  <si>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</si>
  <si>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</si>
  <si>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</si>
  <si>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</si>
  <si>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</si>
  <si>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</si>
  <si>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</si>
  <si>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</si>
  <si>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</si>
  <si>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</si>
  <si>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</si>
  <si>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</si>
  <si>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</si>
  <si>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</si>
  <si>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</si>
  <si>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</si>
  <si>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</si>
  <si>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</si>
  <si>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</si>
  <si>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</si>
  <si>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</si>
  <si>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</si>
  <si>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</si>
  <si>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</si>
  <si>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</si>
  <si>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</si>
  <si>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</si>
  <si>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</si>
  <si>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</si>
  <si>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</si>
  <si>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</si>
  <si>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</si>
  <si>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</si>
  <si>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</si>
  <si>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</si>
  <si>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</si>
  <si>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</si>
  <si>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</si>
  <si>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</si>
  <si>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</si>
  <si>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</si>
  <si>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</si>
  <si>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</si>
  <si>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</si>
  <si>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</si>
  <si>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</si>
  <si>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</si>
  <si>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</si>
  <si>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</si>
  <si>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</si>
  <si>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</si>
  <si>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</si>
  <si>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</si>
  <si>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</si>
  <si>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</si>
  <si>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</si>
  <si>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</si>
  <si>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</si>
  <si>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</si>
  <si>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</si>
  <si>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</si>
  <si>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</si>
  <si>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</si>
  <si>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</si>
  <si>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</si>
  <si>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</si>
  <si>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</si>
  <si>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</si>
  <si>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</si>
  <si>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</si>
  <si>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</si>
  <si>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</si>
  <si>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</si>
  <si>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</si>
  <si>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</si>
  <si>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</si>
  <si>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</si>
  <si>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</si>
  <si>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</si>
  <si>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</si>
  <si>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</si>
  <si>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</si>
  <si>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</si>
  <si>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</si>
  <si>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</si>
  <si>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</si>
  <si>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</si>
  <si>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</si>
  <si>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</si>
  <si>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</si>
  <si>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</si>
  <si>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</si>
  <si>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</si>
  <si>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</si>
  <si>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</si>
  <si>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</si>
  <si>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</si>
  <si>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</si>
  <si>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</si>
  <si>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</si>
  <si>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</si>
  <si>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</si>
  <si>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</si>
  <si>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</si>
  <si>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</si>
  <si>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</si>
  <si>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</si>
  <si>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</si>
  <si>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</si>
  <si>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</si>
  <si>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</si>
  <si>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</si>
  <si>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</si>
  <si>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</si>
  <si>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</si>
  <si>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</si>
  <si>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</si>
  <si>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</si>
  <si>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</si>
  <si>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</si>
  <si>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</si>
  <si>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</si>
  <si>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</si>
  <si>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</si>
  <si>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</si>
  <si>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</si>
  <si>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</si>
  <si>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</si>
  <si>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</si>
  <si>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</si>
  <si>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</si>
  <si>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</si>
  <si>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</si>
  <si>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</si>
  <si>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</si>
  <si>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</si>
  <si>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</si>
  <si>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</si>
  <si>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</si>
  <si>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</si>
  <si>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</si>
  <si>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</si>
  <si>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</si>
  <si>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</si>
  <si>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</si>
  <si>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</si>
  <si>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</si>
  <si>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</si>
  <si>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</si>
  <si>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</si>
  <si>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</si>
  <si>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</si>
  <si>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</si>
  <si>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</si>
  <si>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</si>
  <si>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</si>
  <si>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</si>
  <si>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</si>
  <si>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</si>
  <si>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</si>
  <si>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</si>
  <si>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</si>
  <si>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</si>
  <si>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</si>
  <si>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</si>
  <si>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</si>
  <si>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</si>
  <si>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</si>
  <si>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</si>
  <si>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</si>
  <si>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</si>
  <si>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</si>
  <si>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</si>
  <si>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</si>
  <si>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</si>
  <si>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</si>
  <si>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</si>
  <si>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</si>
  <si>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</si>
  <si>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</si>
  <si>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</si>
  <si>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</si>
  <si>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</si>
  <si>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</si>
  <si>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</si>
  <si>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</si>
  <si>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</si>
  <si>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</si>
  <si>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</si>
  <si>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</si>
  <si>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</si>
  <si>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</si>
  <si>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</si>
  <si>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</si>
  <si>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</si>
  <si>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</si>
  <si>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</si>
  <si>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</si>
  <si>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</si>
  <si>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</si>
  <si>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</si>
  <si>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</si>
  <si>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</si>
  <si>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</si>
  <si>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</si>
  <si>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</si>
  <si>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</si>
  <si>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</si>
  <si>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</si>
  <si>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</si>
  <si>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</si>
  <si>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</si>
  <si>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</si>
  <si>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</si>
  <si>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</si>
  <si>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</si>
  <si>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</si>
  <si>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</si>
  <si>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</si>
  <si>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</si>
  <si>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</si>
  <si>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</si>
  <si>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</si>
  <si>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</si>
  <si>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</si>
  <si>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</si>
  <si>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</si>
  <si>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</si>
  <si>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</si>
  <si>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</si>
  <si>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</si>
  <si>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</si>
  <si>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</si>
  <si>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</si>
  <si>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</si>
  <si>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</si>
  <si>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</si>
  <si>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</si>
  <si>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</si>
  <si>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</si>
  <si>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</si>
  <si>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</si>
  <si>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</si>
  <si>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</si>
  <si>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</si>
  <si>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</si>
  <si>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</si>
  <si>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</si>
  <si>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</si>
  <si>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</si>
  <si>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</si>
  <si>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</si>
  <si>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</si>
  <si>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</si>
  <si>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</si>
  <si>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</si>
  <si>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</si>
  <si>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</si>
  <si>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</si>
  <si>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</si>
  <si>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</si>
  <si>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</si>
  <si>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</si>
  <si>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</si>
  <si>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</si>
  <si>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</si>
  <si>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</si>
  <si>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</si>
  <si>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</si>
  <si>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</si>
  <si>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</si>
  <si>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</si>
  <si>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</si>
  <si>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</si>
  <si>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</si>
  <si>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</si>
  <si>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</si>
  <si>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</si>
  <si>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</si>
  <si>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</si>
  <si>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</si>
  <si>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</si>
  <si>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</si>
  <si>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</si>
  <si>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</si>
  <si>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</si>
  <si>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</si>
  <si>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</si>
  <si>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</si>
  <si>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</si>
  <si>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</si>
  <si>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</si>
  <si>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</si>
  <si>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</si>
  <si>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</si>
  <si>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</si>
  <si>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</si>
  <si>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</si>
  <si>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</si>
  <si>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</si>
  <si>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</si>
  <si>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</si>
  <si>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</si>
  <si>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</si>
  <si>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</si>
  <si>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</si>
  <si>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</si>
  <si>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</si>
  <si>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</si>
  <si>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</si>
  <si>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</si>
  <si>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</si>
  <si>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</si>
  <si>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</si>
  <si>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</si>
  <si>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</si>
  <si>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</si>
  <si>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</si>
  <si>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</si>
  <si>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</si>
  <si>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</si>
  <si>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</si>
  <si>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</si>
  <si>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</si>
  <si>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</si>
  <si>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</si>
  <si>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</si>
  <si>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</si>
  <si>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</si>
  <si>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</si>
  <si>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</si>
  <si>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</si>
  <si>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</si>
  <si>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</si>
  <si>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</si>
  <si>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</si>
  <si>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</si>
  <si>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</si>
  <si>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</si>
  <si>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</si>
  <si>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</si>
  <si>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</si>
  <si>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</si>
  <si>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</si>
  <si>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</si>
  <si>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</si>
  <si>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</si>
  <si>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</si>
  <si>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</si>
  <si>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</si>
  <si>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</si>
  <si>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</si>
  <si>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</si>
  <si>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</si>
  <si>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</si>
  <si>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</si>
  <si>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</si>
  <si>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</si>
  <si>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</si>
  <si>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</si>
  <si>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</si>
  <si>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</si>
  <si>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</si>
  <si>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</si>
  <si>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</si>
  <si>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</si>
  <si>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</si>
  <si>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</si>
  <si>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</si>
  <si>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</si>
  <si>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</si>
  <si>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</si>
  <si>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</si>
  <si>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</si>
  <si>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</si>
  <si>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</si>
  <si>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</si>
  <si>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</si>
  <si>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</si>
  <si>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</si>
  <si>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</si>
  <si>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</si>
  <si>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</si>
  <si>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</si>
  <si>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</si>
  <si>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</si>
  <si>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</si>
  <si>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</si>
  <si>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</si>
  <si>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</si>
  <si>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</si>
  <si>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</si>
  <si>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</si>
  <si>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</si>
  <si>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</si>
  <si>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</si>
  <si>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</si>
  <si>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</si>
  <si>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</si>
  <si>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</si>
  <si>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</si>
  <si>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</si>
  <si>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</si>
  <si>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</si>
  <si>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</si>
  <si>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</si>
  <si>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</si>
  <si>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</si>
  <si>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</si>
  <si>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</si>
  <si>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</si>
  <si>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</si>
  <si>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</si>
  <si>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</si>
  <si>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</si>
  <si>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</si>
  <si>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</si>
  <si>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</si>
  <si>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</si>
  <si>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</si>
  <si>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</si>
  <si>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</si>
  <si>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</si>
  <si>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</si>
  <si>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</si>
  <si>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</si>
  <si>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</si>
  <si>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</si>
  <si>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</si>
  <si>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</si>
  <si>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</si>
  <si>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</si>
  <si>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</si>
  <si>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</si>
  <si>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</si>
  <si>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</si>
  <si>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</si>
  <si>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</si>
  <si>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</si>
  <si>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</si>
  <si>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</si>
  <si>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</si>
  <si>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</si>
  <si>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</si>
  <si>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</si>
  <si>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</si>
  <si>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</si>
  <si>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</si>
  <si>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</si>
  <si>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</si>
  <si>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</si>
  <si>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</si>
  <si>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</si>
  <si>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</si>
  <si>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</si>
  <si>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</si>
  <si>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</si>
  <si>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</si>
  <si>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</si>
  <si>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</si>
  <si>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</si>
  <si>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</si>
  <si>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</si>
  <si>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</si>
  <si>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</si>
  <si>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</si>
  <si>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</si>
  <si>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</si>
  <si>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</si>
  <si>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</si>
  <si>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</si>
  <si>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</si>
  <si>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</si>
  <si>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</si>
  <si>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</si>
  <si>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</si>
  <si>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</si>
  <si>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</si>
  <si>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</si>
  <si>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</si>
  <si>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</si>
  <si>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</si>
  <si>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</si>
  <si>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</si>
  <si>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</si>
  <si>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</si>
  <si>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</si>
  <si>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</si>
  <si>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</si>
  <si>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</si>
  <si>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</si>
  <si>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</si>
  <si>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</si>
  <si>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</si>
  <si>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</si>
  <si>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</si>
  <si>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</si>
  <si>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</si>
  <si>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</si>
  <si>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</si>
  <si>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</si>
  <si>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</si>
  <si>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</si>
  <si>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</si>
  <si>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</si>
  <si>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</si>
  <si>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</si>
  <si>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</si>
  <si>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</si>
  <si>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</si>
  <si>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</si>
  <si>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</si>
  <si>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</si>
  <si>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</si>
  <si>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</si>
  <si>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</si>
  <si>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</si>
  <si>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</si>
  <si>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</si>
  <si>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</si>
  <si>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</si>
  <si>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</si>
  <si>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</si>
  <si>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</si>
  <si>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</si>
  <si>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</si>
  <si>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</si>
  <si>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</si>
  <si>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</si>
  <si>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</si>
  <si>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</si>
  <si>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</si>
  <si>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</si>
  <si>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</si>
  <si>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</si>
  <si>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</si>
  <si>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</si>
  <si>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</si>
  <si>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</si>
  <si>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</si>
  <si>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</si>
  <si>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</si>
  <si>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</si>
  <si>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</si>
  <si>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</si>
  <si>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</si>
  <si>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</si>
  <si>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</si>
  <si>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</si>
  <si>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</si>
  <si>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</si>
  <si>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</si>
  <si>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</si>
  <si>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</si>
  <si>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</si>
  <si>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</si>
  <si>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</si>
  <si>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</si>
  <si>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</si>
  <si>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</si>
  <si>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</si>
  <si>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</si>
  <si>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</si>
  <si>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</si>
  <si>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</si>
  <si>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</si>
  <si>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</si>
  <si>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</si>
  <si>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</si>
  <si>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</si>
  <si>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</si>
  <si>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</si>
  <si>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</si>
  <si>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</si>
  <si>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</si>
  <si>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</si>
  <si>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</si>
  <si>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</si>
  <si>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</si>
  <si>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</si>
  <si>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</si>
  <si>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</si>
  <si>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</si>
  <si>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</si>
  <si>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</si>
  <si>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</si>
  <si>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</si>
  <si>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</si>
  <si>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</si>
  <si>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</si>
  <si>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</si>
  <si>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</si>
  <si>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</si>
  <si>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</si>
  <si>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</si>
  <si>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</si>
  <si>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</si>
  <si>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</si>
  <si>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</si>
  <si>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</si>
  <si>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</si>
  <si>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</si>
  <si>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</si>
  <si>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</si>
  <si>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</si>
  <si>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</si>
  <si>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</si>
  <si>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</si>
  <si>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</si>
  <si>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</si>
  <si>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</si>
  <si>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</si>
  <si>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</si>
  <si>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</si>
  <si>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</si>
  <si>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</si>
  <si>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</si>
  <si>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</si>
  <si>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</si>
  <si>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</si>
  <si>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</si>
  <si>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</si>
  <si>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</si>
  <si>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</si>
  <si>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</si>
  <si>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</si>
  <si>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</si>
  <si>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</si>
  <si>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</si>
  <si>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</si>
  <si>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</si>
  <si>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</si>
  <si>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</si>
  <si>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</si>
  <si>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</si>
  <si>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</si>
  <si>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</si>
  <si>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</si>
  <si>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</si>
  <si>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</si>
  <si>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</si>
  <si>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</si>
  <si>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</si>
  <si>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</si>
  <si>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</si>
  <si>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</si>
  <si>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</si>
  <si>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</si>
  <si>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</si>
  <si>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</si>
  <si>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</si>
  <si>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</si>
  <si>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</si>
  <si>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</si>
  <si>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</si>
  <si>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</si>
  <si>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</si>
  <si>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</si>
  <si>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</si>
  <si>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</si>
  <si>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</si>
  <si>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</si>
  <si>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</si>
  <si>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</si>
  <si>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</si>
  <si>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</si>
  <si>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</si>
  <si>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</si>
  <si>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</si>
  <si>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</si>
  <si>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</si>
  <si>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</si>
  <si>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</si>
  <si>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</si>
  <si>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</si>
  <si>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</si>
  <si>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</si>
  <si>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</si>
  <si>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</si>
  <si>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</si>
  <si>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</si>
  <si>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</si>
  <si>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</si>
  <si>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</si>
  <si>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</si>
  <si>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</si>
  <si>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</si>
  <si>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</si>
  <si>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</si>
  <si>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</si>
  <si>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</si>
  <si>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</si>
  <si>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</si>
  <si>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</si>
  <si>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</si>
  <si>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</si>
  <si>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</si>
  <si>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</si>
  <si>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</si>
  <si>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</si>
  <si>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</si>
  <si>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</si>
  <si>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</si>
  <si>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</si>
  <si>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</si>
  <si>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</si>
  <si>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</si>
  <si>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</si>
  <si>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</si>
  <si>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</si>
  <si>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</si>
  <si>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</si>
  <si>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</si>
  <si>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</si>
  <si>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</si>
  <si>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</si>
  <si>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</si>
  <si>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</si>
  <si>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</si>
  <si>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</si>
  <si>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</si>
  <si>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</si>
  <si>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</si>
  <si>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</si>
  <si>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</si>
  <si>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</si>
  <si>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</si>
  <si>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</si>
  <si>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</si>
  <si>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</si>
  <si>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</si>
  <si>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</si>
  <si>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</si>
  <si>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</si>
  <si>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</si>
  <si>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</si>
  <si>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</si>
  <si>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</si>
  <si>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</si>
  <si>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</si>
  <si>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</si>
  <si>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</si>
  <si>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</si>
  <si>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</si>
  <si>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</si>
  <si>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</si>
  <si>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</si>
  <si>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</si>
  <si>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</si>
  <si>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</si>
  <si>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</si>
  <si>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</si>
  <si>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</si>
  <si>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</si>
  <si>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</si>
  <si>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</si>
  <si>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</si>
  <si>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</si>
  <si>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</si>
  <si>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</si>
  <si>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</si>
  <si>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</si>
  <si>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</si>
  <si>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</si>
  <si>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</si>
  <si>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</si>
  <si>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</si>
  <si>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</si>
  <si>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</si>
  <si>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</si>
  <si>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</si>
  <si>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</si>
  <si>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</si>
  <si>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</si>
  <si>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</si>
  <si>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</si>
  <si>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</si>
  <si>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</si>
  <si>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</si>
  <si>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</si>
  <si>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</si>
  <si>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</si>
  <si>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</si>
  <si>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</si>
  <si>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</si>
  <si>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</si>
  <si>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</si>
  <si>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</si>
  <si>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</si>
  <si>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</si>
  <si>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</si>
  <si>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</si>
  <si>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</si>
  <si>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</si>
  <si>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</si>
  <si>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</si>
  <si>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</si>
  <si>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</si>
  <si>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</si>
  <si>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</si>
  <si>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</si>
  <si>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</si>
  <si>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</si>
  <si>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</si>
  <si>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</si>
  <si>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</si>
  <si>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</si>
  <si>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</si>
  <si>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</si>
  <si>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</si>
  <si>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</si>
  <si>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</si>
  <si>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</si>
  <si>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</si>
  <si>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</si>
  <si>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</si>
  <si>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</si>
  <si>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</si>
  <si>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</si>
  <si>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</si>
  <si>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</si>
  <si>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</si>
  <si>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</si>
  <si>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</si>
  <si>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</si>
  <si>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</si>
  <si>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</si>
  <si>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</si>
  <si>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</si>
  <si>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</si>
  <si>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</si>
  <si>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</si>
  <si>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</si>
  <si>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</si>
  <si>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</si>
  <si>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</si>
  <si>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</si>
  <si>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</si>
  <si>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</si>
  <si>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</si>
  <si>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</si>
  <si>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</si>
  <si>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</si>
  <si>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</si>
  <si>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</si>
  <si>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</si>
  <si>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</si>
  <si>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</si>
  <si>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</si>
  <si>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</si>
  <si>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</si>
  <si>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</si>
  <si>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</si>
  <si>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</si>
  <si>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</si>
  <si>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</si>
  <si>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</si>
  <si>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</si>
  <si>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</si>
  <si>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</si>
  <si>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</si>
  <si>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</si>
  <si>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</si>
  <si>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</si>
  <si>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</si>
  <si>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</si>
  <si>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</si>
  <si>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</si>
  <si>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</si>
  <si>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</si>
  <si>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</si>
  <si>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</si>
  <si>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</si>
  <si>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</si>
  <si>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</si>
  <si>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</si>
  <si>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</si>
  <si>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</si>
  <si>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</si>
  <si>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</si>
  <si>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</si>
  <si>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</si>
  <si>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</si>
  <si>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</si>
  <si>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</si>
  <si>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</si>
  <si>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</si>
  <si>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</si>
  <si>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</si>
  <si>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</si>
  <si>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</si>
  <si>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</si>
  <si>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</si>
  <si>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</si>
  <si>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</si>
  <si>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</si>
  <si>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</si>
  <si>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</si>
  <si>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</si>
  <si>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</si>
  <si>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</si>
  <si>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</si>
  <si>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</si>
  <si>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</si>
  <si>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</si>
  <si>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</si>
  <si>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</si>
  <si>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</si>
  <si>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</si>
  <si>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</si>
  <si>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</si>
  <si>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</si>
  <si>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</si>
  <si>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</si>
  <si>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</si>
  <si>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</si>
  <si>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</si>
  <si>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</si>
  <si>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</si>
  <si>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</si>
  <si>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</si>
  <si>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</si>
  <si>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</si>
  <si>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</si>
  <si>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</si>
  <si>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</si>
  <si>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</si>
  <si>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</si>
  <si>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</si>
  <si>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</si>
  <si>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</si>
  <si>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</si>
  <si>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</si>
  <si>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</si>
  <si>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</si>
  <si>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</si>
  <si>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</si>
  <si>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</si>
  <si>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</si>
  <si>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</si>
  <si>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</si>
  <si>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</si>
  <si>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</si>
  <si>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</si>
  <si>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</si>
  <si>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</si>
  <si>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</si>
  <si>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</si>
  <si>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</si>
  <si>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</si>
  <si>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</si>
  <si>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</si>
  <si>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</si>
  <si>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</si>
  <si>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</si>
  <si>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</si>
  <si>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</si>
  <si>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</si>
  <si>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</si>
  <si>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</si>
  <si>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</si>
  <si>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</si>
  <si>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</si>
  <si>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</si>
  <si>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</si>
  <si>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</si>
  <si>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</si>
  <si>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</si>
  <si>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</si>
  <si>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</si>
  <si>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</si>
  <si>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</si>
  <si>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</si>
  <si>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</si>
  <si>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</si>
  <si>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</si>
  <si>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</si>
  <si>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</si>
  <si>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</si>
  <si>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</si>
  <si>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</si>
  <si>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</si>
  <si>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</si>
  <si>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</si>
  <si>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</si>
  <si>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</si>
  <si>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</si>
  <si>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</si>
  <si>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</si>
  <si>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</si>
  <si>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</si>
  <si>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</si>
  <si>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</si>
  <si>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</si>
  <si>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</si>
  <si>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</si>
  <si>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</si>
  <si>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</si>
  <si>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</si>
  <si>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</si>
  <si>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</si>
  <si>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</si>
  <si>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</si>
  <si>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</si>
  <si>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</si>
  <si>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</si>
  <si>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</si>
  <si>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</si>
  <si>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</si>
  <si>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</si>
  <si>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</si>
  <si>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</si>
  <si>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</si>
  <si>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</si>
  <si>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</si>
  <si>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</si>
  <si>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</si>
  <si>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</si>
  <si>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</si>
  <si>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</si>
  <si>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</si>
  <si>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</si>
  <si>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</si>
  <si>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</si>
  <si>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</si>
  <si>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</si>
  <si>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</si>
  <si>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</si>
  <si>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</si>
  <si>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</si>
  <si>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</si>
  <si>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</si>
  <si>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</si>
  <si>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</si>
  <si>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</si>
  <si>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</si>
  <si>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</si>
  <si>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</si>
  <si>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</si>
  <si>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</si>
  <si>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</si>
  <si>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</si>
  <si>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</si>
  <si>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</si>
  <si>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</si>
  <si>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</si>
  <si>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</si>
  <si>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</si>
  <si>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</si>
  <si>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</si>
  <si>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</si>
  <si>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</si>
  <si>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</si>
  <si>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</si>
  <si>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</si>
  <si>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</si>
  <si>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</si>
  <si>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</si>
  <si>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</si>
  <si>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</si>
  <si>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</si>
  <si>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</si>
  <si>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</si>
  <si>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</si>
  <si>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</si>
  <si>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</si>
  <si>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</si>
  <si>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</si>
  <si>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</si>
  <si>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</si>
  <si>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</si>
  <si>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</si>
  <si>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</si>
  <si>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</si>
  <si>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</si>
  <si>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</si>
  <si>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</si>
  <si>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</si>
  <si>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</si>
  <si>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</si>
  <si>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</si>
  <si>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</si>
  <si>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</si>
  <si>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</si>
  <si>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</si>
  <si>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</si>
  <si>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</si>
  <si>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</si>
  <si>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</si>
  <si>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</si>
  <si>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</si>
  <si>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</si>
  <si>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</si>
  <si>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</si>
  <si>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</si>
  <si>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</si>
  <si>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</si>
  <si>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</si>
  <si>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</si>
  <si>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</si>
  <si>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</si>
  <si>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</si>
  <si>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</si>
  <si>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</si>
  <si>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</si>
  <si>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</si>
  <si>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</si>
  <si>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</si>
  <si>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</si>
  <si>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</si>
  <si>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</si>
  <si>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</si>
  <si>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</si>
  <si>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</si>
  <si>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</si>
  <si>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</si>
  <si>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</si>
  <si>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</si>
  <si>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</si>
  <si>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</si>
  <si>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</si>
  <si>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</si>
  <si>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</si>
  <si>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</si>
  <si>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</si>
  <si>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</si>
  <si>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</si>
  <si>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</si>
  <si>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</si>
  <si>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</si>
  <si>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</si>
  <si>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</si>
  <si>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</si>
  <si>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</si>
  <si>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</si>
  <si>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</si>
  <si>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</si>
  <si>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</si>
  <si>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</si>
  <si>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</si>
  <si>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</si>
  <si>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</si>
  <si>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</si>
  <si>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</si>
  <si>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</si>
  <si>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</si>
  <si>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</si>
  <si>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</si>
  <si>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</si>
  <si>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</si>
  <si>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</si>
  <si>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</si>
  <si>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</si>
  <si>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</si>
  <si>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</si>
  <si>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</si>
  <si>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</si>
  <si>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</si>
  <si>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</si>
  <si>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</si>
  <si>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</si>
  <si>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</si>
  <si>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</si>
  <si>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</si>
  <si>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</si>
  <si>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</si>
  <si>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</si>
  <si>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</si>
  <si>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</si>
  <si>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</si>
  <si>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</si>
  <si>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</si>
  <si>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</si>
  <si>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</si>
  <si>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</si>
  <si>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</si>
  <si>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</si>
  <si>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</si>
  <si>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</si>
  <si>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</si>
  <si>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</si>
  <si>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</si>
  <si>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</si>
  <si>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</si>
  <si>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</si>
  <si>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</si>
  <si>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</si>
  <si>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</si>
  <si>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</si>
  <si>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</si>
  <si>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</si>
  <si>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</si>
  <si>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</si>
  <si>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</si>
  <si>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</si>
  <si>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</si>
  <si>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</si>
  <si>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</si>
  <si>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</si>
  <si>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</si>
  <si>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</si>
  <si>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</si>
  <si>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</si>
  <si>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</si>
  <si>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</si>
  <si>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</si>
  <si>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</si>
  <si>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</si>
  <si>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</si>
  <si>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</si>
  <si>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</si>
  <si>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</si>
  <si>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</si>
  <si>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</si>
  <si>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</si>
  <si>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</si>
  <si>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</si>
  <si>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</si>
  <si>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</si>
  <si>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</si>
  <si>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</si>
  <si>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</si>
  <si>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</si>
  <si>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</si>
  <si>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</si>
  <si>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</si>
  <si>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</si>
  <si>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</si>
  <si>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</si>
  <si>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</si>
  <si>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</si>
  <si>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</si>
  <si>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</si>
  <si>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</si>
  <si>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</si>
  <si>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</si>
  <si>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</si>
  <si>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</si>
  <si>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</si>
  <si>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</si>
  <si>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</si>
  <si>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</si>
  <si>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</si>
  <si>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</si>
  <si>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</si>
  <si>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</si>
  <si>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</si>
  <si>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</si>
  <si>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</si>
  <si>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</si>
  <si>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</si>
  <si>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</si>
  <si>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</si>
  <si>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</si>
  <si>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</si>
  <si>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</si>
  <si>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</si>
  <si>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</si>
  <si>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</si>
  <si>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</si>
  <si>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</si>
  <si>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</si>
  <si>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</si>
  <si>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</si>
  <si>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</si>
  <si>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</si>
  <si>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</si>
  <si>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</si>
  <si>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</si>
  <si>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</si>
  <si>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</si>
  <si>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</si>
  <si>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</si>
  <si>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</si>
  <si>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</si>
  <si>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</si>
  <si>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</si>
  <si>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</si>
  <si>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</si>
  <si>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</si>
  <si>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</si>
  <si>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</si>
  <si>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</si>
  <si>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</si>
  <si>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</si>
  <si>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</si>
  <si>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</si>
  <si>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</si>
  <si>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</si>
  <si>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</si>
  <si>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</si>
  <si>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</si>
  <si>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</si>
  <si>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</si>
  <si>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</si>
  <si>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</si>
  <si>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</si>
  <si>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</si>
  <si>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</si>
  <si>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</si>
  <si>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</si>
  <si>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</si>
  <si>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</si>
  <si>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</si>
  <si>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</si>
  <si>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</si>
  <si>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</si>
  <si>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</si>
  <si>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</si>
  <si>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</si>
  <si>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</si>
  <si>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</si>
  <si>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</si>
  <si>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</si>
  <si>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</si>
  <si>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</si>
  <si>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</si>
  <si>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</si>
  <si>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</si>
  <si>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</si>
  <si>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</si>
  <si>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</si>
  <si>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</si>
  <si>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</si>
  <si>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</si>
  <si>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</si>
  <si>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</si>
  <si>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</si>
  <si>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</si>
  <si>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</si>
  <si>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</si>
  <si>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</si>
  <si>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</si>
  <si>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</si>
  <si>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</si>
  <si>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</si>
  <si>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</si>
  <si>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</si>
  <si>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</si>
  <si>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</si>
  <si>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</si>
  <si>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</si>
  <si>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</si>
  <si>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</si>
  <si>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</si>
  <si>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</si>
  <si>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</si>
  <si>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</si>
  <si>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</si>
  <si>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</si>
  <si>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</si>
  <si>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</si>
  <si>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</si>
  <si>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</si>
  <si>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</si>
  <si>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</si>
  <si>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</si>
  <si>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</si>
  <si>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</si>
  <si>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</si>
  <si>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</si>
  <si>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</si>
  <si>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</si>
  <si>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</si>
  <si>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</si>
  <si>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</si>
  <si>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</si>
  <si>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</si>
  <si>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</si>
  <si>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</si>
  <si>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</si>
  <si>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</si>
  <si>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</si>
  <si>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</si>
  <si>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</si>
  <si>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</si>
  <si>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</si>
  <si>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</si>
  <si>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</si>
  <si>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</si>
  <si>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</si>
  <si>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</si>
  <si>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</si>
  <si>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</si>
  <si>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</si>
  <si>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</si>
  <si>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</si>
  <si>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</si>
  <si>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</si>
  <si>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</si>
  <si>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</si>
  <si>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</si>
  <si>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</si>
  <si>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</si>
  <si>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</si>
  <si>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</si>
  <si>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</si>
  <si>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</si>
  <si>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</si>
  <si>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</si>
  <si>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</si>
  <si>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</si>
  <si>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</si>
  <si>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</si>
  <si>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</si>
  <si>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</si>
  <si>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</si>
  <si>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</si>
  <si>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</si>
  <si>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</si>
  <si>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</si>
  <si>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</si>
  <si>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</si>
  <si>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</si>
  <si>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</si>
  <si>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</si>
  <si>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</si>
  <si>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</si>
  <si>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</si>
  <si>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</si>
  <si>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</si>
  <si>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</si>
  <si>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</si>
  <si>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</si>
  <si>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</si>
  <si>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</si>
  <si>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</si>
  <si>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</si>
  <si>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</si>
  <si>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</si>
  <si>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</si>
  <si>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</si>
  <si>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</si>
  <si>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</si>
  <si>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</si>
  <si>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</si>
  <si>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</si>
  <si>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</si>
  <si>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</si>
  <si>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</si>
  <si>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</si>
  <si>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</si>
  <si>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</si>
  <si>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</si>
  <si>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</si>
  <si>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</si>
  <si>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</si>
  <si>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</si>
  <si>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</si>
  <si>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</si>
  <si>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</si>
  <si>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</si>
  <si>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</si>
  <si>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</si>
  <si>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</si>
  <si>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</si>
  <si>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</si>
  <si>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</si>
  <si>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</si>
  <si>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</si>
  <si>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</si>
  <si>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</si>
  <si>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</si>
  <si>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</si>
  <si>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</si>
  <si>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</si>
  <si>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</si>
  <si>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</si>
  <si>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</si>
  <si>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</si>
  <si>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</si>
  <si>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</si>
  <si>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</si>
  <si>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</si>
  <si>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</si>
  <si>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</si>
  <si>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</si>
  <si>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</si>
  <si>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</si>
  <si>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</si>
  <si>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</si>
  <si>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</si>
  <si>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</si>
  <si>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</si>
  <si>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</si>
  <si>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</si>
  <si>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</si>
  <si>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</si>
  <si>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</si>
  <si>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</si>
  <si>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</si>
  <si>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</si>
  <si>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</si>
  <si>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</si>
  <si>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</si>
  <si>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</si>
  <si>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</si>
  <si>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</si>
  <si>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</si>
  <si>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</si>
  <si>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</si>
  <si>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</si>
  <si>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</si>
  <si>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</si>
  <si>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</si>
  <si>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</si>
  <si>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</si>
  <si>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</si>
  <si>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</si>
  <si>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</si>
  <si>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</si>
  <si>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</si>
  <si>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</si>
  <si>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</si>
  <si>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</si>
  <si>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</si>
  <si>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</si>
  <si>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</si>
  <si>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</si>
  <si>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</si>
  <si>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</si>
  <si>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</si>
  <si>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</si>
  <si>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</si>
  <si>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</si>
  <si>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</si>
  <si>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</si>
  <si>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</si>
  <si>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</si>
  <si>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</si>
  <si>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</si>
  <si>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</si>
  <si>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</si>
  <si>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</si>
  <si>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</si>
  <si>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</si>
  <si>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</si>
  <si>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</si>
  <si>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</si>
  <si>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</si>
  <si>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</si>
  <si>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</si>
  <si>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</si>
  <si>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</si>
  <si>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</si>
  <si>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</si>
  <si>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</si>
  <si>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</si>
  <si>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</si>
  <si>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</si>
  <si>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</si>
  <si>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</si>
  <si>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</si>
  <si>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</si>
  <si>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</si>
  <si>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</si>
  <si>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</si>
  <si>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</si>
  <si>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</si>
  <si>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</si>
  <si>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</si>
  <si>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</si>
  <si>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</si>
  <si>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</si>
  <si>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</si>
  <si>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</si>
  <si>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</si>
  <si>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</si>
  <si>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</si>
  <si>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</si>
  <si>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</si>
  <si>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</si>
  <si>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</si>
  <si>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</si>
  <si>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</si>
  <si>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</si>
  <si>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</si>
  <si>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</si>
  <si>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</si>
  <si>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</si>
  <si>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</si>
  <si>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</si>
  <si>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</si>
  <si>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</si>
  <si>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</si>
  <si>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</si>
  <si>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</si>
  <si>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</si>
  <si>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</si>
  <si>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</si>
  <si>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</si>
  <si>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</si>
  <si>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</si>
  <si>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</si>
  <si>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</si>
  <si>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</si>
  <si>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</si>
  <si>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</si>
  <si>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</si>
  <si>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</si>
  <si>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</si>
  <si>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</si>
  <si>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</si>
  <si>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</si>
  <si>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</si>
  <si>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</si>
  <si>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</si>
  <si>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</si>
  <si>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</si>
  <si>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</si>
  <si>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</si>
  <si>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</si>
  <si>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</si>
  <si>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</si>
  <si>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</si>
  <si>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</si>
  <si>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</si>
  <si>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</si>
  <si>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</si>
  <si>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</si>
  <si>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</si>
  <si>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</si>
  <si>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</si>
  <si>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</si>
  <si>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</si>
  <si>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</si>
  <si>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</si>
  <si>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</si>
  <si>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</si>
  <si>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</si>
  <si>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</si>
  <si>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</si>
  <si>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</si>
  <si>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</si>
  <si>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</si>
  <si>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</si>
  <si>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</si>
  <si>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</si>
  <si>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</si>
  <si>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</si>
  <si>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</si>
  <si>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</si>
  <si>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</si>
  <si>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</si>
  <si>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</si>
  <si>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</si>
  <si>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</si>
  <si>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</si>
  <si>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</si>
  <si>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</si>
  <si>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</si>
  <si>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</si>
  <si>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</si>
  <si>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</si>
  <si>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</si>
  <si>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</si>
  <si>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</si>
  <si>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</si>
  <si>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</si>
  <si>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</si>
  <si>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</si>
  <si>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</si>
  <si>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</si>
  <si>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</si>
  <si>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</si>
  <si>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</si>
  <si>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</si>
  <si>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</si>
  <si>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</si>
  <si>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</si>
  <si>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</si>
  <si>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</si>
  <si>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</si>
  <si>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</si>
  <si>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</si>
  <si>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</si>
  <si>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</si>
  <si>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</si>
  <si>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</si>
  <si>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</si>
  <si>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</si>
  <si>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</si>
  <si>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</si>
  <si>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</si>
  <si>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</si>
  <si>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</si>
  <si>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</si>
  <si>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</si>
  <si>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</si>
  <si>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</si>
  <si>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</si>
  <si>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</si>
  <si>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</si>
  <si>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</si>
  <si>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</si>
  <si>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</si>
  <si>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</si>
  <si>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</si>
  <si>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</si>
  <si>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</si>
  <si>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</si>
  <si>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</si>
  <si>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</si>
  <si>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</si>
  <si>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</si>
  <si>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</si>
  <si>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</si>
  <si>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</si>
  <si>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</si>
  <si>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</si>
  <si>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</si>
  <si>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</si>
  <si>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</si>
  <si>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</si>
  <si>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</si>
  <si>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</si>
  <si>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</si>
  <si>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</si>
  <si>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</si>
  <si>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</si>
  <si>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</si>
  <si>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</si>
  <si>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</si>
  <si>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</si>
  <si>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</si>
  <si>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</si>
  <si>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</si>
  <si>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</si>
  <si>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</si>
  <si>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</si>
  <si>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</si>
  <si>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</si>
  <si>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</si>
  <si>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</si>
  <si>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</si>
  <si>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</si>
  <si>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</si>
  <si>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</si>
  <si>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</si>
  <si>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</si>
  <si>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</si>
  <si>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</si>
  <si>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</si>
  <si>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</si>
  <si>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</si>
  <si>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</si>
  <si>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</si>
  <si>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</si>
  <si>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</si>
  <si>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</si>
  <si>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</si>
  <si>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</si>
  <si>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</si>
  <si>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</si>
  <si>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</si>
  <si>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</si>
  <si>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</si>
  <si>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</si>
  <si>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</si>
  <si>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</si>
  <si>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</si>
  <si>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</si>
  <si>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</si>
  <si>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</si>
  <si>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</si>
  <si>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</si>
  <si>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</si>
  <si>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</si>
  <si>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</si>
  <si>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</si>
  <si>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</si>
  <si>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</si>
  <si>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</si>
  <si>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</si>
  <si>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</si>
  <si>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</si>
  <si>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</si>
  <si>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</si>
  <si>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</si>
  <si>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</si>
  <si>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</si>
  <si>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</si>
  <si>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</si>
  <si>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</si>
  <si>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</si>
  <si>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</si>
  <si>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</si>
  <si>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</si>
  <si>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</si>
  <si>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</si>
  <si>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</si>
  <si>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</si>
  <si>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</si>
  <si>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</si>
  <si>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</si>
  <si>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</si>
  <si>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</si>
  <si>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</si>
  <si>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</si>
  <si>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</si>
  <si>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</si>
  <si>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</si>
  <si>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</si>
  <si>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</si>
  <si>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</si>
  <si>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</si>
  <si>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</si>
  <si>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</si>
  <si>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</si>
  <si>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</si>
  <si>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</si>
  <si>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</si>
  <si>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</si>
  <si>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</si>
  <si>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</si>
  <si>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</si>
  <si>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</si>
  <si>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</si>
  <si>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</si>
  <si>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</si>
  <si>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</si>
  <si>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</si>
  <si>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</si>
  <si>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</si>
  <si>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</si>
  <si>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</si>
  <si>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</si>
  <si>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</si>
  <si>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</si>
  <si>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</si>
  <si>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</si>
  <si>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</si>
  <si>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</si>
  <si>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</si>
  <si>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</si>
  <si>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</si>
  <si>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</si>
  <si>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</si>
  <si>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</si>
  <si>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</si>
  <si>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</si>
  <si>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</si>
  <si>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</si>
  <si>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</si>
  <si>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</si>
  <si>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</si>
  <si>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</si>
  <si>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</si>
  <si>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</si>
  <si>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</si>
  <si>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</si>
  <si>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</si>
  <si>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</si>
  <si>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</si>
  <si>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</si>
  <si>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</si>
  <si>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</si>
  <si>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</si>
  <si>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</si>
  <si>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</si>
  <si>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</si>
  <si>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</si>
  <si>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</si>
  <si>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</si>
  <si>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</si>
  <si>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</si>
  <si>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</si>
  <si>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</si>
  <si>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</si>
  <si>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</si>
  <si>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</si>
  <si>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</si>
  <si>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</si>
  <si>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</si>
  <si>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</si>
  <si>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</si>
  <si>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</si>
  <si>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</si>
  <si>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</si>
  <si>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</si>
  <si>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</si>
  <si>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</si>
  <si>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</si>
  <si>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</si>
  <si>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</si>
  <si>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</si>
  <si>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</si>
  <si>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</si>
  <si>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</si>
  <si>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</si>
  <si>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</si>
  <si>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</si>
  <si>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</si>
  <si>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</si>
  <si>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</si>
  <si>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</si>
  <si>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</si>
  <si>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</si>
  <si>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</si>
  <si>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</si>
  <si>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</si>
  <si>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</si>
  <si>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</si>
  <si>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</si>
  <si>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</si>
  <si>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</si>
  <si>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</si>
  <si>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</si>
  <si>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</si>
  <si>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</si>
  <si>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</si>
  <si>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</si>
  <si>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</si>
  <si>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</si>
  <si>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</si>
  <si>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</si>
  <si>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</si>
  <si>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</si>
  <si>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</si>
  <si>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</si>
  <si>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</si>
  <si>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</si>
  <si>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</si>
  <si>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</si>
  <si>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</si>
  <si>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</si>
  <si>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</si>
  <si>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</si>
  <si>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</si>
  <si>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</si>
  <si>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</si>
  <si>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</si>
  <si>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</si>
  <si>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</si>
  <si>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</si>
  <si>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</si>
  <si>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</si>
  <si>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</si>
  <si>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</si>
  <si>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</si>
  <si>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</si>
  <si>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</si>
  <si>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</si>
  <si>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</si>
  <si>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</si>
  <si>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</si>
  <si>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</si>
  <si>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</si>
  <si>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</si>
  <si>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</si>
  <si>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</si>
  <si>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</si>
  <si>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</si>
  <si>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</si>
  <si>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</si>
  <si>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</si>
  <si>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</si>
  <si>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</si>
  <si>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</si>
  <si>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</si>
  <si>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</si>
  <si>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</si>
  <si>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</si>
  <si>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</si>
  <si>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</si>
  <si>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</si>
  <si>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</si>
  <si>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</si>
  <si>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</si>
  <si>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</si>
  <si>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</si>
  <si>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</si>
  <si>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</si>
  <si>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</si>
  <si>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</si>
  <si>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</si>
  <si>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</si>
  <si>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</si>
  <si>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</si>
  <si>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</si>
  <si>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</si>
  <si>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</si>
  <si>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</si>
  <si>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</si>
  <si>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</si>
  <si>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</si>
  <si>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</si>
  <si>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</si>
  <si>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</si>
  <si>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</si>
  <si>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</si>
  <si>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</si>
  <si>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</si>
  <si>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</si>
  <si>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</si>
  <si>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</si>
  <si>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</si>
  <si>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</si>
  <si>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</si>
  <si>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</si>
  <si>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</si>
  <si>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</si>
  <si>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</si>
  <si>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</si>
  <si>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</si>
  <si>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</si>
  <si>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</si>
  <si>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</si>
  <si>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</si>
  <si>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</si>
  <si>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</si>
  <si>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</si>
  <si>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</si>
  <si>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</si>
  <si>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</si>
  <si>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</si>
  <si>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</si>
  <si>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</si>
  <si>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</si>
  <si>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</si>
  <si>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</si>
  <si>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</si>
  <si>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</si>
  <si>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</si>
  <si>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</si>
  <si>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</si>
  <si>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</si>
  <si>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</si>
  <si>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</si>
  <si>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</si>
  <si>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</si>
  <si>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</si>
  <si>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</si>
  <si>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</si>
  <si>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</si>
  <si>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</si>
  <si>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</si>
  <si>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</si>
  <si>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</si>
  <si>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</si>
  <si>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</si>
  <si>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</si>
  <si>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</si>
  <si>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</si>
  <si>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</si>
  <si>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</si>
  <si>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</si>
  <si>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</si>
  <si>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</si>
  <si>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</si>
  <si>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</si>
  <si>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</si>
  <si>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</si>
  <si>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</si>
  <si>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</si>
  <si>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</si>
  <si>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</si>
  <si>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</si>
  <si>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</si>
  <si>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</si>
  <si>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</si>
  <si>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</si>
  <si>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</si>
  <si>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</si>
  <si>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</si>
  <si>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</si>
  <si>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</si>
  <si>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</si>
  <si>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</si>
  <si>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</si>
  <si>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</si>
  <si>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</si>
  <si>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</si>
  <si>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</si>
  <si>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</si>
  <si>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</si>
  <si>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</si>
  <si>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</si>
  <si>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</si>
  <si>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</si>
  <si>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</si>
  <si>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</si>
  <si>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</si>
  <si>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</si>
  <si>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</si>
  <si>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</si>
  <si>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</si>
  <si>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</si>
  <si>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</si>
  <si>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</si>
  <si>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</si>
  <si>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</si>
  <si>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</si>
  <si>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</si>
  <si>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</si>
  <si>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</si>
  <si>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</si>
  <si>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</si>
  <si>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</si>
  <si>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</si>
  <si>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</si>
  <si>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</si>
  <si>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</si>
  <si>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</si>
  <si>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</si>
  <si>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</si>
  <si>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</si>
  <si>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</si>
  <si>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</si>
  <si>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</si>
  <si>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</si>
  <si>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</si>
  <si>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</si>
  <si>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</si>
  <si>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</si>
  <si>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</si>
  <si>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</si>
  <si>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</si>
  <si>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</si>
  <si>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</si>
  <si>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</si>
  <si>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</si>
  <si>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</si>
  <si>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</si>
  <si>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</si>
  <si>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</si>
  <si>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</si>
  <si>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</si>
  <si>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</si>
  <si>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</si>
  <si>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</si>
  <si>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</si>
  <si>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</si>
  <si>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</si>
  <si>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</si>
  <si>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</si>
  <si>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</si>
  <si>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</si>
  <si>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</si>
  <si>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</si>
  <si>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</si>
  <si>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</si>
  <si>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</si>
  <si>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</si>
  <si>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</si>
  <si>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</si>
  <si>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</si>
  <si>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</si>
  <si>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</si>
  <si>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</si>
  <si>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</si>
  <si>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</si>
  <si>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</si>
  <si>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</si>
  <si>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</si>
  <si>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</si>
  <si>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</si>
  <si>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</si>
  <si>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</si>
  <si>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</si>
  <si>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</si>
  <si>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</si>
  <si>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</si>
  <si>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</si>
  <si>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</si>
  <si>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</si>
  <si>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</si>
  <si>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</si>
  <si>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</si>
  <si>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</si>
  <si>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</si>
  <si>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</si>
  <si>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</si>
  <si>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</si>
  <si>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</si>
  <si>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</si>
  <si>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</si>
  <si>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</si>
  <si>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</si>
  <si>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</si>
  <si>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</si>
  <si>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</si>
  <si>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</si>
  <si>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</si>
  <si>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</si>
  <si>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</si>
  <si>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</si>
  <si>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</si>
  <si>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</si>
  <si>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</si>
  <si>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</si>
  <si>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</si>
  <si>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</si>
  <si>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</si>
  <si>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</si>
  <si>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</si>
  <si>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</si>
  <si>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</si>
  <si>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</si>
  <si>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</si>
  <si>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</si>
  <si>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</si>
  <si>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</si>
  <si>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</si>
  <si>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</si>
  <si>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</si>
  <si>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</si>
  <si>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</si>
  <si>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</si>
  <si>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</si>
  <si>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</si>
  <si>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</si>
  <si>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</si>
  <si>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</si>
  <si>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</si>
  <si>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</si>
  <si>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</si>
  <si>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</si>
  <si>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</si>
  <si>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</si>
  <si>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</si>
  <si>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</si>
  <si>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</si>
  <si>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</si>
  <si>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</si>
  <si>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</si>
  <si>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</si>
  <si>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</si>
  <si>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</si>
  <si>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</si>
  <si>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</si>
  <si>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</si>
  <si>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</si>
  <si>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</si>
  <si>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</si>
  <si>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</si>
  <si>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</si>
  <si>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</si>
  <si>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</si>
  <si>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</si>
  <si>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</si>
  <si>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</si>
  <si>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</si>
  <si>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</si>
  <si>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</si>
  <si>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</si>
  <si>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</si>
  <si>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</si>
  <si>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</si>
  <si>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</si>
  <si>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</si>
  <si>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</si>
  <si>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</si>
  <si>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</si>
  <si>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</si>
  <si>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</si>
  <si>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</si>
  <si>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</si>
  <si>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</si>
  <si>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</si>
  <si>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</si>
  <si>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</si>
  <si>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</si>
  <si>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</si>
  <si>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</si>
  <si>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</si>
  <si>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</si>
  <si>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</si>
  <si>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</si>
  <si>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</si>
  <si>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</si>
  <si>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</si>
  <si>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</si>
  <si>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</si>
  <si>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</si>
  <si>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</si>
  <si>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</si>
  <si>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</si>
  <si>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</si>
  <si>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</si>
  <si>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</si>
  <si>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</si>
  <si>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</si>
  <si>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</si>
  <si>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</si>
  <si>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</si>
  <si>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</si>
  <si>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</si>
  <si>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</si>
  <si>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</si>
  <si>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</si>
  <si>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</si>
  <si>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</si>
  <si>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</si>
  <si>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</si>
  <si>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</si>
  <si>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</si>
  <si>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</si>
  <si>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</si>
  <si>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</si>
  <si>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</si>
  <si>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</si>
  <si>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</si>
  <si>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</si>
  <si>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</si>
  <si>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</si>
  <si>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</si>
  <si>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</si>
  <si>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</si>
  <si>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</si>
  <si>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</si>
  <si>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</si>
  <si>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</si>
  <si>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</si>
  <si>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</si>
  <si>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</si>
  <si>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</si>
  <si>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</si>
  <si>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</si>
  <si>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</si>
  <si>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</si>
  <si>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</si>
  <si>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</si>
  <si>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</si>
  <si>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</si>
  <si>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</si>
  <si>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</si>
  <si>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</si>
  <si>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</si>
  <si>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</si>
  <si>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</si>
  <si>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</si>
  <si>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</si>
  <si>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</si>
  <si>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</si>
  <si>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</si>
  <si>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</si>
  <si>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</si>
  <si>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</si>
  <si>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</si>
  <si>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</si>
  <si>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</si>
  <si>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</si>
  <si>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</si>
  <si>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</si>
  <si>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</si>
  <si>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</si>
  <si>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</si>
  <si>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</si>
  <si>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</si>
  <si>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</si>
  <si>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</si>
  <si>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</si>
  <si>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</si>
  <si>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</si>
  <si>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</si>
  <si>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</si>
  <si>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</si>
  <si>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</si>
  <si>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</si>
  <si>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</si>
  <si>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</si>
  <si>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</si>
  <si>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</si>
  <si>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</si>
  <si>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</si>
  <si>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</si>
  <si>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</si>
  <si>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</si>
  <si>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</si>
  <si>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</si>
  <si>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</si>
  <si>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</si>
  <si>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</si>
  <si>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</si>
  <si>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</si>
  <si>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</si>
  <si>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</si>
  <si>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</si>
  <si>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</si>
  <si>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</si>
  <si>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</si>
  <si>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</si>
  <si>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</si>
  <si>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</si>
  <si>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</si>
  <si>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</si>
  <si>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</si>
  <si>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</si>
  <si>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</si>
  <si>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</si>
  <si>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</si>
  <si>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</si>
  <si>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</si>
  <si>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</si>
  <si>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</si>
  <si>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</si>
  <si>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</si>
  <si>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</si>
  <si>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</si>
  <si>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</si>
  <si>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</si>
  <si>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</si>
  <si>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</si>
  <si>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</si>
  <si>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</si>
  <si>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</si>
  <si>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</si>
  <si>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</si>
  <si>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</si>
  <si>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</si>
  <si>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</si>
  <si>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</si>
  <si>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</si>
  <si>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</si>
  <si>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</si>
  <si>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</si>
  <si>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</si>
  <si>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</si>
  <si>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</si>
  <si>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</si>
  <si>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</si>
  <si>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</si>
  <si>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</si>
  <si>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</si>
  <si>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</si>
  <si>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</si>
  <si>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</si>
  <si>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</si>
  <si>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</si>
  <si>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</si>
  <si>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</si>
  <si>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</si>
  <si>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</si>
  <si>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</si>
  <si>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</si>
  <si>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</si>
  <si>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</si>
  <si>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</si>
  <si>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</si>
  <si>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</si>
  <si>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</si>
  <si>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</si>
  <si>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</si>
  <si>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</si>
  <si>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</si>
  <si>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</si>
  <si>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</si>
  <si>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</si>
  <si>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</si>
  <si>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</si>
  <si>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</si>
  <si>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</si>
  <si>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</si>
  <si>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</si>
  <si>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</si>
  <si>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</si>
  <si>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</si>
  <si>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</si>
  <si>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</si>
  <si>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</si>
  <si>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</si>
  <si>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</si>
  <si>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</si>
  <si>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</si>
  <si>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</si>
  <si>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</si>
  <si>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</si>
  <si>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</si>
  <si>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</si>
  <si>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</si>
  <si>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</si>
  <si>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</si>
  <si>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</si>
  <si>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</si>
  <si>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</si>
  <si>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</si>
  <si>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</si>
  <si>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</si>
  <si>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</si>
  <si>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</si>
  <si>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</si>
  <si>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</si>
  <si>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</si>
  <si>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</si>
  <si>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</si>
  <si>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</si>
  <si>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</si>
  <si>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</si>
  <si>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</si>
  <si>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</si>
  <si>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</si>
  <si>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</si>
  <si>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</si>
  <si>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</si>
  <si>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</si>
  <si>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</si>
  <si>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</si>
  <si>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</si>
  <si>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</si>
  <si>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</si>
  <si>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</si>
  <si>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</si>
  <si>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</si>
  <si>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</si>
  <si>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</si>
  <si>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</si>
  <si>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</si>
  <si>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</si>
  <si>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</si>
  <si>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</si>
  <si>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</si>
  <si>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</si>
  <si>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</si>
  <si>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</si>
  <si>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</si>
  <si>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</si>
  <si>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</si>
  <si>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</si>
  <si>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</si>
  <si>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</si>
  <si>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</si>
  <si>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</si>
  <si>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</si>
  <si>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</si>
  <si>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</si>
  <si>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</si>
  <si>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</si>
  <si>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</si>
  <si>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</si>
  <si>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</si>
  <si>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</si>
  <si>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</si>
  <si>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</si>
  <si>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</si>
  <si>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</si>
  <si>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</si>
  <si>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</si>
  <si>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</si>
  <si>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</si>
  <si>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</si>
  <si>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</si>
  <si>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</si>
  <si>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</si>
  <si>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</si>
  <si>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</si>
  <si>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</si>
  <si>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</si>
  <si>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</si>
  <si>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</si>
  <si>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</si>
  <si>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</si>
  <si>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</si>
  <si>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</si>
  <si>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</si>
  <si>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</si>
  <si>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</si>
  <si>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</si>
  <si>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</si>
  <si>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</si>
  <si>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</si>
  <si>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</si>
  <si>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</si>
  <si>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</si>
  <si>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</si>
  <si>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</si>
  <si>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</si>
  <si>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</si>
  <si>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</si>
  <si>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</si>
  <si>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</si>
  <si>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</si>
  <si>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</si>
  <si>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</si>
  <si>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</si>
  <si>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</si>
  <si>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</si>
  <si>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</si>
  <si>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</si>
  <si>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</si>
  <si>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</si>
  <si>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</si>
  <si>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</si>
  <si>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</si>
  <si>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</si>
  <si>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</si>
  <si>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</si>
  <si>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</si>
  <si>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</si>
  <si>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</si>
  <si>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</si>
  <si>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</si>
  <si>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</si>
  <si>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</si>
  <si>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</si>
  <si>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</si>
  <si>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</si>
  <si>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</si>
  <si>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</si>
  <si>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</si>
  <si>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</si>
  <si>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</si>
  <si>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</si>
  <si>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</si>
  <si>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</si>
  <si>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</si>
  <si>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</si>
  <si>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</si>
  <si>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</si>
  <si>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</si>
  <si>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</si>
  <si>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</si>
  <si>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</si>
  <si>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</si>
  <si>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</si>
  <si>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</si>
  <si>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</si>
  <si>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</si>
  <si>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</si>
  <si>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</si>
  <si>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</si>
  <si>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</si>
  <si>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</si>
  <si>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</si>
  <si>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</si>
  <si>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</si>
  <si>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</si>
  <si>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</si>
  <si>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</si>
  <si>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</si>
  <si>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</si>
  <si>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</si>
  <si>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</si>
  <si>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</si>
  <si>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</si>
  <si>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</si>
  <si>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</si>
  <si>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</si>
  <si>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</si>
  <si>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</si>
  <si>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</si>
  <si>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</si>
  <si>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</si>
  <si>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</si>
  <si>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</si>
  <si>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</si>
  <si>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</si>
  <si>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</si>
  <si>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</si>
  <si>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</si>
  <si>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</si>
  <si>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</si>
  <si>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</si>
  <si>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</si>
  <si>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</si>
  <si>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</si>
  <si>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</si>
  <si>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</si>
  <si>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</si>
  <si>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</si>
  <si>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</si>
  <si>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</si>
  <si>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</si>
  <si>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</si>
  <si>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</si>
  <si>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</si>
  <si>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</si>
  <si>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</si>
  <si>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</si>
  <si>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</si>
  <si>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</si>
  <si>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</si>
  <si>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</si>
  <si>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</si>
  <si>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</si>
  <si>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</si>
  <si>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</si>
  <si>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</si>
  <si>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</si>
  <si>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</si>
  <si>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</si>
  <si>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</si>
  <si>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</si>
  <si>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</si>
  <si>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</si>
  <si>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</si>
  <si>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</si>
  <si>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</si>
  <si>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</si>
  <si>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</si>
  <si>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</si>
  <si>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</si>
  <si>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</si>
  <si>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</si>
  <si>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</si>
  <si>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</si>
  <si>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</si>
  <si>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</si>
  <si>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</si>
  <si>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</si>
  <si>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</si>
  <si>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</si>
  <si>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</si>
  <si>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</si>
  <si>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</si>
  <si>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</si>
  <si>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</si>
  <si>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</si>
  <si>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</si>
  <si>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</si>
  <si>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</si>
  <si>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</si>
  <si>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</si>
  <si>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</si>
  <si>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</si>
  <si>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</si>
  <si>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</si>
  <si>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</si>
  <si>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</si>
  <si>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</si>
  <si>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</si>
  <si>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</si>
  <si>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</si>
  <si>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</si>
  <si>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</si>
  <si>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</si>
  <si>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</si>
  <si>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</si>
  <si>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</si>
  <si>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</si>
  <si>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</si>
  <si>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</si>
  <si>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</si>
  <si>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</si>
  <si>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</si>
  <si>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</si>
  <si>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</si>
  <si>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</si>
  <si>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</si>
  <si>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</si>
  <si>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</si>
  <si>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</si>
  <si>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</si>
  <si>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</si>
  <si>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</si>
  <si>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</si>
  <si>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</si>
  <si>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</si>
  <si>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</si>
  <si>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</si>
  <si>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</si>
  <si>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</si>
  <si>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</si>
  <si>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</si>
  <si>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</si>
  <si>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</si>
  <si>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</si>
  <si>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</si>
  <si>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</si>
  <si>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</si>
  <si>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</si>
  <si>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</si>
  <si>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</si>
  <si>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</si>
  <si>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</si>
  <si>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</si>
  <si>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</si>
  <si>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</si>
  <si>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</si>
  <si>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</si>
  <si>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</si>
  <si>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</si>
  <si>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</si>
  <si>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</si>
  <si>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</si>
  <si>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</si>
  <si>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</si>
  <si>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</si>
  <si>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</si>
  <si>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</si>
  <si>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</si>
  <si>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</si>
  <si>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</si>
  <si>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</si>
  <si>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</si>
  <si>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</si>
  <si>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</si>
  <si>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</si>
  <si>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</si>
  <si>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</si>
  <si>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</si>
  <si>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</si>
  <si>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</si>
  <si>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</si>
  <si>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</si>
  <si>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</si>
  <si>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</si>
  <si>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</si>
  <si>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</si>
  <si>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</si>
  <si>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</si>
  <si>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</si>
  <si>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</si>
  <si>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</si>
  <si>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</si>
  <si>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</si>
  <si>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</si>
  <si>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</si>
  <si>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</si>
  <si>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</si>
  <si>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</si>
  <si>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</si>
  <si>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</si>
  <si>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</si>
  <si>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</si>
  <si>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</si>
  <si>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</si>
  <si>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</si>
  <si>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</si>
  <si>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</si>
  <si>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</si>
  <si>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</si>
  <si>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</si>
  <si>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</si>
  <si>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</si>
  <si>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</si>
  <si>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</si>
  <si>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</si>
  <si>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</si>
  <si>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</si>
  <si>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</si>
  <si>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</si>
  <si>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</si>
  <si>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</si>
  <si>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</si>
  <si>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</si>
  <si>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</si>
  <si>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</si>
  <si>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</si>
  <si>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</si>
  <si>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</si>
  <si>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</si>
  <si>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</si>
  <si>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</si>
  <si>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</si>
  <si>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</si>
  <si>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</si>
  <si>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</si>
  <si>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</si>
  <si>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</si>
  <si>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</si>
  <si>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</si>
  <si>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</si>
  <si>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</si>
  <si>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</si>
  <si>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</si>
  <si>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</si>
  <si>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</si>
  <si>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</si>
  <si>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</si>
  <si>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</si>
  <si>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</si>
  <si>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</si>
  <si>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</si>
  <si>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</si>
  <si>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</si>
  <si>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</si>
  <si>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</si>
  <si>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</si>
  <si>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</si>
  <si>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</si>
  <si>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</si>
  <si>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</si>
  <si>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</si>
  <si>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</si>
  <si>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</si>
  <si>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</si>
  <si>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</si>
  <si>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</si>
  <si>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</si>
  <si>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</si>
  <si>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</si>
  <si>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</si>
  <si>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</si>
  <si>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</si>
  <si>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</si>
  <si>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</si>
  <si>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</si>
  <si>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</si>
  <si>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</si>
  <si>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</si>
  <si>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</si>
  <si>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</si>
  <si>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</si>
  <si>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</si>
  <si>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</si>
  <si>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</si>
  <si>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</si>
  <si>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</si>
  <si>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</si>
  <si>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</si>
  <si>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</si>
  <si>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</si>
  <si>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</si>
  <si>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</si>
  <si>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</si>
  <si>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</si>
  <si>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</si>
  <si>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</si>
  <si>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</si>
  <si>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</si>
  <si>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</si>
  <si>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</si>
  <si>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</si>
  <si>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</si>
  <si>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</si>
  <si>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</si>
  <si>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</si>
  <si>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</si>
  <si>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</si>
  <si>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</si>
  <si>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</si>
  <si>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</si>
  <si>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</si>
  <si>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</si>
  <si>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</si>
  <si>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</si>
  <si>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</si>
  <si>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</si>
  <si>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</si>
  <si>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</si>
  <si>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</si>
  <si>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</si>
  <si>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</si>
  <si>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</si>
  <si>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</si>
  <si>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</si>
  <si>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</si>
  <si>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</si>
  <si>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</si>
  <si>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</si>
  <si>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</si>
  <si>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</si>
  <si>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</si>
  <si>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</si>
  <si>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</si>
  <si>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</si>
  <si>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</si>
  <si>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</si>
  <si>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</si>
  <si>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</si>
  <si>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</si>
  <si>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</si>
  <si>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</si>
  <si>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</si>
  <si>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</si>
  <si>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</si>
  <si>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</si>
  <si>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</si>
  <si>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</si>
  <si>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</si>
  <si>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</si>
  <si>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</si>
  <si>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</si>
  <si>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</si>
  <si>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</si>
  <si>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</si>
  <si>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</si>
  <si>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</si>
  <si>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</si>
  <si>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</si>
  <si>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</si>
  <si>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</si>
  <si>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</si>
  <si>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</si>
  <si>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</si>
  <si>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</si>
  <si>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</si>
  <si>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</si>
  <si>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</si>
  <si>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</si>
  <si>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</si>
  <si>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</si>
  <si>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</si>
  <si>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</si>
  <si>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</si>
  <si>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</si>
  <si>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</si>
  <si>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</si>
  <si>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</si>
  <si>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</si>
  <si>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</si>
  <si>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</si>
  <si>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</si>
  <si>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</si>
  <si>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</si>
  <si>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</si>
  <si>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</si>
  <si>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</si>
  <si>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</si>
  <si>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</si>
  <si>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</si>
  <si>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</si>
  <si>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</si>
  <si>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</si>
  <si>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</si>
  <si>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</si>
  <si>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</si>
  <si>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</si>
  <si>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</si>
  <si>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</si>
  <si>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</si>
  <si>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</si>
  <si>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</si>
  <si>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</si>
  <si>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</si>
  <si>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</si>
  <si>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</si>
  <si>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</si>
  <si>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</si>
  <si>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</si>
  <si>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</si>
  <si>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</si>
  <si>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</si>
  <si>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</si>
  <si>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</si>
  <si>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</si>
  <si>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</si>
  <si>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</si>
  <si>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</si>
  <si>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</si>
  <si>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</si>
  <si>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</si>
  <si>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</si>
  <si>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</si>
  <si>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</si>
  <si>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</si>
  <si>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</si>
  <si>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</si>
  <si>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</si>
  <si>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</si>
  <si>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</si>
  <si>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</si>
  <si>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</si>
  <si>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</si>
  <si>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</si>
  <si>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</si>
  <si>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</si>
  <si>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</si>
  <si>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</si>
  <si>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</si>
  <si>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</si>
  <si>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</si>
  <si>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</si>
  <si>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</si>
  <si>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</si>
  <si>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</si>
  <si>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</si>
  <si>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</si>
  <si>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</si>
  <si>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</si>
  <si>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</si>
  <si>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</si>
  <si>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</si>
  <si>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</si>
  <si>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</si>
  <si>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</si>
  <si>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</si>
  <si>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</si>
  <si>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</si>
  <si>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</si>
  <si>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</si>
  <si>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</si>
  <si>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</si>
  <si>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</si>
  <si>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</si>
  <si>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</si>
  <si>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</si>
  <si>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</si>
  <si>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</si>
  <si>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</si>
  <si>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</si>
  <si>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</si>
  <si>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</si>
  <si>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</si>
  <si>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</si>
  <si>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</si>
  <si>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</si>
  <si>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</si>
  <si>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</si>
  <si>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</si>
  <si>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</si>
  <si>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</si>
  <si>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</si>
  <si>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</si>
  <si>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</si>
  <si>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</si>
  <si>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</si>
  <si>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</si>
  <si>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</si>
  <si>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</si>
  <si>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</si>
  <si>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</si>
  <si>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</si>
  <si>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</si>
  <si>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</si>
  <si>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</si>
  <si>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</si>
  <si>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</si>
  <si>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</si>
  <si>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</si>
  <si>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</si>
  <si>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</si>
  <si>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</si>
  <si>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</si>
  <si>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</si>
  <si>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</si>
  <si>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</si>
  <si>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</si>
  <si>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</si>
  <si>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</si>
  <si>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</si>
  <si>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</si>
  <si>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</si>
  <si>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</si>
  <si>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</si>
  <si>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</si>
  <si>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</si>
  <si>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</si>
  <si>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</si>
  <si>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</si>
  <si>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</si>
  <si>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</si>
  <si>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</si>
  <si>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</si>
  <si>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</si>
  <si>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</si>
  <si>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</si>
  <si>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</si>
  <si>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</si>
  <si>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</si>
  <si>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</si>
  <si>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</si>
  <si>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</si>
  <si>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</si>
  <si>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</si>
  <si>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</si>
  <si>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</si>
  <si>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</si>
  <si>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</si>
  <si>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</si>
  <si>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</si>
  <si>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</si>
  <si>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</si>
  <si>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</si>
  <si>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</si>
  <si>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</si>
  <si>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</si>
  <si>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</si>
  <si>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</si>
  <si>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</si>
  <si>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</si>
  <si>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</si>
  <si>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</si>
  <si>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</si>
  <si>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</si>
  <si>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</si>
  <si>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</si>
  <si>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</si>
  <si>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</si>
  <si>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</si>
  <si>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</si>
  <si>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</si>
  <si>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</si>
  <si>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</si>
  <si>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</si>
  <si>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</si>
  <si>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</si>
  <si>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</si>
  <si>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</si>
  <si>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</si>
  <si>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</si>
  <si>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</si>
  <si>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</si>
  <si>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</si>
  <si>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</si>
  <si>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</si>
  <si>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</si>
  <si>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</si>
  <si>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</si>
  <si>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</si>
  <si>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</si>
  <si>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</si>
  <si>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</si>
  <si>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</si>
  <si>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</si>
  <si>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</si>
  <si>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</si>
  <si>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</si>
  <si>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</si>
  <si>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</si>
  <si>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</si>
  <si>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</si>
  <si>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</si>
  <si>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</si>
  <si>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</si>
  <si>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</si>
  <si>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</si>
  <si>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</si>
  <si>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</si>
  <si>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</si>
  <si>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</si>
  <si>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</si>
  <si>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</si>
  <si>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</si>
  <si>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</si>
  <si>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</si>
  <si>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</si>
  <si>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</si>
  <si>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</si>
  <si>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</si>
  <si>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</si>
  <si>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</si>
  <si>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</si>
  <si>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</si>
  <si>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</si>
  <si>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</si>
  <si>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</si>
  <si>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</si>
  <si>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</si>
  <si>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</si>
  <si>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</si>
  <si>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</si>
  <si>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</si>
  <si>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</si>
  <si>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</si>
  <si>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</si>
  <si>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</si>
  <si>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</si>
  <si>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</si>
  <si>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</si>
  <si>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</si>
  <si>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</si>
  <si>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</si>
  <si>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</si>
  <si>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</si>
  <si>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</si>
  <si>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</si>
  <si>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</si>
  <si>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</si>
  <si>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</si>
  <si>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</si>
  <si>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</si>
  <si>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</si>
  <si>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</si>
  <si>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</si>
  <si>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</si>
  <si>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</si>
  <si>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</si>
  <si>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</si>
  <si>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</si>
  <si>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</si>
  <si>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</si>
  <si>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</si>
  <si>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</si>
  <si>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</si>
  <si>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</si>
  <si>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</si>
  <si>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</si>
  <si>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</si>
  <si>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</si>
  <si>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</si>
  <si>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</si>
  <si>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</si>
  <si>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</si>
  <si>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</si>
  <si>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</si>
  <si>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</si>
  <si>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</si>
  <si>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</si>
  <si>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</si>
  <si>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</si>
  <si>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</si>
  <si>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</si>
  <si>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</si>
  <si>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</si>
  <si>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</si>
  <si>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</si>
  <si>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</si>
  <si>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</si>
  <si>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</si>
  <si>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</si>
  <si>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</si>
  <si>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</si>
  <si>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</si>
  <si>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</si>
  <si>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</si>
  <si>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</si>
  <si>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</si>
  <si>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</si>
  <si>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</si>
  <si>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</si>
  <si>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</si>
  <si>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</si>
  <si>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</si>
  <si>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</si>
  <si>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</si>
  <si>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</si>
  <si>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</si>
  <si>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</si>
  <si>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</si>
  <si>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</si>
  <si>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</si>
  <si>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</si>
  <si>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</si>
  <si>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</si>
  <si>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</si>
  <si>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</si>
  <si>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</si>
  <si>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</si>
  <si>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</si>
  <si>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</si>
  <si>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</si>
  <si>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</si>
  <si>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</si>
  <si>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</si>
  <si>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</si>
  <si>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</si>
  <si>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</si>
  <si>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</si>
  <si>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</si>
  <si>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</si>
  <si>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</si>
  <si>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</si>
  <si>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</si>
  <si>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</si>
  <si>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</si>
  <si>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</si>
  <si>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</si>
  <si>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</si>
  <si>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</si>
  <si>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</si>
  <si>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</si>
  <si>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</si>
  <si>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</si>
  <si>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</si>
  <si>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</si>
  <si>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</si>
  <si>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</si>
  <si>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</si>
  <si>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</si>
  <si>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</si>
  <si>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</si>
  <si>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</si>
  <si>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</si>
  <si>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</si>
  <si>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</si>
  <si>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</si>
  <si>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</si>
  <si>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</si>
  <si>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</si>
  <si>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</si>
  <si>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</si>
  <si>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</si>
  <si>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</si>
  <si>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</si>
  <si>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</si>
  <si>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</si>
  <si>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</si>
  <si>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</si>
  <si>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</si>
  <si>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</si>
  <si>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</si>
  <si>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</si>
  <si>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</si>
  <si>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</si>
  <si>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</si>
  <si>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</si>
  <si>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</si>
  <si>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</si>
  <si>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</si>
  <si>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</si>
  <si>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</si>
  <si>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</si>
  <si>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</si>
  <si>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</si>
  <si>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</si>
  <si>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</si>
  <si>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</si>
  <si>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</si>
  <si>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</si>
  <si>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</si>
  <si>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</si>
  <si>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</si>
  <si>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</si>
  <si>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</si>
  <si>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</si>
  <si>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</si>
  <si>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</si>
  <si>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</si>
  <si>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</si>
  <si>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</si>
  <si>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</si>
  <si>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</si>
  <si>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</si>
  <si>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</si>
  <si>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</si>
  <si>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</si>
  <si>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</si>
  <si>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</si>
  <si>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</si>
  <si>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</si>
  <si>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</si>
  <si>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</si>
  <si>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</si>
  <si>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</si>
  <si>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</si>
  <si>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</si>
  <si>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</si>
  <si>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</si>
  <si>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</si>
  <si>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</si>
  <si>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</si>
  <si>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</si>
  <si>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</si>
  <si>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</si>
  <si>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</si>
  <si>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</si>
  <si>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</si>
  <si>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</si>
  <si>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</si>
  <si>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</si>
  <si>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</si>
  <si>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</si>
  <si>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</si>
  <si>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</si>
  <si>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</si>
  <si>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</si>
  <si>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</si>
  <si>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</si>
  <si>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</si>
  <si>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</si>
  <si>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</si>
  <si>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</si>
  <si>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</si>
  <si>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</si>
  <si>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</si>
  <si>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</si>
  <si>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</si>
  <si>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</si>
  <si>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</si>
  <si>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</si>
  <si>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</si>
  <si>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</si>
  <si>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</si>
  <si>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</si>
  <si>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</si>
  <si>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</si>
  <si>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</si>
  <si>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</si>
  <si>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</si>
  <si>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</si>
  <si>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</si>
  <si>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</si>
  <si>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</si>
  <si>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</si>
  <si>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</si>
  <si>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</si>
  <si>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</si>
  <si>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</si>
  <si>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</si>
  <si>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</si>
  <si>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</si>
  <si>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</si>
  <si>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</si>
  <si>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</si>
  <si>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</si>
  <si>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</si>
  <si>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</si>
  <si>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</si>
  <si>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</si>
  <si>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</si>
  <si>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</si>
  <si>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</si>
  <si>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</si>
  <si>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</si>
  <si>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</si>
  <si>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</si>
  <si>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</si>
  <si>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</si>
  <si>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</si>
  <si>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</si>
  <si>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</si>
  <si>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</si>
  <si>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</si>
  <si>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</si>
  <si>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</si>
  <si>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</si>
  <si>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</si>
  <si>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</si>
  <si>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</si>
  <si>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</si>
  <si>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</si>
  <si>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</si>
  <si>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</si>
  <si>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</si>
  <si>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</si>
  <si>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</si>
  <si>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</si>
  <si>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</si>
  <si>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</si>
  <si>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</si>
  <si>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</si>
  <si>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</si>
  <si>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</si>
  <si>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</si>
  <si>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</si>
  <si>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</si>
  <si>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</si>
  <si>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</si>
  <si>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</si>
  <si>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</si>
  <si>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</si>
  <si>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</si>
  <si>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</si>
  <si>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</si>
  <si>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</si>
  <si>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</si>
  <si>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</si>
  <si>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</si>
  <si>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</si>
  <si>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</si>
  <si>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</si>
  <si>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</si>
  <si>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</si>
  <si>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</si>
  <si>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</si>
  <si>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</si>
  <si>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</si>
  <si>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</si>
  <si>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</si>
  <si>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</si>
  <si>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</si>
  <si>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</si>
  <si>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</si>
  <si>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</si>
  <si>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</si>
  <si>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</si>
  <si>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</si>
  <si>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</si>
  <si>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</si>
  <si>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</si>
  <si>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</si>
  <si>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</si>
  <si>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</si>
  <si>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</si>
  <si>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</si>
  <si>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</si>
  <si>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</si>
  <si>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</si>
  <si>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</si>
  <si>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</si>
  <si>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</si>
  <si>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</si>
  <si>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</si>
  <si>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</si>
  <si>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</si>
  <si>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</si>
  <si>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</si>
  <si>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</si>
  <si>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</si>
  <si>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</si>
  <si>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</si>
  <si>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</si>
  <si>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</si>
  <si>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</si>
  <si>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</si>
  <si>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</si>
  <si>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</si>
  <si>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</si>
  <si>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</si>
  <si>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</si>
  <si>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</si>
  <si>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</si>
  <si>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</si>
  <si>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</si>
  <si>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</si>
  <si>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</si>
  <si>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</si>
  <si>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</si>
  <si>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</si>
  <si>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</si>
  <si>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</si>
  <si>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</si>
  <si>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</si>
  <si>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</si>
  <si>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</si>
  <si>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</si>
  <si>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</si>
  <si>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</si>
  <si>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</si>
  <si>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</si>
  <si>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</si>
  <si>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</si>
  <si>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</si>
  <si>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</si>
  <si>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</si>
  <si>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</si>
  <si>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</si>
  <si>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</si>
  <si>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</si>
  <si>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</si>
  <si>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</si>
  <si>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</si>
  <si>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</si>
  <si>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</si>
  <si>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</si>
  <si>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</si>
  <si>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</si>
  <si>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</si>
  <si>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</si>
  <si>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</si>
  <si>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</si>
  <si>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</si>
  <si>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</si>
  <si>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</si>
  <si>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</si>
  <si>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</si>
  <si>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</si>
  <si>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</si>
  <si>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</si>
  <si>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</si>
  <si>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</si>
  <si>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</si>
  <si>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</si>
  <si>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</si>
  <si>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</si>
  <si>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</si>
  <si>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</si>
  <si>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</si>
  <si>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</si>
  <si>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</si>
  <si>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</si>
  <si>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</si>
  <si>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</si>
  <si>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</si>
  <si>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</si>
  <si>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</si>
  <si>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</si>
  <si>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</si>
  <si>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</si>
  <si>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</si>
  <si>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</si>
  <si>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</si>
  <si>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</si>
  <si>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</si>
  <si>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</si>
  <si>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</si>
  <si>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</si>
  <si>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</si>
  <si>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</si>
  <si>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</si>
  <si>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</si>
  <si>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</si>
  <si>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</si>
  <si>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</si>
  <si>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</si>
  <si>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</si>
  <si>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</si>
  <si>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</si>
  <si>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</si>
  <si>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</si>
  <si>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</si>
  <si>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</si>
  <si>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</si>
  <si>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</si>
  <si>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</si>
  <si>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</si>
  <si>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</si>
  <si>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</si>
  <si>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</si>
  <si>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</si>
  <si>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</si>
  <si>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</si>
  <si>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</si>
  <si>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</si>
  <si>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</si>
  <si>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</si>
  <si>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</si>
  <si>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</si>
  <si>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</si>
  <si>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</si>
  <si>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</si>
  <si>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</si>
  <si>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</si>
  <si>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</si>
  <si>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</si>
  <si>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</si>
  <si>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</si>
  <si>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</si>
  <si>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</si>
  <si>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</si>
  <si>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</si>
  <si>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</si>
  <si>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</si>
  <si>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</si>
  <si>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</si>
  <si>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</si>
  <si>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</si>
  <si>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</si>
  <si>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</si>
  <si>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</si>
  <si>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</si>
  <si>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</si>
  <si>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</si>
  <si>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</si>
  <si>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</si>
  <si>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</si>
  <si>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</si>
  <si>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</si>
  <si>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</si>
  <si>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</si>
  <si>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</si>
  <si>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</si>
  <si>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</si>
  <si>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</si>
  <si>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</si>
  <si>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</si>
  <si>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</si>
  <si>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</si>
  <si>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</si>
  <si>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</si>
  <si>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</si>
  <si>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</si>
  <si>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</si>
  <si>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</si>
  <si>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</si>
  <si>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</si>
  <si>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</si>
  <si>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</si>
  <si>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</si>
  <si>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</si>
  <si>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</si>
  <si>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</si>
  <si>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</si>
  <si>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</si>
  <si>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</si>
  <si>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</si>
  <si>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</si>
  <si>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</si>
  <si>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</si>
  <si>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</si>
  <si>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</si>
  <si>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</si>
  <si>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</si>
  <si>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</si>
  <si>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</si>
  <si>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</si>
  <si>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</si>
  <si>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</si>
  <si>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</si>
  <si>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</si>
  <si>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</si>
  <si>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</si>
  <si>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</si>
  <si>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</si>
  <si>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</si>
  <si>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</si>
  <si>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</si>
  <si>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</si>
  <si>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</si>
  <si>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</si>
  <si>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</si>
  <si>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</si>
  <si>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</si>
  <si>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</si>
  <si>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</si>
  <si>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</si>
  <si>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</si>
  <si>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</si>
  <si>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</si>
  <si>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</si>
  <si>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</si>
  <si>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</si>
  <si>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</si>
  <si>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</si>
  <si>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</si>
  <si>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</si>
  <si>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</si>
  <si>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</si>
  <si>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</si>
  <si>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</si>
  <si>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</si>
  <si>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</si>
  <si>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</si>
  <si>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</si>
  <si>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</si>
  <si>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</si>
  <si>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</si>
  <si>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</si>
  <si>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</si>
  <si>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</si>
  <si>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</si>
  <si>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</si>
  <si>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</si>
  <si>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</si>
  <si>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</si>
  <si>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</si>
  <si>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</si>
  <si>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</si>
  <si>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</si>
  <si>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</si>
  <si>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</si>
  <si>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</si>
  <si>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</si>
  <si>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</si>
  <si>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</si>
  <si>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</si>
  <si>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</si>
  <si>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</si>
  <si>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</si>
  <si>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</si>
  <si>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</si>
  <si>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</si>
  <si>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</si>
  <si>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</si>
  <si>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</si>
  <si>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</si>
  <si>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</si>
  <si>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</si>
  <si>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</si>
  <si>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</si>
  <si>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</si>
  <si>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</si>
  <si>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</si>
  <si>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</si>
  <si>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</si>
  <si>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</si>
  <si>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</si>
  <si>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</si>
  <si>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</si>
  <si>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</si>
  <si>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</si>
  <si>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</si>
  <si>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</si>
  <si>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</si>
  <si>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</si>
  <si>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</si>
  <si>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</si>
  <si>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</si>
  <si>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</si>
  <si>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</si>
  <si>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</si>
  <si>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</si>
  <si>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</si>
  <si>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</si>
  <si>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</si>
  <si>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</si>
  <si>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</si>
  <si>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</si>
  <si>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</si>
  <si>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</si>
  <si>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</si>
  <si>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</si>
  <si>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</si>
  <si>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</si>
  <si>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</si>
  <si>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</si>
  <si>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</si>
  <si>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</si>
  <si>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</si>
  <si>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</si>
  <si>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</si>
  <si>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</si>
  <si>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</si>
  <si>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</si>
  <si>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</si>
  <si>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</si>
  <si>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</si>
  <si>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</si>
  <si>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</si>
  <si>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</si>
  <si>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</si>
  <si>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</si>
  <si>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</si>
  <si>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</si>
  <si>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</si>
  <si>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</si>
  <si>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</si>
  <si>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</si>
  <si>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</si>
  <si>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</si>
  <si>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</si>
  <si>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</si>
  <si>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</si>
  <si>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</si>
  <si>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</si>
  <si>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</si>
  <si>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</si>
  <si>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</si>
  <si>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</si>
  <si>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</si>
  <si>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</si>
  <si>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</si>
  <si>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</si>
  <si>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</si>
  <si>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</si>
  <si>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</si>
  <si>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</si>
  <si>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</si>
  <si>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</si>
  <si>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</si>
  <si>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</si>
  <si>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</si>
  <si>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</si>
  <si>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</si>
  <si>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</si>
  <si>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</si>
  <si>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</si>
  <si>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</si>
  <si>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</si>
  <si>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</si>
  <si>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</si>
  <si>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</si>
  <si>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</si>
  <si>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</si>
  <si>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</si>
  <si>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</si>
  <si>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</si>
  <si>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</si>
  <si>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</si>
  <si>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</si>
  <si>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</si>
  <si>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</si>
  <si>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</si>
  <si>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</si>
  <si>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</si>
  <si>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</si>
  <si>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</si>
  <si>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</si>
  <si>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</si>
  <si>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</si>
  <si>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</si>
  <si>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</si>
  <si>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</si>
  <si>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</si>
  <si>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</si>
  <si>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</si>
  <si>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</si>
  <si>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</si>
  <si>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</si>
  <si>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</si>
  <si>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</si>
  <si>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</si>
  <si>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</si>
  <si>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</si>
  <si>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</si>
  <si>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</si>
  <si>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</si>
  <si>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</si>
  <si>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</si>
  <si>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</si>
  <si>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</si>
  <si>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</si>
  <si>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</si>
  <si>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</si>
  <si>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</si>
  <si>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</si>
  <si>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</si>
  <si>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</si>
  <si>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</si>
  <si>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</si>
  <si>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</si>
  <si>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</si>
  <si>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</si>
  <si>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</si>
  <si>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</si>
  <si>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</si>
  <si>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</si>
  <si>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</si>
  <si>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</si>
  <si>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</si>
  <si>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</si>
  <si>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</si>
  <si>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</si>
  <si>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</si>
  <si>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</si>
  <si>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</si>
  <si>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</si>
  <si>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</si>
  <si>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</si>
  <si>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</si>
  <si>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</si>
  <si>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</si>
  <si>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</si>
  <si>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</si>
  <si>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</si>
  <si>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</si>
  <si>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</si>
  <si>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</si>
  <si>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</si>
  <si>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</si>
  <si>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</si>
  <si>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</si>
  <si>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</si>
  <si>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</si>
  <si>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</si>
  <si>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</si>
  <si>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</si>
  <si>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</si>
  <si>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</si>
  <si>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</si>
  <si>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</si>
  <si>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</si>
  <si>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</si>
  <si>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</si>
  <si>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</si>
  <si>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</si>
  <si>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</si>
  <si>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</si>
  <si>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</si>
  <si>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</si>
  <si>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</si>
  <si>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</si>
  <si>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</si>
  <si>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</si>
  <si>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</si>
  <si>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</si>
  <si>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</si>
  <si>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</si>
  <si>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</si>
  <si>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</si>
  <si>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</si>
  <si>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</si>
  <si>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</si>
  <si>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</si>
  <si>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</si>
  <si>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</si>
  <si>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</si>
  <si>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</si>
  <si>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</si>
  <si>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</si>
  <si>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</si>
  <si>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</si>
  <si>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</si>
  <si>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</si>
  <si>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</si>
  <si>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</si>
  <si>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</si>
  <si>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</si>
  <si>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</si>
  <si>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</si>
  <si>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</si>
  <si>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</si>
  <si>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</si>
  <si>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</si>
  <si>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</si>
  <si>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</si>
  <si>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</si>
  <si>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</si>
  <si>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</si>
  <si>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</si>
  <si>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</si>
  <si>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</si>
  <si>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</si>
  <si>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</si>
  <si>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</si>
  <si>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</si>
  <si>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</si>
  <si>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</si>
  <si>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</si>
  <si>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</si>
  <si>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</si>
  <si>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</si>
  <si>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</si>
  <si>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</si>
  <si>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</si>
  <si>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</si>
  <si>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</si>
  <si>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</si>
  <si>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</si>
  <si>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</si>
  <si>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</si>
  <si>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</si>
  <si>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</si>
  <si>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</si>
  <si>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</si>
  <si>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</si>
  <si>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</si>
  <si>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</si>
  <si>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</si>
  <si>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</si>
  <si>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</si>
  <si>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</si>
  <si>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</si>
  <si>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</si>
  <si>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</si>
  <si>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</si>
  <si>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</si>
  <si>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</si>
  <si>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</si>
  <si>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</si>
  <si>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</si>
  <si>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</si>
  <si>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</si>
  <si>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</si>
  <si>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</si>
  <si>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</si>
  <si>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</si>
  <si>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</si>
  <si>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</si>
  <si>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</si>
  <si>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</si>
  <si>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</si>
  <si>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</si>
  <si>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</si>
  <si>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</si>
  <si>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</si>
  <si>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</si>
  <si>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</si>
  <si>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</si>
  <si>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</si>
  <si>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</si>
  <si>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</si>
  <si>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</si>
  <si>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</si>
  <si>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</si>
  <si>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</si>
  <si>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</si>
  <si>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</si>
  <si>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</si>
  <si>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</si>
  <si>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</si>
  <si>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</si>
  <si>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</si>
  <si>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</si>
  <si>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</si>
  <si>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</si>
  <si>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</si>
  <si>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</si>
  <si>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</si>
  <si>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</si>
  <si>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</si>
  <si>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</si>
  <si>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</si>
  <si>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</si>
  <si>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</si>
  <si>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</si>
  <si>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</si>
  <si>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</si>
  <si>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</si>
  <si>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</si>
  <si>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</si>
  <si>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</si>
  <si>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</si>
  <si>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</si>
  <si>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</si>
  <si>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</si>
  <si>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</si>
  <si>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</si>
  <si>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</si>
  <si>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</si>
  <si>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</si>
  <si>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</si>
  <si>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</si>
  <si>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</si>
  <si>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</si>
  <si>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</si>
  <si>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</si>
  <si>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</si>
  <si>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</si>
  <si>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</si>
  <si>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</si>
  <si>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</si>
  <si>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</si>
  <si>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</si>
  <si>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</si>
  <si>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</si>
  <si>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</si>
  <si>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</si>
  <si>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</si>
  <si>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</si>
  <si>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</si>
  <si>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</si>
  <si>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</si>
  <si>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</si>
  <si>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</si>
  <si>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</si>
  <si>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</si>
  <si>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</si>
  <si>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</si>
  <si>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</si>
  <si>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</si>
  <si>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</si>
  <si>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</si>
  <si>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</si>
  <si>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</si>
  <si>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</si>
  <si>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</si>
  <si>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</si>
  <si>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</si>
  <si>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</si>
  <si>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</si>
  <si>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</si>
  <si>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</si>
  <si>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</si>
  <si>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</si>
  <si>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</si>
  <si>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</si>
  <si>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</si>
  <si>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</si>
  <si>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</si>
  <si>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</si>
  <si>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</si>
  <si>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</si>
  <si>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</si>
  <si>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</si>
  <si>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</si>
  <si>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</si>
  <si>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</si>
  <si>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</si>
  <si>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</si>
  <si>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</si>
  <si>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</si>
  <si>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</si>
  <si>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</si>
  <si>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</si>
  <si>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</si>
  <si>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</si>
  <si>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</si>
  <si>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</si>
  <si>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</si>
  <si>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</si>
  <si>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</si>
  <si>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</si>
  <si>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</si>
  <si>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</si>
  <si>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</si>
  <si>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</si>
  <si>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</si>
  <si>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</si>
  <si>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</si>
  <si>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</si>
  <si>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</si>
  <si>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</si>
  <si>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</si>
  <si>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</si>
  <si>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</si>
  <si>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</si>
  <si>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</si>
  <si>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</si>
  <si>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</si>
  <si>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</si>
  <si>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</si>
  <si>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</si>
  <si>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</si>
  <si>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</si>
  <si>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</si>
  <si>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</si>
  <si>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</si>
  <si>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</si>
  <si>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</si>
  <si>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</si>
  <si>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</si>
  <si>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</si>
  <si>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</si>
  <si>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</si>
  <si>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</si>
  <si>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</si>
  <si>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</si>
  <si>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</si>
  <si>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</si>
  <si>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</si>
  <si>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</si>
  <si>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</si>
  <si>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</si>
  <si>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</si>
  <si>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</si>
  <si>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</si>
  <si>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</si>
  <si>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</si>
  <si>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</si>
  <si>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</si>
  <si>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</si>
  <si>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</si>
  <si>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</si>
  <si>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</si>
  <si>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</si>
  <si>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</si>
  <si>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</si>
  <si>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</si>
  <si>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</si>
  <si>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</si>
  <si>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</si>
  <si>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</si>
  <si>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</si>
  <si>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</si>
  <si>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</si>
  <si>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</si>
  <si>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</si>
  <si>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</si>
  <si>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</si>
  <si>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</si>
  <si>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</si>
  <si>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</si>
  <si>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</si>
  <si>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</si>
  <si>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</si>
  <si>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</si>
  <si>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</si>
  <si>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</si>
  <si>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</si>
  <si>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</si>
  <si>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</si>
  <si>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</si>
  <si>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</si>
  <si>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</si>
  <si>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</si>
  <si>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</si>
  <si>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</si>
  <si>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</si>
  <si>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</si>
  <si>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</si>
  <si>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</si>
  <si>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</si>
  <si>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</si>
  <si>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</si>
  <si>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</si>
  <si>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</si>
  <si>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</si>
  <si>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</si>
  <si>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</si>
  <si>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</si>
  <si>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</si>
  <si>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</si>
  <si>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</si>
  <si>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</si>
  <si>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</si>
  <si>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</si>
  <si>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</si>
  <si>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</si>
  <si>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</si>
  <si>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</si>
  <si>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</si>
  <si>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</si>
  <si>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</si>
  <si>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</si>
  <si>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</si>
  <si>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</si>
  <si>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</si>
  <si>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</si>
  <si>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</si>
  <si>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</si>
  <si>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</si>
  <si>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</si>
  <si>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</si>
  <si>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</si>
  <si>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</si>
  <si>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</si>
  <si>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</si>
  <si>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</si>
  <si>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</si>
  <si>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</si>
  <si>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</si>
  <si>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</si>
  <si>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</si>
  <si>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</si>
  <si>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</si>
  <si>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</si>
  <si>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</si>
  <si>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</si>
  <si>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</si>
  <si>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</si>
  <si>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</si>
  <si>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</si>
  <si>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</si>
  <si>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</si>
  <si>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</si>
  <si>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</si>
  <si>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</si>
  <si>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</si>
  <si>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</si>
  <si>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</si>
  <si>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</si>
  <si>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</si>
  <si>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</si>
  <si>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</si>
  <si>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</si>
  <si>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</si>
  <si>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</si>
  <si>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</si>
  <si>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</si>
  <si>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</si>
  <si>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</si>
  <si>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</si>
  <si>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</si>
  <si>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</si>
  <si>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</si>
  <si>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</si>
  <si>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</si>
  <si>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</si>
  <si>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</si>
  <si>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</si>
  <si>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</si>
  <si>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</si>
  <si>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</si>
  <si>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</si>
  <si>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</si>
  <si>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</si>
  <si>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</si>
  <si>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</si>
  <si>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</si>
  <si>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</si>
  <si>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</si>
  <si>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</si>
  <si>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</si>
  <si>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</si>
  <si>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</si>
  <si>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</si>
  <si>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</si>
  <si>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</si>
  <si>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</si>
  <si>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</si>
  <si>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</si>
  <si>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</si>
  <si>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</si>
  <si>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</si>
  <si>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</si>
  <si>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</si>
  <si>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</si>
  <si>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</si>
  <si>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</si>
  <si>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</si>
  <si>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</si>
  <si>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</si>
  <si>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</si>
  <si>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</si>
  <si>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</si>
  <si>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</si>
  <si>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</si>
  <si>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</si>
  <si>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</si>
  <si>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</si>
  <si>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</si>
  <si>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</si>
  <si>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</si>
  <si>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</si>
  <si>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</si>
  <si>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</si>
  <si>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</si>
  <si>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</si>
  <si>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</si>
  <si>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</si>
  <si>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</si>
  <si>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</si>
  <si>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</si>
  <si>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</si>
  <si>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</si>
  <si>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</si>
  <si>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</si>
  <si>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</si>
  <si>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</si>
  <si>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</si>
  <si>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</si>
  <si>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</si>
  <si>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</si>
  <si>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</si>
  <si>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</si>
  <si>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</si>
  <si>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</si>
  <si>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</si>
  <si>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</si>
  <si>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</si>
  <si>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</si>
  <si>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</si>
  <si>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</si>
  <si>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</si>
  <si>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</si>
  <si>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</si>
  <si>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</si>
  <si>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</si>
  <si>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</si>
  <si>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</si>
  <si>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</si>
  <si>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</si>
  <si>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</si>
  <si>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</si>
  <si>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</si>
  <si>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</si>
  <si>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</si>
  <si>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</si>
  <si>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</si>
  <si>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</si>
  <si>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</si>
  <si>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</si>
  <si>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</si>
  <si>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</si>
  <si>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</si>
  <si>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</si>
  <si>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</si>
  <si>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</si>
  <si>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</si>
  <si>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</si>
  <si>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</si>
  <si>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</si>
  <si>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</si>
  <si>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</si>
  <si>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</si>
  <si>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</si>
  <si>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</si>
  <si>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</si>
  <si>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</si>
  <si>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</si>
  <si>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</si>
  <si>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</si>
  <si>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</si>
  <si>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</si>
  <si>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</si>
  <si>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</si>
  <si>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</si>
  <si>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</si>
  <si>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</si>
  <si>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</si>
  <si>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</si>
  <si>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</si>
  <si>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</si>
  <si>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</si>
  <si>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</si>
  <si>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</si>
  <si>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</si>
  <si>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</si>
  <si>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</si>
  <si>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</si>
  <si>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</si>
  <si>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</si>
  <si>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</si>
  <si>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</si>
  <si>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</si>
  <si>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</si>
  <si>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</si>
  <si>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</si>
  <si>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</si>
  <si>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</si>
  <si>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</si>
  <si>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</si>
  <si>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</si>
  <si>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</si>
  <si>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</si>
  <si>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</si>
  <si>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</si>
  <si>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</si>
  <si>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</si>
  <si>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</si>
  <si>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</si>
  <si>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</si>
  <si>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</si>
  <si>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</si>
  <si>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</si>
  <si>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</si>
  <si>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</si>
  <si>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</si>
  <si>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</si>
  <si>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</si>
  <si>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</si>
  <si>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</si>
  <si>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</si>
  <si>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</si>
  <si>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</si>
  <si>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</si>
  <si>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</si>
  <si>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</si>
  <si>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</si>
  <si>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</si>
  <si>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</si>
  <si>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</si>
  <si>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</si>
  <si>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</si>
  <si>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</si>
  <si>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</si>
  <si>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</si>
  <si>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</si>
  <si>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</si>
  <si>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</si>
  <si>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</si>
  <si>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</si>
  <si>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</si>
  <si>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</si>
  <si>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</si>
  <si>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</si>
  <si>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</si>
  <si>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</si>
  <si>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</si>
  <si>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</si>
  <si>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</si>
  <si>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</si>
  <si>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</si>
  <si>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</si>
  <si>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</si>
  <si>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</si>
  <si>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</si>
  <si>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</si>
  <si>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</si>
  <si>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</si>
  <si>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</si>
  <si>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</si>
  <si>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</si>
  <si>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</si>
  <si>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</si>
  <si>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</si>
  <si>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</si>
  <si>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</si>
  <si>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</si>
  <si>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</si>
  <si>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</si>
  <si>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</si>
  <si>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</si>
  <si>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</si>
  <si>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</si>
  <si>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</si>
  <si>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</si>
  <si>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</si>
  <si>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</si>
  <si>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</si>
  <si>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</si>
  <si>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</si>
  <si>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</si>
  <si>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</si>
  <si>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</si>
  <si>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</si>
  <si>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</si>
  <si>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</si>
  <si>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</si>
  <si>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</si>
  <si>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</si>
  <si>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</si>
  <si>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</si>
  <si>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</si>
  <si>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</si>
  <si>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</si>
  <si>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</si>
  <si>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</si>
  <si>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</si>
  <si>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</si>
  <si>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</si>
  <si>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</si>
  <si>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</si>
  <si>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</si>
  <si>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</si>
  <si>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</si>
  <si>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</si>
  <si>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</si>
  <si>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</si>
  <si>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</si>
  <si>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</si>
  <si>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</si>
  <si>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</si>
  <si>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</si>
  <si>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</si>
  <si>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</si>
  <si>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</si>
  <si>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</si>
  <si>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</si>
  <si>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</si>
  <si>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</si>
  <si>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</si>
  <si>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</si>
  <si>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</si>
  <si>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</si>
  <si>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</si>
  <si>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</si>
  <si>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</si>
  <si>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</si>
  <si>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</si>
  <si>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</si>
  <si>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</si>
  <si>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</si>
  <si>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</si>
  <si>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</si>
  <si>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</si>
  <si>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</si>
  <si>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</si>
  <si>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</si>
  <si>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</si>
  <si>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</si>
  <si>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</si>
  <si>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</si>
  <si>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</si>
  <si>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</si>
  <si>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</si>
  <si>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</si>
  <si>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</si>
  <si>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</si>
  <si>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</si>
  <si>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</si>
  <si>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</si>
  <si>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</si>
  <si>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</si>
  <si>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</si>
  <si>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</si>
  <si>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</si>
  <si>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</si>
  <si>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</si>
  <si>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</si>
  <si>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</si>
  <si>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</si>
  <si>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</si>
  <si>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</si>
  <si>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</si>
  <si>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</si>
  <si>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</si>
  <si>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</si>
  <si>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</si>
  <si>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</si>
  <si>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</si>
  <si>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</si>
  <si>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</si>
  <si>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</si>
  <si>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</si>
  <si>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</si>
  <si>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</si>
  <si>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</si>
  <si>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</si>
  <si>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</si>
  <si>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</si>
  <si>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</si>
  <si>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</si>
  <si>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</si>
  <si>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</si>
  <si>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</si>
  <si>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</si>
  <si>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</si>
  <si>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</si>
  <si>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</si>
  <si>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</si>
  <si>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</si>
  <si>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</si>
  <si>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</si>
  <si>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</si>
  <si>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</si>
  <si>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</si>
  <si>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</si>
  <si>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</si>
  <si>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</si>
  <si>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</si>
  <si>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</si>
  <si>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</si>
  <si>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</si>
  <si>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</si>
  <si>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</si>
  <si>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</si>
  <si>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</si>
  <si>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</si>
  <si>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</si>
  <si>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</si>
  <si>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</si>
  <si>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</si>
  <si>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</si>
  <si>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</si>
  <si>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</si>
  <si>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</si>
  <si>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</si>
  <si>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</si>
  <si>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</si>
  <si>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</si>
  <si>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</si>
  <si>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</si>
  <si>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</si>
  <si>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</si>
  <si>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</si>
  <si>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</si>
  <si>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</si>
  <si>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</si>
  <si>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</si>
  <si>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</si>
  <si>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</si>
  <si>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</si>
  <si>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</si>
  <si>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</si>
  <si>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</si>
  <si>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</si>
  <si>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</si>
  <si>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</si>
  <si>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</si>
  <si>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</si>
  <si>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</si>
  <si>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</si>
  <si>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</si>
  <si>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</si>
  <si>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</si>
  <si>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</si>
  <si>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</si>
  <si>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</si>
  <si>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</si>
  <si>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</si>
  <si>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</si>
  <si>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</si>
  <si>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</si>
  <si>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</si>
  <si>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</si>
  <si>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</si>
  <si>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</si>
  <si>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</si>
  <si>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</si>
  <si>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</si>
  <si>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</si>
  <si>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</si>
  <si>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</si>
  <si>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</si>
  <si>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</si>
  <si>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</si>
  <si>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</si>
  <si>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</si>
  <si>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</si>
  <si>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</si>
  <si>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</si>
  <si>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</si>
  <si>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</si>
  <si>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</si>
  <si>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</si>
  <si>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</si>
  <si>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</si>
  <si>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</si>
  <si>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</si>
  <si>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</si>
  <si>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</si>
  <si>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</si>
  <si>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</si>
  <si>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</si>
  <si>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</si>
  <si>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</si>
  <si>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</si>
  <si>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</si>
  <si>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</si>
  <si>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</si>
  <si>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</si>
  <si>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</si>
  <si>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</si>
  <si>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</si>
  <si>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</si>
  <si>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</si>
  <si>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</si>
  <si>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</si>
  <si>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</si>
  <si>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</si>
  <si>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</si>
  <si>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</si>
  <si>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</si>
  <si>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</si>
  <si>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</si>
  <si>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</si>
  <si>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</si>
  <si>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</si>
  <si>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</si>
  <si>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</si>
  <si>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</si>
  <si>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</si>
  <si>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</si>
  <si>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</si>
  <si>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</si>
  <si>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</si>
  <si>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</si>
  <si>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</si>
  <si>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</si>
  <si>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</si>
  <si>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</si>
  <si>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</si>
  <si>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</si>
  <si>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</si>
  <si>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</si>
  <si>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</si>
  <si>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</si>
  <si>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</si>
  <si>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</si>
  <si>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</si>
  <si>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</si>
  <si>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</si>
  <si>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</si>
  <si>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</si>
  <si>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</si>
  <si>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</si>
  <si>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</si>
  <si>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</si>
  <si>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</si>
  <si>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</si>
  <si>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</si>
  <si>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</si>
  <si>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</si>
  <si>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</si>
  <si>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</si>
  <si>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</si>
  <si>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</si>
  <si>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</si>
  <si>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</si>
  <si>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</si>
  <si>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</si>
  <si>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</si>
  <si>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</si>
  <si>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</si>
  <si>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</si>
  <si>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</si>
  <si>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</si>
  <si>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</si>
  <si>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</si>
  <si>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</si>
  <si>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</si>
  <si>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</si>
  <si>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</si>
  <si>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</si>
  <si>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</si>
  <si>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</si>
  <si>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</si>
  <si>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</si>
  <si>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</si>
  <si>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</si>
  <si>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</si>
  <si>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</si>
  <si>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</si>
  <si>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</si>
  <si>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</si>
  <si>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</si>
  <si>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</si>
  <si>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</si>
  <si>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</si>
  <si>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</si>
  <si>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</si>
  <si>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</si>
  <si>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</si>
  <si>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</si>
  <si>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</si>
  <si>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</si>
  <si>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</si>
  <si>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</si>
  <si>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</si>
  <si>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</si>
  <si>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</si>
  <si>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</si>
  <si>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</si>
  <si>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</si>
  <si>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</si>
  <si>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</si>
  <si>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</si>
  <si>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</si>
  <si>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</si>
  <si>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</si>
  <si>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</si>
  <si>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</si>
  <si>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</si>
  <si>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</si>
  <si>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</si>
  <si>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</si>
  <si>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</si>
  <si>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</si>
  <si>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</si>
  <si>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</si>
  <si>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</si>
  <si>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</si>
  <si>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</si>
  <si>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</si>
  <si>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</si>
  <si>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</si>
  <si>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</si>
  <si>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</si>
  <si>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</si>
  <si>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</si>
  <si>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</si>
  <si>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</si>
  <si>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</si>
  <si>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</si>
  <si>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</si>
  <si>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</si>
  <si>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</si>
  <si>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</si>
  <si>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</si>
  <si>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</si>
  <si>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</si>
  <si>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</si>
  <si>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</si>
  <si>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</si>
  <si>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</si>
  <si>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</si>
  <si>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</si>
  <si>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</si>
  <si>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</si>
  <si>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</si>
  <si>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</si>
  <si>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</si>
  <si>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</si>
  <si>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</si>
  <si>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</si>
  <si>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</si>
  <si>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</si>
  <si>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</si>
  <si>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</si>
  <si>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</si>
  <si>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</si>
  <si>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</si>
  <si>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</si>
  <si>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</si>
  <si>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</si>
  <si>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</si>
  <si>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</si>
  <si>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</si>
  <si>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3206510341</t>
  </si>
  <si>
    <t>41676202361</t>
  </si>
  <si>
    <t>4834969991</t>
  </si>
  <si>
    <t>41418075811</t>
  </si>
  <si>
    <t>38112970541</t>
  </si>
  <si>
    <t>391324371</t>
  </si>
  <si>
    <t>3605991681</t>
  </si>
  <si>
    <t>3688795121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</si>
  <si>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</si>
  <si>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</si>
  <si>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</si>
  <si>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</si>
  <si>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</si>
  <si>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</si>
  <si>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</si>
  <si>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</si>
  <si>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</si>
  <si>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</si>
  <si>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</si>
  <si>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</si>
  <si>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</si>
  <si>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</si>
  <si>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</si>
  <si>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</si>
  <si>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</si>
  <si>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</si>
  <si>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</si>
  <si>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</si>
  <si>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</si>
  <si>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</si>
  <si>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</si>
  <si>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</si>
  <si>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</si>
  <si>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</si>
  <si>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</si>
  <si>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</si>
  <si>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</si>
  <si>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</si>
  <si>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</si>
  <si>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</si>
  <si>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</si>
  <si>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</si>
  <si>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</si>
  <si>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1D68C18</t>
  </si>
  <si>
    <t>2419C31</t>
  </si>
  <si>
    <t>37AF95F</t>
  </si>
  <si>
    <t>3E05EAF</t>
  </si>
  <si>
    <t>66FF3B9</t>
  </si>
  <si>
    <t>B8BCD8D</t>
  </si>
  <si>
    <t>BEE949C</t>
  </si>
  <si>
    <t>D36875F</t>
  </si>
  <si>
    <t>113B127</t>
  </si>
  <si>
    <t>760AB25</t>
  </si>
  <si>
    <t>D381116</t>
  </si>
  <si>
    <t>DB0422C</t>
  </si>
  <si>
    <t>245510C</t>
  </si>
  <si>
    <t>96A6C05</t>
  </si>
  <si>
    <t>119F390</t>
  </si>
  <si>
    <t>158A227</t>
  </si>
  <si>
    <t>3721CAC</t>
  </si>
  <si>
    <t>3771215</t>
  </si>
  <si>
    <t>4FF5795</t>
  </si>
  <si>
    <t>B4C0D6D</t>
  </si>
  <si>
    <t>F094ECF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</si>
  <si>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</si>
  <si>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</si>
  <si>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</si>
  <si>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</si>
  <si>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</si>
  <si>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</si>
  <si>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</si>
  <si>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</si>
  <si>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</si>
  <si>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</si>
  <si>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7495241, F7AFBF4</t>
  </si>
  <si>
    <t>F5B2B4BA, F93B647A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</si>
  <si>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</si>
  <si>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</si>
  <si>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</si>
  <si>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</si>
  <si>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</si>
  <si>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</si>
  <si>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</si>
  <si>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</si>
  <si>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</si>
  <si>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</si>
  <si>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</si>
  <si>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</si>
  <si>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</si>
  <si>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</si>
  <si>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</si>
  <si>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</si>
  <si>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</si>
  <si>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</si>
  <si>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</si>
  <si>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</si>
  <si>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</si>
  <si>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</si>
  <si>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</si>
  <si>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</si>
  <si>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</si>
  <si>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</si>
  <si>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</si>
  <si>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</si>
  <si>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</si>
  <si>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</si>
  <si>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</si>
  <si>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</si>
  <si>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</si>
  <si>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</si>
  <si>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</si>
  <si>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</si>
  <si>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</si>
  <si>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</si>
  <si>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</si>
  <si>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</si>
  <si>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</si>
  <si>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</si>
  <si>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</si>
  <si>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</si>
  <si>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</si>
  <si>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</si>
  <si>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</si>
  <si>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</si>
  <si>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</si>
  <si>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</si>
  <si>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</si>
  <si>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</si>
  <si>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</si>
  <si>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</si>
  <si>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</si>
  <si>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</si>
  <si>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</si>
  <si>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</si>
  <si>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</si>
  <si>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</si>
  <si>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</si>
  <si>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</si>
  <si>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</si>
  <si>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</si>
  <si>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</si>
  <si>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</si>
  <si>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</si>
  <si>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</si>
  <si>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</si>
  <si>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</si>
  <si>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</si>
  <si>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</si>
  <si>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</si>
  <si>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</si>
  <si>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</si>
  <si>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</si>
  <si>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</si>
  <si>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</si>
  <si>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</si>
  <si>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</si>
  <si>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</si>
  <si>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</si>
  <si>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</si>
  <si>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</si>
  <si>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</si>
  <si>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</si>
  <si>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</si>
  <si>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</si>
  <si>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</si>
  <si>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</si>
  <si>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</si>
  <si>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</si>
  <si>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</si>
  <si>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</si>
  <si>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</si>
  <si>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</si>
  <si>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</si>
  <si>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</si>
  <si>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</si>
  <si>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</si>
  <si>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</si>
  <si>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</si>
  <si>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</si>
  <si>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</si>
  <si>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</si>
  <si>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</si>
  <si>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</si>
  <si>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</si>
  <si>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</si>
  <si>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</si>
  <si>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</si>
  <si>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</si>
  <si>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</si>
  <si>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</si>
  <si>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</si>
  <si>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</si>
  <si>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</si>
  <si>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</si>
  <si>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</si>
  <si>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</si>
  <si>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</si>
  <si>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</si>
  <si>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</si>
  <si>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</si>
  <si>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</si>
  <si>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</si>
  <si>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</si>
  <si>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</si>
  <si>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</si>
  <si>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</si>
  <si>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</si>
  <si>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</si>
  <si>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</si>
  <si>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</si>
  <si>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</si>
  <si>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</si>
  <si>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</si>
  <si>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</si>
  <si>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</si>
  <si>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</si>
  <si>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</si>
  <si>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</si>
  <si>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</si>
  <si>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</si>
  <si>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</si>
  <si>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</si>
  <si>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</si>
  <si>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</si>
  <si>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</si>
  <si>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</si>
  <si>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</si>
  <si>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</si>
  <si>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</si>
  <si>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</si>
  <si>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</si>
  <si>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</si>
  <si>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</si>
  <si>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</si>
  <si>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1FF585AC, F7FB821B</t>
  </si>
  <si>
    <t>174860CD, EEC359F5</t>
  </si>
  <si>
    <t>1E0A9ADF, E0F6FFAC</t>
  </si>
  <si>
    <t>14A10C61, 7DCF3AE</t>
  </si>
  <si>
    <t>100DC412, EFA46602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</si>
  <si>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</si>
  <si>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</si>
  <si>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</si>
  <si>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</si>
  <si>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</si>
  <si>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</si>
  <si>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</si>
  <si>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</si>
  <si>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</si>
  <si>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</si>
  <si>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</si>
  <si>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</si>
  <si>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</si>
  <si>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</si>
  <si>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</si>
  <si>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</si>
  <si>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</si>
  <si>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</si>
  <si>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</si>
  <si>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</si>
  <si>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</si>
  <si>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</si>
  <si>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</si>
  <si>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</si>
  <si>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</si>
  <si>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</si>
  <si>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</si>
  <si>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</si>
  <si>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</si>
  <si>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</si>
  <si>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</si>
  <si>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</si>
  <si>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</si>
  <si>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</si>
  <si>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</si>
  <si>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</si>
  <si>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</si>
  <si>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</si>
  <si>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</si>
  <si>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</si>
  <si>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</si>
  <si>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</si>
  <si>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</si>
  <si>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</si>
  <si>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</si>
  <si>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</si>
  <si>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</si>
  <si>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</si>
  <si>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</si>
  <si>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</si>
  <si>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</si>
  <si>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</si>
  <si>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</si>
  <si>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</si>
  <si>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</si>
  <si>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</si>
  <si>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</si>
  <si>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</si>
  <si>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</si>
  <si>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</si>
  <si>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</si>
  <si>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</si>
  <si>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</si>
  <si>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</si>
  <si>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</si>
  <si>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</si>
  <si>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</si>
  <si>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</si>
  <si>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</si>
  <si>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</si>
  <si>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</si>
  <si>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</si>
  <si>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</si>
  <si>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</si>
  <si>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</si>
  <si>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</si>
  <si>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</si>
  <si>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</si>
  <si>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</si>
  <si>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</si>
  <si>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</si>
  <si>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</si>
  <si>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</si>
  <si>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</si>
  <si>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</si>
  <si>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</si>
  <si>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</si>
  <si>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</si>
  <si>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</si>
  <si>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</si>
  <si>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</si>
  <si>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</si>
  <si>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</si>
  <si>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</si>
  <si>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</si>
  <si>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</si>
  <si>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</si>
  <si>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</si>
  <si>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</si>
  <si>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</si>
  <si>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</si>
  <si>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</si>
  <si>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</si>
  <si>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</si>
  <si>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</si>
  <si>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</si>
  <si>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</si>
  <si>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</si>
  <si>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</si>
  <si>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</si>
  <si>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</si>
  <si>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</si>
  <si>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</si>
  <si>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</si>
  <si>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</si>
  <si>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</si>
  <si>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</si>
  <si>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</si>
  <si>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</si>
  <si>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</si>
  <si>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</si>
  <si>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</si>
  <si>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</si>
  <si>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</si>
  <si>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</si>
  <si>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</si>
  <si>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</si>
  <si>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</si>
  <si>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</si>
  <si>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</si>
  <si>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</si>
  <si>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</si>
  <si>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1D9DC401, E9AA644D</t>
  </si>
  <si>
    <t>1CFE2E53, EA4590DD</t>
  </si>
  <si>
    <t>951C4BE, 7EFBFEA</t>
  </si>
  <si>
    <t>E1BB5F4, 1AF56A8</t>
  </si>
  <si>
    <t>1FB1B383, BB255E6</t>
  </si>
  <si>
    <t>141108AF, E3258513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</si>
  <si>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</si>
  <si>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</si>
  <si>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</si>
  <si>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</si>
  <si>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</si>
  <si>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</si>
  <si>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</si>
  <si>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</si>
  <si>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</si>
  <si>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(blank)</t>
  </si>
  <si>
    <t>Key</t>
  </si>
  <si>
    <t>Suffix</t>
  </si>
  <si>
    <t>Overlapping Rows (Range1)2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</si>
  <si>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</si>
  <si>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</si>
  <si>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</si>
  <si>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</si>
  <si>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</si>
  <si>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</si>
  <si>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</si>
  <si>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</si>
  <si>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</si>
  <si>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</si>
  <si>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</si>
  <si>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</si>
  <si>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</si>
  <si>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</si>
  <si>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</si>
  <si>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</si>
  <si>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</si>
  <si>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</si>
  <si>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</si>
  <si>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</si>
  <si>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</si>
  <si>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</si>
  <si>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</si>
  <si>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8960E3, EE224F3B</t>
  </si>
  <si>
    <t>E713059B, 23F13EE</t>
  </si>
  <si>
    <t>1800B02B, 12BB5FCC</t>
  </si>
  <si>
    <t>1CF3B791, E01471E6</t>
  </si>
  <si>
    <t>1475563F, 11B0BC62</t>
  </si>
  <si>
    <t>E15DC832, F27CCC0C</t>
  </si>
  <si>
    <t>F7B2340A, 672C20</t>
  </si>
  <si>
    <t>F2C9AC84, F8343822</t>
  </si>
  <si>
    <t>15A3EFA2, B46CCCC</t>
  </si>
  <si>
    <t>FC52462D, D60715D</t>
  </si>
  <si>
    <t>EFFCC418, 1CB21208</t>
  </si>
  <si>
    <t>15BD834C, FFF99AAC</t>
  </si>
  <si>
    <t>F252B030, FEE7A879</t>
  </si>
  <si>
    <t>E4EFC3EF, 79ED618</t>
  </si>
  <si>
    <t>2799D11, 1E57C231</t>
  </si>
  <si>
    <t>109AAAA, A77C354</t>
  </si>
  <si>
    <t>E4623040, F85DA234</t>
  </si>
  <si>
    <t>F0A07E71, 7C0EE58</t>
  </si>
  <si>
    <t>F8430721, E37F7982</t>
  </si>
  <si>
    <t>FC5074EF, E20FA9D5</t>
  </si>
  <si>
    <t>EDEB8844, F3485B7A</t>
  </si>
  <si>
    <t>E02B7E7A, 1FF585AC</t>
  </si>
  <si>
    <t>EFA70812, 174860CD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</si>
  <si>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</si>
  <si>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</si>
  <si>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</si>
  <si>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</si>
  <si>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</si>
  <si>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</si>
  <si>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</si>
  <si>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</si>
  <si>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</si>
  <si>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F94B7465, 1E238A50</t>
  </si>
  <si>
    <t>E4CFA55B, FDF4182B</t>
  </si>
  <si>
    <t>108F357A, 4F5CEB3</t>
  </si>
  <si>
    <t>21BA979, E504AED5</t>
  </si>
  <si>
    <t>BF328DE, F5B2B4BA</t>
  </si>
  <si>
    <t>EF6CE7B6, 1E0A9ADF</t>
  </si>
  <si>
    <t>E99CED72, 817CA49</t>
  </si>
  <si>
    <t>1E4F7ED9, F51018FE</t>
  </si>
  <si>
    <t>FD33F4F9, 14A10C61</t>
  </si>
  <si>
    <t>EA566DCD, FB7DAD4E</t>
  </si>
  <si>
    <t>D593A13, 4789D43</t>
  </si>
  <si>
    <t>F8CD84F2, EADAAC32</t>
  </si>
  <si>
    <t>E037D69A, 1BC369D9</t>
  </si>
  <si>
    <t>236939, FF228C92</t>
  </si>
  <si>
    <t>13CEFECB, 4B05126</t>
  </si>
  <si>
    <t>FA53C111, E15FE7AF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</si>
  <si>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</si>
  <si>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</si>
  <si>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</si>
  <si>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</si>
  <si>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</si>
  <si>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</si>
  <si>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</si>
  <si>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</si>
  <si>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</si>
  <si>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</si>
  <si>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</si>
  <si>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</si>
  <si>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</si>
  <si>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</si>
  <si>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</si>
  <si>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</si>
  <si>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</si>
  <si>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</si>
  <si>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</si>
  <si>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</si>
  <si>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</si>
  <si>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</si>
  <si>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</si>
  <si>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</si>
  <si>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</si>
  <si>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</si>
  <si>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</si>
  <si>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</si>
  <si>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</si>
  <si>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</si>
  <si>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</si>
  <si>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</si>
  <si>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</si>
  <si>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</si>
  <si>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</si>
  <si>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</si>
  <si>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</si>
  <si>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</si>
  <si>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</si>
  <si>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</si>
  <si>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</si>
  <si>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1AF56A8, 14DA45F6</t>
  </si>
  <si>
    <t>F4043A11, FB8F64BA</t>
  </si>
  <si>
    <t>E3258513, E8464EC4</t>
  </si>
  <si>
    <t>BD53F5C, F682BE7F</t>
  </si>
  <si>
    <t>FAE905BC, EEC799E0</t>
  </si>
  <si>
    <t>C0E4464, 51A1285</t>
  </si>
  <si>
    <t>Overlapping Range1</t>
  </si>
  <si>
    <t>Comments</t>
  </si>
  <si>
    <t>[@Res]&gt;=[@[Range1_High]]-[@[Range1_Low]]</t>
  </si>
  <si>
    <t>Validation.CheckOverlappingRanges</t>
  </si>
  <si>
    <t>Milivolts 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</si>
</sst>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6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25" fillId="14" borderId="0" xfId="0" applyFont="1" applyFill="1" applyAlignment="1">
      <alignment horizontal="left" indent="1"/>
    </xf>
    <xf numFmtId="0" fontId="26" fillId="13" borderId="0" xfId="0" applyFont="1" applyFill="1" applyAlignment="1">
      <alignment horizontal="left" indent="1"/>
    </xf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29" fillId="15" borderId="0" xfId="0" applyFont="1" applyFill="1" applyAlignment="1">
      <alignment horizontal="center" vertical="center" wrapText="1"/>
    </xf>
    <xf numFmtId="0" fontId="30" fillId="15" borderId="0" xfId="0" applyFont="1" applyFill="1" applyAlignment="1">
      <alignment horizontal="center" vertical="center" wrapText="1"/>
    </xf>
    <xf numFmtId="0" fontId="2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27" fillId="16" borderId="0" xfId="0" applyFont="1" applyFill="1" applyAlignment="1">
      <alignment horizontal="left"/>
    </xf>
    <xf numFmtId="0" fontId="9" fillId="16" borderId="0" xfId="0" applyFont="1" applyFill="1" applyAlignment="1">
      <alignment horizontal="right"/>
    </xf>
    <xf numFmtId="164" fontId="5" fillId="2" borderId="33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Fill="1"/>
    <xf numFmtId="0" fontId="9" fillId="0" borderId="0" xfId="0" applyFont="1" applyFill="1" applyAlignment="1">
      <alignment horizontal="right"/>
    </xf>
  </cellXfs>
  <cellStyles count="3">
    <cellStyle name="Check Cell" xfId="2" builtinId="23"/>
    <cellStyle name="Normal" xfId="0" builtinId="0"/>
    <cellStyle name="Percent" xfId="1" builtinId="5"/>
  </cellStyles>
  <dxfs count="277"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5" formatCode="0.00E+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104775</xdr:colOff>
      <xdr:row>0</xdr:row>
      <xdr:rowOff>190500</xdr:rowOff>
    </xdr:from>
    <xdr:to>
      <xdr:col>24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96977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27</xdr:col>
      <xdr:colOff>304800</xdr:colOff>
      <xdr:row>0</xdr:row>
      <xdr:rowOff>209550</xdr:rowOff>
    </xdr:from>
    <xdr:to>
      <xdr:col>27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304800</xdr:colOff>
      <xdr:row>0</xdr:row>
      <xdr:rowOff>104775</xdr:rowOff>
    </xdr:from>
    <xdr:to>
      <xdr:col>27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19170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24</xdr:col>
      <xdr:colOff>95250</xdr:colOff>
      <xdr:row>1</xdr:row>
      <xdr:rowOff>57150</xdr:rowOff>
    </xdr:from>
    <xdr:to>
      <xdr:col>24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626757986109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04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1"/>
        <s v="303506976"/>
        <s v="4257246664"/>
        <s v="512106064"/>
        <s v="4021932019"/>
        <s v="41676202361"/>
        <s v="4834969991"/>
        <s v="56388090"/>
        <s v="4016207983"/>
        <s v="301798990"/>
        <s v="4105024103"/>
        <s v="41418075811"/>
        <s v="38112970541"/>
        <s v="58785107"/>
        <s v="213125029"/>
        <s v="3812876842"/>
        <s v="3992483325"/>
        <s v="3800850761"/>
        <s v="351503745"/>
        <s v="3775702293"/>
        <s v="99070964"/>
        <s v="323078472"/>
        <s v="391324371"/>
        <s v="3605991681"/>
        <s v="3688795121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Resistance100000100" u="1"/>
        <s v="Resistance1000100" u="1"/>
        <s v="Resistance1000000100" u="1"/>
        <s v="Resistance100010" u="1"/>
        <s v="Resistance0.0000000010" u="1"/>
        <s v="Resistance1001" u="1"/>
        <s v="Resistance10000100" u="1"/>
        <s v="Resistance1010" u="1"/>
        <s v="Resistance0.000000110" u="1"/>
        <s v="Resistance0.00000011" u="1"/>
        <s v="Resistance0.000000011" u="1"/>
        <s v="Resistance10010" u="1"/>
        <s v="Resistance10000000100" u="1"/>
        <s v="Resistance0.00000110" u="1"/>
        <s v="Resistance10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55661365740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1">
        <m/>
        <s v="Volts AC"/>
        <s v="Volts DC"/>
        <s v="Milivolts DC"/>
        <s v="Resistance"/>
        <s v="Capacitance"/>
        <s v="Diode"/>
        <s v="Amps AC"/>
        <s v="Amps DC"/>
        <s v="Temperature"/>
        <s v="Millivolts DC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0"/>
  </r>
  <r>
    <x v="9"/>
    <x v="0"/>
  </r>
  <r>
    <x v="20"/>
    <x v="6"/>
  </r>
  <r>
    <x v="21"/>
    <x v="7"/>
  </r>
  <r>
    <x v="22"/>
    <x v="7"/>
  </r>
  <r>
    <x v="23"/>
    <x v="7"/>
  </r>
  <r>
    <x v="24"/>
    <x v="7"/>
  </r>
  <r>
    <x v="25"/>
    <x v="7"/>
  </r>
  <r>
    <x v="26"/>
    <x v="8"/>
  </r>
  <r>
    <x v="27"/>
    <x v="8"/>
  </r>
  <r>
    <x v="28"/>
    <x v="8"/>
  </r>
  <r>
    <x v="29"/>
    <x v="8"/>
  </r>
  <r>
    <x v="30"/>
    <x v="8"/>
  </r>
  <r>
    <x v="31"/>
    <x v="9"/>
  </r>
  <r>
    <x v="32"/>
    <x v="9"/>
  </r>
  <r>
    <x v="3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7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7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h="1" x="9"/>
        <item t="default"/>
      </items>
    </pivotField>
    <pivotField axis="axisRow" showAll="0">
      <items count="12">
        <item x="7"/>
        <item x="8"/>
        <item x="5"/>
        <item x="6"/>
        <item m="1" x="10"/>
        <item x="4"/>
        <item x="9"/>
        <item x="1"/>
        <item x="2"/>
        <item x="0"/>
        <item x="3"/>
        <item t="default"/>
      </items>
    </pivotField>
  </pivotFields>
  <rowFields count="2">
    <field x="1"/>
    <field x="0"/>
  </rowFields>
  <rowItems count="43">
    <i>
      <x/>
    </i>
    <i r="1">
      <x v="53"/>
    </i>
    <i r="1">
      <x v="54"/>
    </i>
    <i r="1">
      <x v="55"/>
    </i>
    <i r="1">
      <x v="56"/>
    </i>
    <i r="1">
      <x v="57"/>
    </i>
    <i>
      <x v="1"/>
    </i>
    <i r="1">
      <x v="58"/>
    </i>
    <i r="1">
      <x v="59"/>
    </i>
    <i r="1">
      <x v="60"/>
    </i>
    <i r="1">
      <x v="61"/>
    </i>
    <i r="1">
      <x v="62"/>
    </i>
    <i>
      <x v="2"/>
    </i>
    <i r="1">
      <x v="51"/>
    </i>
    <i>
      <x v="3"/>
    </i>
    <i r="1">
      <x v="52"/>
    </i>
    <i>
      <x v="5"/>
    </i>
    <i r="1">
      <x v="49"/>
    </i>
    <i r="1">
      <x v="50"/>
    </i>
    <i>
      <x v="6"/>
    </i>
    <i r="1">
      <x v="63"/>
    </i>
    <i r="1">
      <x v="64"/>
    </i>
    <i r="1">
      <x v="65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>
      <x v="9"/>
    </i>
    <i r="1">
      <x v="66"/>
    </i>
    <i>
      <x v="10"/>
    </i>
    <i r="1">
      <x v="46"/>
    </i>
    <i r="1">
      <x v="47"/>
    </i>
    <i r="1">
      <x v="48"/>
    </i>
  </rowItems>
  <colItems count="1">
    <i/>
  </colItems>
  <formats count="100"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1">
          <reference field="1" count="1">
            <x v="0"/>
          </reference>
        </references>
      </pivotArea>
    </format>
    <format dxfId="269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268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267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266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1">
          <reference field="1" count="1">
            <x v="3"/>
          </reference>
        </references>
      </pivotArea>
    </format>
    <format dxfId="261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260">
      <pivotArea dataOnly="0" labelOnly="1" fieldPosition="0">
        <references count="1">
          <reference field="1" count="1">
            <x v="5"/>
          </reference>
        </references>
      </pivotArea>
    </format>
    <format dxfId="259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258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257">
      <pivotArea dataOnly="0" labelOnly="1" fieldPosition="0">
        <references count="1">
          <reference field="1" count="1">
            <x v="6"/>
          </reference>
        </references>
      </pivotArea>
    </format>
    <format dxfId="256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255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254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253">
      <pivotArea dataOnly="0" labelOnly="1" fieldPosition="0">
        <references count="1">
          <reference field="1" count="1">
            <x v="7"/>
          </reference>
        </references>
      </pivotArea>
    </format>
    <format dxfId="25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5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5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1">
          <reference field="1" count="1">
            <x v="8"/>
          </reference>
        </references>
      </pivotArea>
    </format>
    <format dxfId="24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4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4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4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39">
      <pivotArea dataOnly="0" labelOnly="1" fieldPosition="0">
        <references count="1">
          <reference field="1" count="1">
            <x v="9"/>
          </reference>
        </references>
      </pivotArea>
    </format>
    <format dxfId="23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23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236">
      <pivotArea dataOnly="0" labelOnly="1" fieldPosition="0">
        <references count="1">
          <reference field="1" count="1">
            <x v="10"/>
          </reference>
        </references>
      </pivotArea>
    </format>
    <format dxfId="23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23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23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23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231">
      <pivotArea dataOnly="0" labelOnly="1" fieldPosition="0">
        <references count="1">
          <reference field="1" count="1">
            <x v="10"/>
          </reference>
        </references>
      </pivotArea>
    </format>
    <format dxfId="23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22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22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227">
      <pivotArea dataOnly="0" labelOnly="1" fieldPosition="0">
        <references count="1">
          <reference field="1" count="1">
            <x v="10"/>
          </reference>
        </references>
      </pivotArea>
    </format>
    <format dxfId="22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22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22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146">
      <pivotArea dataOnly="0" labelOnly="1" fieldPosition="0">
        <references count="1">
          <reference field="1" count="1">
            <x v="1"/>
          </reference>
        </references>
      </pivotArea>
    </format>
    <format dxfId="145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144">
      <pivotArea dataOnly="0" labelOnly="1" fieldPosition="0">
        <references count="1">
          <reference field="1" count="1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1">
          <reference field="1" count="1">
            <x v="2"/>
          </reference>
        </references>
      </pivotArea>
    </format>
    <format dxfId="137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136">
      <pivotArea dataOnly="0" labelOnly="1" fieldPosition="0">
        <references count="1">
          <reference field="1" count="1">
            <x v="1"/>
          </reference>
        </references>
      </pivotArea>
    </format>
    <format dxfId="135">
      <pivotArea dataOnly="0" labelOnly="1" fieldPosition="0">
        <references count="1">
          <reference field="1" count="1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131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130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129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128">
      <pivotArea dataOnly="0" labelOnly="1" fieldPosition="0">
        <references count="1">
          <reference field="1" count="1">
            <x v="3"/>
          </reference>
        </references>
      </pivotArea>
    </format>
    <format dxfId="127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126">
      <pivotArea dataOnly="0" labelOnly="1" fieldPosition="0">
        <references count="1">
          <reference field="1" count="1">
            <x v="5"/>
          </reference>
        </references>
      </pivotArea>
    </format>
    <format dxfId="125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124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123">
      <pivotArea dataOnly="0" labelOnly="1" fieldPosition="0">
        <references count="1">
          <reference field="1" count="1">
            <x v="6"/>
          </reference>
        </references>
      </pivotArea>
    </format>
    <format dxfId="122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121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120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119">
      <pivotArea dataOnly="0" labelOnly="1" fieldPosition="0">
        <references count="1">
          <reference field="1" count="1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0">
      <pivotArea dataOnly="0" labelOnly="1" fieldPosition="0">
        <references count="1">
          <reference field="1" count="1">
            <x v="8"/>
          </reference>
        </references>
      </pivotArea>
    </format>
    <format dxfId="10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0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0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0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05">
      <pivotArea dataOnly="0" labelOnly="1" fieldPosition="0">
        <references count="1">
          <reference field="1" count="1">
            <x v="9"/>
          </reference>
        </references>
      </pivotArea>
    </format>
    <format dxfId="10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103">
      <pivotArea dataOnly="0" labelOnly="1" fieldPosition="0">
        <references count="1">
          <reference field="1" count="1">
            <x v="10"/>
          </reference>
        </references>
      </pivotArea>
    </format>
    <format dxfId="10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10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10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04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3"/>
        <item x="1445"/>
        <item x="1447"/>
        <item m="1" x="2499"/>
        <item x="1446"/>
        <item x="1448"/>
        <item x="1453"/>
        <item m="1" x="2498"/>
        <item m="1" x="2497"/>
        <item x="147"/>
        <item x="1449"/>
        <item x="158"/>
        <item x="162"/>
        <item x="1454"/>
        <item x="166"/>
        <item x="1459"/>
        <item m="1" x="2502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1"/>
        <item m="1" x="2491"/>
        <item m="1" x="2489"/>
        <item x="1494"/>
        <item m="1" x="2495"/>
        <item x="1488"/>
        <item x="1493"/>
        <item x="225"/>
        <item x="221"/>
        <item m="1" x="2492"/>
        <item m="1" x="2490"/>
        <item x="217"/>
        <item x="224"/>
        <item x="213"/>
        <item x="220"/>
        <item m="1" x="2494"/>
        <item m="1" x="2500"/>
        <item x="1482"/>
        <item x="1487"/>
        <item x="1492"/>
        <item x="209"/>
        <item x="216"/>
        <item x="223"/>
        <item x="205"/>
        <item x="212"/>
        <item x="219"/>
        <item m="1" x="2503"/>
        <item m="1" x="2496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7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38" dataBound="0" tableColumnId="5"/>
      <queryTableField id="46" dataBound="0" tableColumnId="25"/>
      <queryTableField id="45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53" tableType="queryTable" totalsRowShown="0">
  <autoFilter ref="A1:AC2653" xr:uid="{18DCE69B-BBC6-4F05-9814-254690169323}">
    <filterColumn colId="27">
      <customFilters>
        <customFilter operator="notEqual" val=" "/>
      </customFilters>
    </filterColumn>
  </autoFilter>
  <tableColumns count="29">
    <tableColumn id="1" xr3:uid="{BCDC837A-2B70-415C-BE6B-C7611FCE703C}" uniqueName="1" name="Standard" queryTableFieldId="1" dataDxfId="216"/>
    <tableColumn id="2" xr3:uid="{A9226C3B-0866-4CDA-909E-FD089F4670B0}" uniqueName="2" name="Item" queryTableFieldId="2" dataDxfId="215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214"/>
    <tableColumn id="7" xr3:uid="{BC451BD3-F2F3-419B-B8CE-65B235FD4C48}" uniqueName="7" name="Uncert_Units" queryTableFieldId="7" dataDxfId="213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21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211"/>
    <tableColumn id="16" xr3:uid="{9B4FE580-C6B0-4669-A792-5B3283D475E3}" uniqueName="16" name="coil_used" queryTableFieldId="16" dataDxfId="210"/>
    <tableColumn id="17" xr3:uid="{97165B23-498A-4CDD-B75E-A5A1E0E4F703}" uniqueName="17" name="wire_type" queryTableFieldId="17" dataDxfId="209"/>
    <tableColumn id="22" xr3:uid="{F6521CAC-C0D0-4427-989D-E569F355430B}" uniqueName="22" name="ID" queryTableFieldId="40" dataDxfId="208"/>
    <tableColumn id="18" xr3:uid="{6FB69ACB-B11F-4D1D-A6B2-E12106A4E6B0}" uniqueName="18" name="Test Reading" queryTableFieldId="18" dataDxfId="207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206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20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20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20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202"/>
    <tableColumn id="20" xr3:uid="{32BC5469-11BC-4852-92A8-4B6B222A91D1}" uniqueName="20" name="InvalidRange1" queryTableFieldId="36" dataDxfId="20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200">
      <calculatedColumnFormula>Validation[[#This Row],[Res]]&gt;=Validation[[#This Row],[Range1_High]]-Validation[[#This Row],[Range1_Low]]</calculatedColumnFormula>
    </tableColumn>
    <tableColumn id="5" xr3:uid="{E7AAF967-39E9-4E72-8E49-B5E121A6D1FD}" uniqueName="5" name="Overlapping Rows (Range1)" queryTableFieldId="38" dataDxfId="199"/>
    <tableColumn id="25" xr3:uid="{F6622147-2600-4D8E-8120-67208548394A}" uniqueName="25" name="Comments" queryTableFieldId="46" dataDxfId="198">
      <calculatedColumnFormula>_xlfn.TEXTJOIN(", ",TRUE,IF(Validation[[#This Row],[Low Resolution]],"Low Resolution",""),IF(Validation[[#This Row],[InvalidRange1]],"Invalid Range1",""),IfEmpty(Validation[[#This Row],[Overlapping Rows (Range1)]],"","Overlapping Range1"))</calculatedColumnFormula>
    </tableColumn>
    <tableColumn id="32" xr3:uid="{5E5E062D-B1E6-49CB-9AB8-63665355F8A6}" uniqueName="32" name="Overlapping Rows (Range1)2" queryTableFieldId="45" dataDxfId="19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196" tableBorderDxfId="195">
  <autoFilter ref="A1:I43" xr:uid="{42CF0676-E9A5-4A1E-932D-76CCED49199E}"/>
  <tableColumns count="9">
    <tableColumn id="1" xr3:uid="{FA89DE0C-B134-4CE1-9B06-35942C8D876C}" name="Item" dataDxfId="194"/>
    <tableColumn id="2" xr3:uid="{A49F36E4-1EAD-4E4C-9B3D-A22204ADB7A1}" name="special" dataDxfId="193"/>
    <tableColumn id="3" xr3:uid="{3A744755-36EB-4CA2-B58C-C33BB74AEE67}" name="coil_used" dataDxfId="192"/>
    <tableColumn id="4" xr3:uid="{8764BABD-4DA8-4906-8D66-1E5D5CABF326}" name="wire_type" dataDxfId="191"/>
    <tableColumn id="5" xr3:uid="{C501DFC8-BDE8-4E94-8BCE-04683368B747}" name="meas_unit" dataDxfId="190"/>
    <tableColumn id="6" xr3:uid="{0EEF9442-EF9A-4F1B-870B-457F3BE24FB7}" name="secondary_unit" dataDxfId="189"/>
    <tableColumn id="7" xr3:uid="{40191247-7EEA-4E3E-9999-335197959E5F}" name="Polarity" dataDxfId="188">
      <calculatedColumnFormula array="1">GetPolarity(Table3[[#This Row],[meas_unit]],Table3[[#This Row],[secondary_unit]])</calculatedColumnFormula>
    </tableColumn>
    <tableColumn id="8" xr3:uid="{95504C28-891E-4F17-821D-6C391C7A7765}" name="Base Units" dataDxfId="187">
      <calculatedColumnFormula>IFERROR(VLOOKUP(Table3[[#This Row],[Item]],Worksheet!AI6:AJ67,2,FALSE),"")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sortState xmlns:xlrd2="http://schemas.microsoft.com/office/spreadsheetml/2017/richdata2" ref="A2:O2653">
    <sortCondition descending="1" ref="O1:O2653"/>
  </sortState>
  <tableColumns count="15">
    <tableColumn id="1" xr3:uid="{336F5977-498B-4D3C-9B7F-6BDDF9A59DC1}" name="Standard" dataDxfId="185"/>
    <tableColumn id="2" xr3:uid="{BB172C60-529D-4396-AA73-9C19FA1C5155}" name="Item" dataDxfId="184"/>
    <tableColumn id="3" xr3:uid="{E9C1A59A-ED27-4B88-9B1E-29A6D97D3E2A}" name="Range1_Low" dataDxfId="183"/>
    <tableColumn id="4" xr3:uid="{2A1EFD98-5873-4087-AED3-C50A413162E1}" name="Range1_High" dataDxfId="182"/>
    <tableColumn id="5" xr3:uid="{0846A209-7F8E-4ACE-A8B8-D0ACB5864346}" name="Res" dataDxfId="181"/>
    <tableColumn id="6" xr3:uid="{FB580057-7846-4706-A622-0CCD9BE8AA37}" name="Meas_Units" dataDxfId="180"/>
    <tableColumn id="7" xr3:uid="{B077B238-F3B3-43B6-9A1A-AACF06D12F00}" name="Uncert_Units" dataDxfId="179"/>
    <tableColumn id="8" xr3:uid="{E53EC664-50D0-4DD7-B23D-1E0E75075DCC}" name="Range2_Low" dataDxfId="178"/>
    <tableColumn id="9" xr3:uid="{B1743536-2D05-4455-8603-D33D6210DE61}" name="Range2_High" dataDxfId="177"/>
    <tableColumn id="10" xr3:uid="{8E230881-6475-4AEE-9D0D-E23679337D61}" name="Range2_Units" dataDxfId="176"/>
    <tableColumn id="11" xr3:uid="{E0886CC1-10E8-4A15-9132-96F22EC633E4}" name="Base" dataDxfId="175"/>
    <tableColumn id="12" xr3:uid="{A4F44AC5-CC84-40FC-8833-CD9CD9BCE922}" name="Mult" dataDxfId="174"/>
    <tableColumn id="13" xr3:uid="{B174B1F2-1ECC-4947-8DCA-3F7BAC37D208}" name="Base2" dataDxfId="173"/>
    <tableColumn id="14" xr3:uid="{375A20EF-FEE9-426C-8FF8-E4C930BF5D2C}" name="Mult2" dataDxfId="172"/>
    <tableColumn id="15" xr3:uid="{DD350654-D067-4C74-B6CC-3900EC0CD7E9}" name="ID" dataDxfId="1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169" dataDxfId="168" tableBorderDxfId="167">
  <autoFilter ref="A1:P2660" xr:uid="{6931398D-A9C9-4CAC-B0FF-34C82AD424C6}"/>
  <tableColumns count="16">
    <tableColumn id="1" xr3:uid="{1EFDC141-F5A3-4023-A0A7-3D1EA76C9077}" name="New Lookup ID"/>
    <tableColumn id="2" xr3:uid="{52C24907-CE6A-45C6-894D-95989058F4C6}" name="Standard" dataDxfId="166"/>
    <tableColumn id="3" xr3:uid="{EAF8719D-7A5B-4275-A060-634163EDA7D3}" name="Old Lookup ID" dataDxfId="165"/>
    <tableColumn id="4" xr3:uid="{16F9AC57-5E19-48E6-9E13-7DDE6160057F}" name="Item" dataDxfId="164"/>
    <tableColumn id="5" xr3:uid="{216F1FE0-BCF1-4571-B3F1-D24035FDE8D1}" name="Range1_Low" dataDxfId="163"/>
    <tableColumn id="6" xr3:uid="{E51058FC-204D-4554-A198-31FA09DFC92F}" name="Range1_High" dataDxfId="162"/>
    <tableColumn id="7" xr3:uid="{F4C37B9E-A294-4989-9669-260DAB6633D1}" name="Res" dataDxfId="161"/>
    <tableColumn id="8" xr3:uid="{8109E887-84AB-4378-A6D2-7DF72B02EC62}" name="Meas_Units" dataDxfId="160"/>
    <tableColumn id="9" xr3:uid="{4001889D-47CF-496F-96EC-83EBDE9A5FD3}" name="Uncert_Units" dataDxfId="159"/>
    <tableColumn id="10" xr3:uid="{97E53E4F-1899-4E35-9420-4E8248ADDC53}" name="Range2_Low" dataDxfId="158"/>
    <tableColumn id="11" xr3:uid="{764EA1AB-DA11-4232-BE97-17D146B6EAF7}" name="Range2_High" dataDxfId="157"/>
    <tableColumn id="12" xr3:uid="{3026D9AB-24DE-41E9-85A1-816FBAF3D1B0}" name="Range2_Units" dataDxfId="156"/>
    <tableColumn id="13" xr3:uid="{B839A606-709C-442D-9A2B-C2177A4EC93B}" name="Base" dataDxfId="155"/>
    <tableColumn id="14" xr3:uid="{8A4D5B07-96ED-454D-8A03-93D60086E587}" name="Mult" dataDxfId="154"/>
    <tableColumn id="15" xr3:uid="{80AD67DC-55A0-4F67-8BE5-3C8CDAC22190}" name="Base2" dataDxfId="153"/>
    <tableColumn id="16" xr3:uid="{ACBDBD9F-FDD3-4711-A609-15EC4009F0CF}" name="Mult2" dataDxfId="1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150">
  <autoFilter ref="A1:D2654" xr:uid="{1940C3A9-0520-43FE-8CF9-FB166E3ABE4C}"/>
  <tableColumns count="4">
    <tableColumn id="1" xr3:uid="{A8FE7AD0-A20A-4116-887D-19907DA161BA}" name="New Lookup ID" dataDxfId="149"/>
    <tableColumn id="2" xr3:uid="{12571D13-67ED-466A-A731-D7D23CAB32CC}" name="Standard" dataDxfId="148"/>
    <tableColumn id="3" xr3:uid="{284245AE-D08D-4CD7-8D09-558A60AF4EE2}" name="Old Lookup ID" dataDxfId="147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/>
  <dimension ref="A1:I94"/>
  <sheetViews>
    <sheetView tabSelected="1" workbookViewId="0">
      <selection activeCell="K15" sqref="K15"/>
    </sheetView>
  </sheetViews>
  <sheetFormatPr defaultRowHeight="15" x14ac:dyDescent="0.25"/>
  <cols>
    <col min="1" max="1" width="13.140625" style="159" bestFit="1" customWidth="1"/>
    <col min="2" max="2" width="17.85546875" style="159" bestFit="1" customWidth="1"/>
    <col min="3" max="6" width="17.28515625" style="159" customWidth="1"/>
    <col min="7" max="7" width="11.42578125" style="159" bestFit="1" customWidth="1"/>
    <col min="8" max="8" width="3.85546875" style="159" bestFit="1" customWidth="1"/>
  </cols>
  <sheetData>
    <row r="1" spans="1:8" ht="18" x14ac:dyDescent="0.25">
      <c r="A1" s="11"/>
      <c r="B1" s="149" t="s">
        <v>65</v>
      </c>
      <c r="C1" s="150"/>
      <c r="D1" s="150"/>
      <c r="E1" s="56"/>
      <c r="F1" s="148">
        <f>Worksheet!F3</f>
        <v>45166</v>
      </c>
      <c r="G1" s="28"/>
      <c r="H1" s="28"/>
    </row>
    <row r="2" spans="1:8" x14ac:dyDescent="0.25">
      <c r="A2"/>
      <c r="B2"/>
      <c r="C2" s="140"/>
      <c r="D2" s="140"/>
      <c r="E2" s="140"/>
      <c r="F2" s="140"/>
      <c r="G2" s="141"/>
      <c r="H2" s="141"/>
    </row>
    <row r="3" spans="1:8" ht="30" x14ac:dyDescent="0.25">
      <c r="A3" s="142" t="s">
        <v>30</v>
      </c>
      <c r="B3" s="142" t="s">
        <v>18</v>
      </c>
      <c r="C3" s="143" t="s">
        <v>31</v>
      </c>
      <c r="D3" s="142" t="s">
        <v>32</v>
      </c>
      <c r="E3" s="142" t="s">
        <v>33</v>
      </c>
      <c r="F3" s="142" t="s">
        <v>34</v>
      </c>
      <c r="G3" s="144" t="s">
        <v>35</v>
      </c>
      <c r="H3" s="145" t="s">
        <v>99</v>
      </c>
    </row>
    <row r="4" spans="1:8" hidden="1" x14ac:dyDescent="0.25">
      <c r="A4" s="81" t="s">
        <v>6510</v>
      </c>
      <c r="B4" s="134">
        <v>3</v>
      </c>
      <c r="C4" s="134">
        <v>4</v>
      </c>
      <c r="D4" s="134">
        <v>5</v>
      </c>
      <c r="E4" s="134">
        <v>6</v>
      </c>
      <c r="F4" s="134">
        <v>7</v>
      </c>
      <c r="G4" s="134">
        <v>8</v>
      </c>
      <c r="H4" s="134">
        <v>9</v>
      </c>
    </row>
    <row r="5" spans="1:8" x14ac:dyDescent="0.25">
      <c r="A5" s="146" t="s">
        <v>106</v>
      </c>
      <c r="B5" s="147" t="str">
        <f>IFERROR(VLOOKUP($A5,Worksheet!$A$5:$I$110,B$4,FALSE),"")</f>
        <v/>
      </c>
      <c r="C5" s="147" t="str">
        <f>IFERROR(VLOOKUP($A5,Worksheet!$A$5:$I$110,C$4,FALSE),"")</f>
        <v/>
      </c>
      <c r="D5" s="147" t="str">
        <f>IFERROR(VLOOKUP($A5,Worksheet!$A$5:$I$110,D$4,FALSE),"")</f>
        <v/>
      </c>
      <c r="E5" s="147" t="str">
        <f>IFERROR(VLOOKUP($A5,Worksheet!$A$5:$I$110,E$4,FALSE),"")</f>
        <v/>
      </c>
      <c r="F5" s="147" t="str">
        <f>IFERROR(VLOOKUP($A5,Worksheet!$A$5:$I$110,F$4,FALSE),"")</f>
        <v/>
      </c>
      <c r="G5" s="147" t="str">
        <f>IFERROR(VLOOKUP($A5,Worksheet!$A$5:$I$110,G$4,FALSE),"")</f>
        <v/>
      </c>
      <c r="H5" s="147" t="str">
        <f>IFERROR(VLOOKUP($A5,Worksheet!$A$5:$I$110,H$4,FALSE),"")</f>
        <v/>
      </c>
    </row>
    <row r="6" spans="1:8" x14ac:dyDescent="0.25">
      <c r="A6" s="136">
        <v>-83086660</v>
      </c>
      <c r="B6" s="138" t="str">
        <f>IFERROR(VLOOKUP($A6,Worksheet!$A$5:$I$110,B$4,FALSE),"")</f>
        <v>60 mA</v>
      </c>
      <c r="C6" s="138" t="str">
        <f>IFERROR(VLOOKUP($A6,Worksheet!$A$5:$I$110,C$4,FALSE),"")</f>
        <v>3 mAAC @ 45Hz</v>
      </c>
      <c r="D6" s="138" t="str">
        <f>IFERROR(VLOOKUP($A6,Worksheet!$A$5:$I$110,D$4,FALSE),"")</f>
        <v>3 mA (AC)</v>
      </c>
      <c r="E6" s="138" t="str">
        <f>IFERROR(VLOOKUP($A6,Worksheet!$A$5:$I$110,E$4,FALSE),"")</f>
        <v>2.92 mA (AC)</v>
      </c>
      <c r="F6" s="138" t="str">
        <f>IFERROR(VLOOKUP($A6,Worksheet!$A$5:$I$110,F$4,FALSE),"")</f>
        <v>3.08 mA (AC)</v>
      </c>
      <c r="G6" s="138" t="str">
        <f>IFERROR(VLOOKUP($A6,Worksheet!$A$5:$I$110,G$4,FALSE),"")</f>
        <v>7.4 µA</v>
      </c>
      <c r="H6" s="138" t="str">
        <f>IFERROR(VLOOKUP($A6,Worksheet!$A$5:$I$110,H$4,FALSE),"")</f>
        <v/>
      </c>
    </row>
    <row r="7" spans="1:8" x14ac:dyDescent="0.25">
      <c r="A7" s="135">
        <v>-533201877</v>
      </c>
      <c r="B7" s="137" t="str">
        <f>IFERROR(VLOOKUP($A7,Worksheet!$A$5:$I$110,B$4,FALSE),"")</f>
        <v>60 mA</v>
      </c>
      <c r="C7" s="137" t="str">
        <f>IFERROR(VLOOKUP($A7,Worksheet!$A$5:$I$110,C$4,FALSE),"")</f>
        <v>50 mAAC @ 1kHz</v>
      </c>
      <c r="D7" s="137" t="str">
        <f>IFERROR(VLOOKUP($A7,Worksheet!$A$5:$I$110,D$4,FALSE),"")</f>
        <v>50.02 mA (AC)</v>
      </c>
      <c r="E7" s="137" t="str">
        <f>IFERROR(VLOOKUP($A7,Worksheet!$A$5:$I$110,E$4,FALSE),"")</f>
        <v>49.22 mA (AC)</v>
      </c>
      <c r="F7" s="137" t="str">
        <f>IFERROR(VLOOKUP($A7,Worksheet!$A$5:$I$110,F$4,FALSE),"")</f>
        <v>50.78 mA (AC)</v>
      </c>
      <c r="G7" s="137" t="str">
        <f>IFERROR(VLOOKUP($A7,Worksheet!$A$5:$I$110,G$4,FALSE),"")</f>
        <v>0.12 mA</v>
      </c>
      <c r="H7" s="137" t="str">
        <f>IFERROR(VLOOKUP($A7,Worksheet!$A$5:$I$110,H$4,FALSE),"")</f>
        <v/>
      </c>
    </row>
    <row r="8" spans="1:8" x14ac:dyDescent="0.25">
      <c r="A8" s="136">
        <v>-139962380</v>
      </c>
      <c r="B8" s="138" t="str">
        <f>IFERROR(VLOOKUP($A8,Worksheet!$A$5:$I$110,B$4,FALSE),"")</f>
        <v>400 mA</v>
      </c>
      <c r="C8" s="138" t="str">
        <f>IFERROR(VLOOKUP($A8,Worksheet!$A$5:$I$110,C$4,FALSE),"")</f>
        <v>400 mAAC @ 1kHz</v>
      </c>
      <c r="D8" s="138" t="str">
        <f>IFERROR(VLOOKUP($A8,Worksheet!$A$5:$I$110,D$4,FALSE),"")</f>
        <v>399.3 mA (AC)</v>
      </c>
      <c r="E8" s="138" t="str">
        <f>IFERROR(VLOOKUP($A8,Worksheet!$A$5:$I$110,E$4,FALSE),"")</f>
        <v>393.7 mA (AC)</v>
      </c>
      <c r="F8" s="138" t="str">
        <f>IFERROR(VLOOKUP($A8,Worksheet!$A$5:$I$110,F$4,FALSE),"")</f>
        <v>406.3 mA (AC)</v>
      </c>
      <c r="G8" s="138" t="str">
        <f>IFERROR(VLOOKUP($A8,Worksheet!$A$5:$I$110,G$4,FALSE),"")</f>
        <v>0.35 mA</v>
      </c>
      <c r="H8" s="138" t="str">
        <f>IFERROR(VLOOKUP($A8,Worksheet!$A$5:$I$110,H$4,FALSE),"")</f>
        <v/>
      </c>
    </row>
    <row r="9" spans="1:8" x14ac:dyDescent="0.25">
      <c r="A9" s="135">
        <v>-421364563</v>
      </c>
      <c r="B9" s="137" t="str">
        <f>IFERROR(VLOOKUP($A9,Worksheet!$A$5:$I$110,B$4,FALSE),"")</f>
        <v>6 A</v>
      </c>
      <c r="C9" s="137" t="str">
        <f>IFERROR(VLOOKUP($A9,Worksheet!$A$5:$I$110,C$4,FALSE),"")</f>
        <v>4 AAC @ 45Hz</v>
      </c>
      <c r="D9" s="137" t="str">
        <f>IFERROR(VLOOKUP($A9,Worksheet!$A$5:$I$110,D$4,FALSE),"")</f>
        <v>3.999 A (AC)</v>
      </c>
      <c r="E9" s="137" t="str">
        <f>IFERROR(VLOOKUP($A9,Worksheet!$A$5:$I$110,E$4,FALSE),"")</f>
        <v>3.937 A (AC)</v>
      </c>
      <c r="F9" s="137" t="str">
        <f>IFERROR(VLOOKUP($A9,Worksheet!$A$5:$I$110,F$4,FALSE),"")</f>
        <v>4.063 A (AC)</v>
      </c>
      <c r="G9" s="137" t="str">
        <f>IFERROR(VLOOKUP($A9,Worksheet!$A$5:$I$110,G$4,FALSE),"")</f>
        <v>5.2 mA</v>
      </c>
      <c r="H9" s="137" t="str">
        <f>IFERROR(VLOOKUP($A9,Worksheet!$A$5:$I$110,H$4,FALSE),"")</f>
        <v/>
      </c>
    </row>
    <row r="10" spans="1:8" x14ac:dyDescent="0.25">
      <c r="A10" s="136">
        <v>-175935206</v>
      </c>
      <c r="B10" s="138" t="str">
        <f>IFERROR(VLOOKUP($A10,Worksheet!$A$5:$I$110,B$4,FALSE),"")</f>
        <v>10 A</v>
      </c>
      <c r="C10" s="138" t="str">
        <f>IFERROR(VLOOKUP($A10,Worksheet!$A$5:$I$110,C$4,FALSE),"")</f>
        <v>9 AAC @ 1kHz</v>
      </c>
      <c r="D10" s="138" t="str">
        <f>IFERROR(VLOOKUP($A10,Worksheet!$A$5:$I$110,D$4,FALSE),"")</f>
        <v>9.1 A (AC)</v>
      </c>
      <c r="E10" s="138" t="str">
        <f>IFERROR(VLOOKUP($A10,Worksheet!$A$5:$I$110,E$4,FALSE),"")</f>
        <v>8.83 A (AC)</v>
      </c>
      <c r="F10" s="138" t="str">
        <f>IFERROR(VLOOKUP($A10,Worksheet!$A$5:$I$110,F$4,FALSE),"")</f>
        <v>9.17 A (AC)</v>
      </c>
      <c r="G10" s="138" t="str">
        <f>IFERROR(VLOOKUP($A10,Worksheet!$A$5:$I$110,G$4,FALSE),"")</f>
        <v>14 mA</v>
      </c>
      <c r="H10" s="138" t="str">
        <f>IFERROR(VLOOKUP($A10,Worksheet!$A$5:$I$110,H$4,FALSE),"")</f>
        <v/>
      </c>
    </row>
    <row r="11" spans="1:8" x14ac:dyDescent="0.25">
      <c r="A11" s="146" t="s">
        <v>107</v>
      </c>
      <c r="B11" s="147" t="str">
        <f>IFERROR(VLOOKUP($A11,Worksheet!$A$5:$I$110,B$4,FALSE),"")</f>
        <v/>
      </c>
      <c r="C11" s="147" t="str">
        <f>IFERROR(VLOOKUP($A11,Worksheet!$A$5:$I$110,C$4,FALSE),"")</f>
        <v/>
      </c>
      <c r="D11" s="147" t="str">
        <f>IFERROR(VLOOKUP($A11,Worksheet!$A$5:$I$110,D$4,FALSE),"")</f>
        <v/>
      </c>
      <c r="E11" s="147" t="str">
        <f>IFERROR(VLOOKUP($A11,Worksheet!$A$5:$I$110,E$4,FALSE),"")</f>
        <v/>
      </c>
      <c r="F11" s="147" t="str">
        <f>IFERROR(VLOOKUP($A11,Worksheet!$A$5:$I$110,F$4,FALSE),"")</f>
        <v/>
      </c>
      <c r="G11" s="147" t="str">
        <f>IFERROR(VLOOKUP($A11,Worksheet!$A$5:$I$110,G$4,FALSE),"")</f>
        <v/>
      </c>
      <c r="H11" s="147" t="str">
        <f>IFERROR(VLOOKUP($A11,Worksheet!$A$5:$I$110,H$4,FALSE),"")</f>
        <v/>
      </c>
    </row>
    <row r="12" spans="1:8" x14ac:dyDescent="0.25">
      <c r="A12" s="136">
        <v>-181566174</v>
      </c>
      <c r="B12" s="138" t="str">
        <f>IFERROR(VLOOKUP($A12,Worksheet!$A$5:$I$110,B$4,FALSE),"")</f>
        <v>60 mA</v>
      </c>
      <c r="C12" s="138" t="str">
        <f>IFERROR(VLOOKUP($A12,Worksheet!$A$5:$I$110,C$4,FALSE),"")</f>
        <v xml:space="preserve">3 mADC </v>
      </c>
      <c r="D12" s="138" t="str">
        <f>IFERROR(VLOOKUP($A12,Worksheet!$A$5:$I$110,D$4,FALSE),"")</f>
        <v>3 mA (DC)</v>
      </c>
      <c r="E12" s="138" t="str">
        <f>IFERROR(VLOOKUP($A12,Worksheet!$A$5:$I$110,E$4,FALSE),"")</f>
        <v>2.94 mA (DC)</v>
      </c>
      <c r="F12" s="138" t="str">
        <f>IFERROR(VLOOKUP($A12,Worksheet!$A$5:$I$110,F$4,FALSE),"")</f>
        <v>3.06 mA (DC)</v>
      </c>
      <c r="G12" s="138" t="str">
        <f>IFERROR(VLOOKUP($A12,Worksheet!$A$5:$I$110,G$4,FALSE),"")</f>
        <v>5.8 µA</v>
      </c>
      <c r="H12" s="138" t="str">
        <f>IFERROR(VLOOKUP($A12,Worksheet!$A$5:$I$110,H$4,FALSE),"")</f>
        <v/>
      </c>
    </row>
    <row r="13" spans="1:8" x14ac:dyDescent="0.25">
      <c r="A13" s="135">
        <v>-182569286</v>
      </c>
      <c r="B13" s="147" t="str">
        <f>IFERROR(VLOOKUP($A13,Worksheet!$A$5:$I$110,B$4,FALSE),"")</f>
        <v>60 mA</v>
      </c>
      <c r="C13" s="147" t="str">
        <f>IFERROR(VLOOKUP($A13,Worksheet!$A$5:$I$110,C$4,FALSE),"")</f>
        <v xml:space="preserve">50 mADC </v>
      </c>
      <c r="D13" s="147" t="str">
        <f>IFERROR(VLOOKUP($A13,Worksheet!$A$5:$I$110,D$4,FALSE),"")</f>
        <v>49.98 mA (DC)</v>
      </c>
      <c r="E13" s="147" t="str">
        <f>IFERROR(VLOOKUP($A13,Worksheet!$A$5:$I$110,E$4,FALSE),"")</f>
        <v>49.47 mA (DC)</v>
      </c>
      <c r="F13" s="147" t="str">
        <f>IFERROR(VLOOKUP($A13,Worksheet!$A$5:$I$110,F$4,FALSE),"")</f>
        <v>50.53 mA (DC)</v>
      </c>
      <c r="G13" s="147" t="str">
        <f>IFERROR(VLOOKUP($A13,Worksheet!$A$5:$I$110,G$4,FALSE),"")</f>
        <v>11 µA</v>
      </c>
      <c r="H13" s="147" t="str">
        <f>IFERROR(VLOOKUP($A13,Worksheet!$A$5:$I$110,H$4,FALSE),"")</f>
        <v/>
      </c>
    </row>
    <row r="14" spans="1:8" x14ac:dyDescent="0.25">
      <c r="A14" s="136">
        <v>330404380</v>
      </c>
      <c r="B14" s="138" t="str">
        <f>IFERROR(VLOOKUP($A14,Worksheet!$A$5:$I$110,B$4,FALSE),"")</f>
        <v>400 mA</v>
      </c>
      <c r="C14" s="138" t="str">
        <f>IFERROR(VLOOKUP($A14,Worksheet!$A$5:$I$110,C$4,FALSE),"")</f>
        <v xml:space="preserve">-400 mADC </v>
      </c>
      <c r="D14" s="138" t="str">
        <f>IFERROR(VLOOKUP($A14,Worksheet!$A$5:$I$110,D$4,FALSE),"")</f>
        <v>-399.9 mA (DC)</v>
      </c>
      <c r="E14" s="138" t="str">
        <f>IFERROR(VLOOKUP($A14,Worksheet!$A$5:$I$110,E$4,FALSE),"")</f>
        <v>-404.3 mA (DC)</v>
      </c>
      <c r="F14" s="138" t="str">
        <f>IFERROR(VLOOKUP($A14,Worksheet!$A$5:$I$110,F$4,FALSE),"")</f>
        <v>-395.7 mA (DC)</v>
      </c>
      <c r="G14" s="138" t="str">
        <f>IFERROR(VLOOKUP($A14,Worksheet!$A$5:$I$110,G$4,FALSE),"")</f>
        <v>0.23 mA</v>
      </c>
      <c r="H14" s="138" t="str">
        <f>IFERROR(VLOOKUP($A14,Worksheet!$A$5:$I$110,H$4,FALSE),"")</f>
        <v/>
      </c>
    </row>
    <row r="15" spans="1:8" x14ac:dyDescent="0.25">
      <c r="A15" s="135">
        <v>407318084</v>
      </c>
      <c r="B15" s="137" t="str">
        <f>IFERROR(VLOOKUP($A15,Worksheet!$A$5:$I$110,B$4,FALSE),"")</f>
        <v>6 A</v>
      </c>
      <c r="C15" s="137" t="str">
        <f>IFERROR(VLOOKUP($A15,Worksheet!$A$5:$I$110,C$4,FALSE),"")</f>
        <v xml:space="preserve">4 ADC </v>
      </c>
      <c r="D15" s="137" t="str">
        <f>IFERROR(VLOOKUP($A15,Worksheet!$A$5:$I$110,D$4,FALSE),"")</f>
        <v>3.999 A (DC)</v>
      </c>
      <c r="E15" s="137" t="str">
        <f>IFERROR(VLOOKUP($A15,Worksheet!$A$5:$I$110,E$4,FALSE),"")</f>
        <v>3.957 A (DC)</v>
      </c>
      <c r="F15" s="137" t="str">
        <f>IFERROR(VLOOKUP($A15,Worksheet!$A$5:$I$110,F$4,FALSE),"")</f>
        <v>4.043 A (DC)</v>
      </c>
      <c r="G15" s="137" t="str">
        <f>IFERROR(VLOOKUP($A15,Worksheet!$A$5:$I$110,G$4,FALSE),"")</f>
        <v>3.7 mA</v>
      </c>
      <c r="H15" s="137" t="str">
        <f>IFERROR(VLOOKUP($A15,Worksheet!$A$5:$I$110,H$4,FALSE),"")</f>
        <v/>
      </c>
    </row>
    <row r="16" spans="1:8" x14ac:dyDescent="0.25">
      <c r="A16" s="136">
        <v>82324729</v>
      </c>
      <c r="B16" s="138" t="str">
        <f>IFERROR(VLOOKUP($A16,Worksheet!$A$5:$I$110,B$4,FALSE),"")</f>
        <v>10 A</v>
      </c>
      <c r="C16" s="138" t="str">
        <f>IFERROR(VLOOKUP($A16,Worksheet!$A$5:$I$110,C$4,FALSE),"")</f>
        <v xml:space="preserve">-9 ADC </v>
      </c>
      <c r="D16" s="138" t="str">
        <f>IFERROR(VLOOKUP($A16,Worksheet!$A$5:$I$110,D$4,FALSE),"")</f>
        <v>-9 A (DC)</v>
      </c>
      <c r="E16" s="138" t="str">
        <f>IFERROR(VLOOKUP($A16,Worksheet!$A$5:$I$110,E$4,FALSE),"")</f>
        <v>-9.12 A (DC)</v>
      </c>
      <c r="F16" s="138" t="str">
        <f>IFERROR(VLOOKUP($A16,Worksheet!$A$5:$I$110,F$4,FALSE),"")</f>
        <v>-8.88 A (DC)</v>
      </c>
      <c r="G16" s="138" t="str">
        <f>IFERROR(VLOOKUP($A16,Worksheet!$A$5:$I$110,G$4,FALSE),"")</f>
        <v>10 mA</v>
      </c>
      <c r="H16" s="138" t="str">
        <f>IFERROR(VLOOKUP($A16,Worksheet!$A$5:$I$110,H$4,FALSE),"")</f>
        <v/>
      </c>
    </row>
    <row r="17" spans="1:8" x14ac:dyDescent="0.25">
      <c r="A17" s="146" t="s">
        <v>14</v>
      </c>
      <c r="B17" s="137" t="str">
        <f>IFERROR(VLOOKUP($A17,Worksheet!$A$5:$I$110,B$4,FALSE),"")</f>
        <v/>
      </c>
      <c r="C17" s="137" t="str">
        <f>IFERROR(VLOOKUP($A17,Worksheet!$A$5:$I$110,C$4,FALSE),"")</f>
        <v/>
      </c>
      <c r="D17" s="137" t="str">
        <f>IFERROR(VLOOKUP($A17,Worksheet!$A$5:$I$110,D$4,FALSE),"")</f>
        <v/>
      </c>
      <c r="E17" s="137" t="str">
        <f>IFERROR(VLOOKUP($A17,Worksheet!$A$5:$I$110,E$4,FALSE),"")</f>
        <v/>
      </c>
      <c r="F17" s="137" t="str">
        <f>IFERROR(VLOOKUP($A17,Worksheet!$A$5:$I$110,F$4,FALSE),"")</f>
        <v/>
      </c>
      <c r="G17" s="137" t="str">
        <f>IFERROR(VLOOKUP($A17,Worksheet!$A$5:$I$110,G$4,FALSE),"")</f>
        <v/>
      </c>
      <c r="H17" s="137" t="str">
        <f>IFERROR(VLOOKUP($A17,Worksheet!$A$5:$I$110,H$4,FALSE),"")</f>
        <v/>
      </c>
    </row>
    <row r="18" spans="1:8" x14ac:dyDescent="0.25">
      <c r="A18" s="136">
        <v>-57753614</v>
      </c>
      <c r="B18" s="138" t="str">
        <f>IFERROR(VLOOKUP($A18,Worksheet!$A$5:$I$110,B$4,FALSE),"")</f>
        <v>1000 nF</v>
      </c>
      <c r="C18" s="138" t="str">
        <f>IFERROR(VLOOKUP($A18,Worksheet!$A$5:$I$110,C$4,FALSE),"")</f>
        <v xml:space="preserve">900 nF </v>
      </c>
      <c r="D18" s="138" t="str">
        <f>IFERROR(VLOOKUP($A18,Worksheet!$A$5:$I$110,D$4,FALSE),"")</f>
        <v>900 nF</v>
      </c>
      <c r="E18" s="138" t="str">
        <f>IFERROR(VLOOKUP($A18,Worksheet!$A$5:$I$110,E$4,FALSE),"")</f>
        <v>887 nF</v>
      </c>
      <c r="F18" s="138" t="str">
        <f>IFERROR(VLOOKUP($A18,Worksheet!$A$5:$I$110,F$4,FALSE),"")</f>
        <v>913 nF</v>
      </c>
      <c r="G18" s="138" t="str">
        <f>IFERROR(VLOOKUP($A18,Worksheet!$A$5:$I$110,G$4,FALSE),"")</f>
        <v>3.8 nF</v>
      </c>
      <c r="H18" s="138" t="str">
        <f>IFERROR(VLOOKUP($A18,Worksheet!$A$5:$I$110,H$4,FALSE),"")</f>
        <v/>
      </c>
    </row>
    <row r="19" spans="1:8" x14ac:dyDescent="0.25">
      <c r="A19" s="146" t="s">
        <v>105</v>
      </c>
      <c r="B19" s="147" t="str">
        <f>IFERROR(VLOOKUP($A19,Worksheet!$A$5:$I$110,B$4,FALSE),"")</f>
        <v/>
      </c>
      <c r="C19" s="147" t="str">
        <f>IFERROR(VLOOKUP($A19,Worksheet!$A$5:$I$110,C$4,FALSE),"")</f>
        <v/>
      </c>
      <c r="D19" s="147" t="str">
        <f>IFERROR(VLOOKUP($A19,Worksheet!$A$5:$I$110,D$4,FALSE),"")</f>
        <v/>
      </c>
      <c r="E19" s="147" t="str">
        <f>IFERROR(VLOOKUP($A19,Worksheet!$A$5:$I$110,E$4,FALSE),"")</f>
        <v/>
      </c>
      <c r="F19" s="147" t="str">
        <f>IFERROR(VLOOKUP($A19,Worksheet!$A$5:$I$110,F$4,FALSE),"")</f>
        <v/>
      </c>
      <c r="G19" s="147" t="str">
        <f>IFERROR(VLOOKUP($A19,Worksheet!$A$5:$I$110,G$4,FALSE),"")</f>
        <v/>
      </c>
      <c r="H19" s="147" t="str">
        <f>IFERROR(VLOOKUP($A19,Worksheet!$A$5:$I$110,H$4,FALSE),"")</f>
        <v/>
      </c>
    </row>
    <row r="20" spans="1:8" x14ac:dyDescent="0.25">
      <c r="A20" s="136">
        <v>-465464144</v>
      </c>
      <c r="B20" s="138" t="str">
        <f>IFERROR(VLOOKUP($A20,Worksheet!$A$5:$I$110,B$4,FALSE),"")</f>
        <v>2.4 V</v>
      </c>
      <c r="C20" s="138" t="str">
        <f>IFERROR(VLOOKUP($A20,Worksheet!$A$5:$I$110,C$4,FALSE),"")</f>
        <v xml:space="preserve">2 VDC </v>
      </c>
      <c r="D20" s="138" t="str">
        <f>IFERROR(VLOOKUP($A20,Worksheet!$A$5:$I$110,D$4,FALSE),"")</f>
        <v>1.999 V (DC)</v>
      </c>
      <c r="E20" s="138" t="str">
        <f>IFERROR(VLOOKUP($A20,Worksheet!$A$5:$I$110,E$4,FALSE),"")</f>
        <v>1.978 V (DC)</v>
      </c>
      <c r="F20" s="138" t="str">
        <f>IFERROR(VLOOKUP($A20,Worksheet!$A$5:$I$110,F$4,FALSE),"")</f>
        <v>2.022 V (DC)</v>
      </c>
      <c r="G20" s="138" t="str">
        <f>IFERROR(VLOOKUP($A20,Worksheet!$A$5:$I$110,G$4,FALSE),"")</f>
        <v>600 µV</v>
      </c>
      <c r="H20" s="138" t="str">
        <f>IFERROR(VLOOKUP($A20,Worksheet!$A$5:$I$110,H$4,FALSE),"")</f>
        <v/>
      </c>
    </row>
    <row r="21" spans="1:8" x14ac:dyDescent="0.25">
      <c r="A21" s="146" t="s">
        <v>7</v>
      </c>
      <c r="B21" s="147" t="str">
        <f>IFERROR(VLOOKUP($A21,Worksheet!$A$5:$I$110,B$4,FALSE),"")</f>
        <v/>
      </c>
      <c r="C21" s="147" t="str">
        <f>IFERROR(VLOOKUP($A21,Worksheet!$A$5:$I$110,C$4,FALSE),"")</f>
        <v/>
      </c>
      <c r="D21" s="147" t="str">
        <f>IFERROR(VLOOKUP($A21,Worksheet!$A$5:$I$110,D$4,FALSE),"")</f>
        <v/>
      </c>
      <c r="E21" s="147" t="str">
        <f>IFERROR(VLOOKUP($A21,Worksheet!$A$5:$I$110,E$4,FALSE),"")</f>
        <v/>
      </c>
      <c r="F21" s="147" t="str">
        <f>IFERROR(VLOOKUP($A21,Worksheet!$A$5:$I$110,F$4,FALSE),"")</f>
        <v/>
      </c>
      <c r="G21" s="147" t="str">
        <f>IFERROR(VLOOKUP($A21,Worksheet!$A$5:$I$110,G$4,FALSE),"")</f>
        <v/>
      </c>
      <c r="H21" s="147" t="str">
        <f>IFERROR(VLOOKUP($A21,Worksheet!$A$5:$I$110,H$4,FALSE),"")</f>
        <v/>
      </c>
    </row>
    <row r="22" spans="1:8" x14ac:dyDescent="0.25">
      <c r="A22" s="136">
        <v>-246462777</v>
      </c>
      <c r="B22" s="138" t="str">
        <f>IFERROR(VLOOKUP($A22,Worksheet!$A$5:$I$110,B$4,FALSE),"")</f>
        <v>600 Ω</v>
      </c>
      <c r="C22" s="138" t="str">
        <f>IFERROR(VLOOKUP($A22,Worksheet!$A$5:$I$110,C$4,FALSE),"")</f>
        <v xml:space="preserve">500 Ω </v>
      </c>
      <c r="D22" s="138" t="str">
        <f>IFERROR(VLOOKUP($A22,Worksheet!$A$5:$I$110,D$4,FALSE),"")</f>
        <v>500.2 Ω</v>
      </c>
      <c r="E22" s="138" t="str">
        <f>IFERROR(VLOOKUP($A22,Worksheet!$A$5:$I$110,E$4,FALSE),"")</f>
        <v>495.3 Ω</v>
      </c>
      <c r="F22" s="138" t="str">
        <f>IFERROR(VLOOKUP($A22,Worksheet!$A$5:$I$110,F$4,FALSE),"")</f>
        <v>504.7 Ω</v>
      </c>
      <c r="G22" s="138" t="str">
        <f>IFERROR(VLOOKUP($A22,Worksheet!$A$5:$I$110,G$4,FALSE),"")</f>
        <v>97 mΩ</v>
      </c>
      <c r="H22" s="138" t="str">
        <f>IFERROR(VLOOKUP($A22,Worksheet!$A$5:$I$110,H$4,FALSE),"")</f>
        <v/>
      </c>
    </row>
    <row r="23" spans="1:8" x14ac:dyDescent="0.25">
      <c r="A23" s="135">
        <v>-140695640</v>
      </c>
      <c r="B23" s="137" t="str">
        <f>IFERROR(VLOOKUP($A23,Worksheet!$A$5:$I$110,B$4,FALSE),"")</f>
        <v>50 MΩ</v>
      </c>
      <c r="C23" s="137" t="str">
        <f>IFERROR(VLOOKUP($A23,Worksheet!$A$5:$I$110,C$4,FALSE),"")</f>
        <v xml:space="preserve">19 MΩ </v>
      </c>
      <c r="D23" s="137" t="str">
        <f>IFERROR(VLOOKUP($A23,Worksheet!$A$5:$I$110,D$4,FALSE),"")</f>
        <v>19 MΩ</v>
      </c>
      <c r="E23" s="137" t="str">
        <f>IFERROR(VLOOKUP($A23,Worksheet!$A$5:$I$110,E$4,FALSE),"")</f>
        <v>18.68 MΩ</v>
      </c>
      <c r="F23" s="137" t="str">
        <f>IFERROR(VLOOKUP($A23,Worksheet!$A$5:$I$110,F$4,FALSE),"")</f>
        <v>19.32 MΩ</v>
      </c>
      <c r="G23" s="137" t="str">
        <f>IFERROR(VLOOKUP($A23,Worksheet!$A$5:$I$110,G$4,FALSE),"")</f>
        <v>26 kΩ</v>
      </c>
      <c r="H23" s="137" t="str">
        <f>IFERROR(VLOOKUP($A23,Worksheet!$A$5:$I$110,H$4,FALSE),"")</f>
        <v/>
      </c>
    </row>
    <row r="24" spans="1:8" x14ac:dyDescent="0.25">
      <c r="A24" s="146" t="s">
        <v>108</v>
      </c>
      <c r="B24" s="147" t="str">
        <f>IFERROR(VLOOKUP($A24,Worksheet!$A$5:$I$110,B$4,FALSE),"")</f>
        <v/>
      </c>
      <c r="C24" s="147" t="str">
        <f>IFERROR(VLOOKUP($A24,Worksheet!$A$5:$I$110,C$4,FALSE),"")</f>
        <v/>
      </c>
      <c r="D24" s="147" t="str">
        <f>IFERROR(VLOOKUP($A24,Worksheet!$A$5:$I$110,D$4,FALSE),"")</f>
        <v/>
      </c>
      <c r="E24" s="147" t="str">
        <f>IFERROR(VLOOKUP($A24,Worksheet!$A$5:$I$110,E$4,FALSE),"")</f>
        <v/>
      </c>
      <c r="F24" s="147" t="str">
        <f>IFERROR(VLOOKUP($A24,Worksheet!$A$5:$I$110,F$4,FALSE),"")</f>
        <v/>
      </c>
      <c r="G24" s="147" t="str">
        <f>IFERROR(VLOOKUP($A24,Worksheet!$A$5:$I$110,G$4,FALSE),"")</f>
        <v/>
      </c>
      <c r="H24" s="147" t="str">
        <f>IFERROR(VLOOKUP($A24,Worksheet!$A$5:$I$110,H$4,FALSE),"")</f>
        <v/>
      </c>
    </row>
    <row r="25" spans="1:8" x14ac:dyDescent="0.25">
      <c r="A25" s="135">
        <v>36563959</v>
      </c>
      <c r="B25" s="137" t="str">
        <f>IFERROR(VLOOKUP($A25,Worksheet!$A$5:$I$110,B$4,FALSE),"")</f>
        <v>400 °C</v>
      </c>
      <c r="C25" s="137" t="str">
        <f>IFERROR(VLOOKUP($A25,Worksheet!$A$5:$I$110,C$4,FALSE),"")</f>
        <v>0 °C</v>
      </c>
      <c r="D25" s="137" t="str">
        <f>IFERROR(VLOOKUP($A25,Worksheet!$A$5:$I$110,D$4,FALSE),"")</f>
        <v>0.2 °C</v>
      </c>
      <c r="E25" s="137" t="str">
        <f>IFERROR(VLOOKUP($A25,Worksheet!$A$5:$I$110,E$4,FALSE),"")</f>
        <v>-1 °C</v>
      </c>
      <c r="F25" s="137" t="str">
        <f>IFERROR(VLOOKUP($A25,Worksheet!$A$5:$I$110,F$4,FALSE),"")</f>
        <v>1 °C</v>
      </c>
      <c r="G25" s="137" t="str">
        <f>IFERROR(VLOOKUP($A25,Worksheet!$A$5:$I$110,G$4,FALSE),"")</f>
        <v>0.2 °C</v>
      </c>
      <c r="H25" s="137" t="str">
        <f>IFERROR(VLOOKUP($A25,Worksheet!$A$5:$I$110,H$4,FALSE),"")</f>
        <v/>
      </c>
    </row>
    <row r="26" spans="1:8" x14ac:dyDescent="0.25">
      <c r="A26" s="136">
        <v>-66073833</v>
      </c>
      <c r="B26" s="138" t="str">
        <f>IFERROR(VLOOKUP($A26,Worksheet!$A$5:$I$110,B$4,FALSE),"")</f>
        <v>400 °C</v>
      </c>
      <c r="C26" s="138" t="str">
        <f>IFERROR(VLOOKUP($A26,Worksheet!$A$5:$I$110,C$4,FALSE),"")</f>
        <v>-40 °C</v>
      </c>
      <c r="D26" s="138" t="str">
        <f>IFERROR(VLOOKUP($A26,Worksheet!$A$5:$I$110,D$4,FALSE),"")</f>
        <v>-39.8 °C</v>
      </c>
      <c r="E26" s="138" t="str">
        <f>IFERROR(VLOOKUP($A26,Worksheet!$A$5:$I$110,E$4,FALSE),"")</f>
        <v>-41.4 °C</v>
      </c>
      <c r="F26" s="138" t="str">
        <f>IFERROR(VLOOKUP($A26,Worksheet!$A$5:$I$110,F$4,FALSE),"")</f>
        <v>-38.6 °C</v>
      </c>
      <c r="G26" s="138" t="str">
        <f>IFERROR(VLOOKUP($A26,Worksheet!$A$5:$I$110,G$4,FALSE),"")</f>
        <v>0.23 °C</v>
      </c>
      <c r="H26" s="138" t="str">
        <f>IFERROR(VLOOKUP($A26,Worksheet!$A$5:$I$110,H$4,FALSE),"")</f>
        <v/>
      </c>
    </row>
    <row r="27" spans="1:8" x14ac:dyDescent="0.25">
      <c r="A27" s="135">
        <v>465457095</v>
      </c>
      <c r="B27" s="137" t="str">
        <f>IFERROR(VLOOKUP($A27,Worksheet!$A$5:$I$110,B$4,FALSE),"")</f>
        <v>400 °C</v>
      </c>
      <c r="C27" s="137" t="str">
        <f>IFERROR(VLOOKUP($A27,Worksheet!$A$5:$I$110,C$4,FALSE),"")</f>
        <v>400 °C</v>
      </c>
      <c r="D27" s="137" t="str">
        <f>IFERROR(VLOOKUP($A27,Worksheet!$A$5:$I$110,D$4,FALSE),"")</f>
        <v>399.7 °C</v>
      </c>
      <c r="E27" s="137" t="str">
        <f>IFERROR(VLOOKUP($A27,Worksheet!$A$5:$I$110,E$4,FALSE),"")</f>
        <v>395 °C</v>
      </c>
      <c r="F27" s="137" t="str">
        <f>IFERROR(VLOOKUP($A27,Worksheet!$A$5:$I$110,F$4,FALSE),"")</f>
        <v>405 °C</v>
      </c>
      <c r="G27" s="137" t="str">
        <f>IFERROR(VLOOKUP($A27,Worksheet!$A$5:$I$110,G$4,FALSE),"")</f>
        <v>0.31 °C</v>
      </c>
      <c r="H27" s="137" t="str">
        <f>IFERROR(VLOOKUP($A27,Worksheet!$A$5:$I$110,H$4,FALSE),"")</f>
        <v/>
      </c>
    </row>
    <row r="28" spans="1:8" x14ac:dyDescent="0.25">
      <c r="A28" s="146" t="s">
        <v>102</v>
      </c>
      <c r="B28" s="147" t="str">
        <f>IFERROR(VLOOKUP($A28,Worksheet!$A$5:$I$110,B$4,FALSE),"")</f>
        <v/>
      </c>
      <c r="C28" s="147" t="str">
        <f>IFERROR(VLOOKUP($A28,Worksheet!$A$5:$I$110,C$4,FALSE),"")</f>
        <v/>
      </c>
      <c r="D28" s="147" t="str">
        <f>IFERROR(VLOOKUP($A28,Worksheet!$A$5:$I$110,D$4,FALSE),"")</f>
        <v/>
      </c>
      <c r="E28" s="147" t="str">
        <f>IFERROR(VLOOKUP($A28,Worksheet!$A$5:$I$110,E$4,FALSE),"")</f>
        <v/>
      </c>
      <c r="F28" s="147" t="str">
        <f>IFERROR(VLOOKUP($A28,Worksheet!$A$5:$I$110,F$4,FALSE),"")</f>
        <v/>
      </c>
      <c r="G28" s="147" t="str">
        <f>IFERROR(VLOOKUP($A28,Worksheet!$A$5:$I$110,G$4,FALSE),"")</f>
        <v/>
      </c>
      <c r="H28" s="147" t="str">
        <f>IFERROR(VLOOKUP($A28,Worksheet!$A$5:$I$110,H$4,FALSE),"")</f>
        <v/>
      </c>
    </row>
    <row r="29" spans="1:8" x14ac:dyDescent="0.25">
      <c r="A29" s="135">
        <v>94988977</v>
      </c>
      <c r="B29" s="137" t="str">
        <f>IFERROR(VLOOKUP($A29,Worksheet!$A$5:$I$110,B$4,FALSE),"")</f>
        <v>6 V</v>
      </c>
      <c r="C29" s="137" t="str">
        <f>IFERROR(VLOOKUP($A29,Worksheet!$A$5:$I$110,C$4,FALSE),"")</f>
        <v>5 VAC @ 500Hz</v>
      </c>
      <c r="D29" s="137" t="str">
        <f>IFERROR(VLOOKUP($A29,Worksheet!$A$5:$I$110,D$4,FALSE),"")</f>
        <v>4.998 V (AC)</v>
      </c>
      <c r="E29" s="137" t="str">
        <f>IFERROR(VLOOKUP($A29,Worksheet!$A$5:$I$110,E$4,FALSE),"")</f>
        <v>4.947 V (AC)</v>
      </c>
      <c r="F29" s="137" t="str">
        <f>IFERROR(VLOOKUP($A29,Worksheet!$A$5:$I$110,F$4,FALSE),"")</f>
        <v>5.053 V (AC)</v>
      </c>
      <c r="G29" s="137" t="str">
        <f>IFERROR(VLOOKUP($A29,Worksheet!$A$5:$I$110,G$4,FALSE),"")</f>
        <v>2.5 mV</v>
      </c>
      <c r="H29" s="137" t="str">
        <f>IFERROR(VLOOKUP($A29,Worksheet!$A$5:$I$110,H$4,FALSE),"")</f>
        <v/>
      </c>
    </row>
    <row r="30" spans="1:8" x14ac:dyDescent="0.25">
      <c r="A30" s="136">
        <v>427068135</v>
      </c>
      <c r="B30" s="138" t="str">
        <f>IFERROR(VLOOKUP($A30,Worksheet!$A$5:$I$110,B$4,FALSE),"")</f>
        <v>6 V</v>
      </c>
      <c r="C30" s="138" t="str">
        <f>IFERROR(VLOOKUP($A30,Worksheet!$A$5:$I$110,C$4,FALSE),"")</f>
        <v>5 VAC @ 1kHz</v>
      </c>
      <c r="D30" s="138" t="str">
        <f>IFERROR(VLOOKUP($A30,Worksheet!$A$5:$I$110,D$4,FALSE),"")</f>
        <v>4.959 V (AC)</v>
      </c>
      <c r="E30" s="138" t="str">
        <f>IFERROR(VLOOKUP($A30,Worksheet!$A$5:$I$110,E$4,FALSE),"")</f>
        <v>4.897 V (AC)</v>
      </c>
      <c r="F30" s="138" t="str">
        <f>IFERROR(VLOOKUP($A30,Worksheet!$A$5:$I$110,F$4,FALSE),"")</f>
        <v>5.103 V (AC)</v>
      </c>
      <c r="G30" s="138" t="str">
        <f>IFERROR(VLOOKUP($A30,Worksheet!$A$5:$I$110,G$4,FALSE),"")</f>
        <v>2.5 mV</v>
      </c>
      <c r="H30" s="138" t="str">
        <f>IFERROR(VLOOKUP($A30,Worksheet!$A$5:$I$110,H$4,FALSE),"")</f>
        <v/>
      </c>
    </row>
    <row r="31" spans="1:8" x14ac:dyDescent="0.25">
      <c r="A31" s="135">
        <v>261165363</v>
      </c>
      <c r="B31" s="137" t="str">
        <f>IFERROR(VLOOKUP($A31,Worksheet!$A$5:$I$110,B$4,FALSE),"")</f>
        <v>60 V</v>
      </c>
      <c r="C31" s="137" t="str">
        <f>IFERROR(VLOOKUP($A31,Worksheet!$A$5:$I$110,C$4,FALSE),"")</f>
        <v>50 VAC @ 45Hz</v>
      </c>
      <c r="D31" s="137" t="str">
        <f>IFERROR(VLOOKUP($A31,Worksheet!$A$5:$I$110,D$4,FALSE),"")</f>
        <v>49.98 V (AC)</v>
      </c>
      <c r="E31" s="137" t="str">
        <f>IFERROR(VLOOKUP($A31,Worksheet!$A$5:$I$110,E$4,FALSE),"")</f>
        <v>49.47 V (AC)</v>
      </c>
      <c r="F31" s="137" t="str">
        <f>IFERROR(VLOOKUP($A31,Worksheet!$A$5:$I$110,F$4,FALSE),"")</f>
        <v>50.53 V (AC)</v>
      </c>
      <c r="G31" s="137" t="str">
        <f>IFERROR(VLOOKUP($A31,Worksheet!$A$5:$I$110,G$4,FALSE),"")</f>
        <v>58 mV</v>
      </c>
      <c r="H31" s="137" t="str">
        <f>IFERROR(VLOOKUP($A31,Worksheet!$A$5:$I$110,H$4,FALSE),"")</f>
        <v/>
      </c>
    </row>
    <row r="32" spans="1:8" x14ac:dyDescent="0.25">
      <c r="A32" s="136">
        <v>-79395897</v>
      </c>
      <c r="B32" s="138" t="str">
        <f>IFERROR(VLOOKUP($A32,Worksheet!$A$5:$I$110,B$4,FALSE),"")</f>
        <v>60 V</v>
      </c>
      <c r="C32" s="138" t="str">
        <f>IFERROR(VLOOKUP($A32,Worksheet!$A$5:$I$110,C$4,FALSE),"")</f>
        <v>50 VAC @ 1kHz</v>
      </c>
      <c r="D32" s="138" t="str">
        <f>IFERROR(VLOOKUP($A32,Worksheet!$A$5:$I$110,D$4,FALSE),"")</f>
        <v>50.12 V (AC)</v>
      </c>
      <c r="E32" s="138" t="str">
        <f>IFERROR(VLOOKUP($A32,Worksheet!$A$5:$I$110,E$4,FALSE),"")</f>
        <v>48.97 V (AC)</v>
      </c>
      <c r="F32" s="138" t="str">
        <f>IFERROR(VLOOKUP($A32,Worksheet!$A$5:$I$110,F$4,FALSE),"")</f>
        <v>51.03 V (AC)</v>
      </c>
      <c r="G32" s="138" t="str">
        <f>IFERROR(VLOOKUP($A32,Worksheet!$A$5:$I$110,G$4,FALSE),"")</f>
        <v>58 mV</v>
      </c>
      <c r="H32" s="138" t="str">
        <f>IFERROR(VLOOKUP($A32,Worksheet!$A$5:$I$110,H$4,FALSE),"")</f>
        <v/>
      </c>
    </row>
    <row r="33" spans="1:8" x14ac:dyDescent="0.25">
      <c r="A33" s="135">
        <v>-88135951</v>
      </c>
      <c r="B33" s="137" t="str">
        <f>IFERROR(VLOOKUP($A33,Worksheet!$A$5:$I$110,B$4,FALSE),"")</f>
        <v>600 V</v>
      </c>
      <c r="C33" s="137" t="str">
        <f>IFERROR(VLOOKUP($A33,Worksheet!$A$5:$I$110,C$4,FALSE),"")</f>
        <v>300 VAC @ 45Hz</v>
      </c>
      <c r="D33" s="137" t="str">
        <f>IFERROR(VLOOKUP($A33,Worksheet!$A$5:$I$110,D$4,FALSE),"")</f>
        <v>300.2 V (AC)</v>
      </c>
      <c r="E33" s="137" t="str">
        <f>IFERROR(VLOOKUP($A33,Worksheet!$A$5:$I$110,E$4,FALSE),"")</f>
        <v>296.7 V (AC)</v>
      </c>
      <c r="F33" s="137" t="str">
        <f>IFERROR(VLOOKUP($A33,Worksheet!$A$5:$I$110,F$4,FALSE),"")</f>
        <v>303.3 V (AC)</v>
      </c>
      <c r="G33" s="137" t="str">
        <f>IFERROR(VLOOKUP($A33,Worksheet!$A$5:$I$110,G$4,FALSE),"")</f>
        <v>190 mV</v>
      </c>
      <c r="H33" s="137" t="str">
        <f>IFERROR(VLOOKUP($A33,Worksheet!$A$5:$I$110,H$4,FALSE),"")</f>
        <v/>
      </c>
    </row>
    <row r="34" spans="1:8" x14ac:dyDescent="0.25">
      <c r="A34" s="136">
        <v>-396379885</v>
      </c>
      <c r="B34" s="138" t="str">
        <f>IFERROR(VLOOKUP($A34,Worksheet!$A$5:$I$110,B$4,FALSE),"")</f>
        <v>600 V</v>
      </c>
      <c r="C34" s="138" t="str">
        <f>IFERROR(VLOOKUP($A34,Worksheet!$A$5:$I$110,C$4,FALSE),"")</f>
        <v>500 VAC @ 500Hz</v>
      </c>
      <c r="D34" s="138" t="str">
        <f>IFERROR(VLOOKUP($A34,Worksheet!$A$5:$I$110,D$4,FALSE),"")</f>
        <v>501.1 V (AC)</v>
      </c>
      <c r="E34" s="138" t="str">
        <f>IFERROR(VLOOKUP($A34,Worksheet!$A$5:$I$110,E$4,FALSE),"")</f>
        <v>494.7 V (AC)</v>
      </c>
      <c r="F34" s="138" t="str">
        <f>IFERROR(VLOOKUP($A34,Worksheet!$A$5:$I$110,F$4,FALSE),"")</f>
        <v>505.3 V (AC)</v>
      </c>
      <c r="G34" s="138" t="str">
        <f>IFERROR(VLOOKUP($A34,Worksheet!$A$5:$I$110,G$4,FALSE),"")</f>
        <v>670 mV</v>
      </c>
      <c r="H34" s="138" t="str">
        <f>IFERROR(VLOOKUP($A34,Worksheet!$A$5:$I$110,H$4,FALSE),"")</f>
        <v/>
      </c>
    </row>
    <row r="35" spans="1:8" x14ac:dyDescent="0.25">
      <c r="A35" s="135">
        <v>-130603686</v>
      </c>
      <c r="B35" s="137" t="str">
        <f>IFERROR(VLOOKUP($A35,Worksheet!$A$5:$I$110,B$4,FALSE),"")</f>
        <v>600 V</v>
      </c>
      <c r="C35" s="137" t="str">
        <f>IFERROR(VLOOKUP($A35,Worksheet!$A$5:$I$110,C$4,FALSE),"")</f>
        <v>500 VAC @ 1kHz</v>
      </c>
      <c r="D35" s="137" t="str">
        <f>IFERROR(VLOOKUP($A35,Worksheet!$A$5:$I$110,D$4,FALSE),"")</f>
        <v>501 V (AC)</v>
      </c>
      <c r="E35" s="137" t="str">
        <f>IFERROR(VLOOKUP($A35,Worksheet!$A$5:$I$110,E$4,FALSE),"")</f>
        <v>489.7 V (AC)</v>
      </c>
      <c r="F35" s="137" t="str">
        <f>IFERROR(VLOOKUP($A35,Worksheet!$A$5:$I$110,F$4,FALSE),"")</f>
        <v>510.3 V (AC)</v>
      </c>
      <c r="G35" s="137" t="str">
        <f>IFERROR(VLOOKUP($A35,Worksheet!$A$5:$I$110,G$4,FALSE),"")</f>
        <v>670 mV</v>
      </c>
      <c r="H35" s="137" t="str">
        <f>IFERROR(VLOOKUP($A35,Worksheet!$A$5:$I$110,H$4,FALSE),"")</f>
        <v/>
      </c>
    </row>
    <row r="36" spans="1:8" x14ac:dyDescent="0.25">
      <c r="A36" s="136">
        <v>351166055</v>
      </c>
      <c r="B36" s="138" t="str">
        <f>IFERROR(VLOOKUP($A36,Worksheet!$A$5:$I$110,B$4,FALSE),"")</f>
        <v>1000 V</v>
      </c>
      <c r="C36" s="138" t="str">
        <f>IFERROR(VLOOKUP($A36,Worksheet!$A$5:$I$110,C$4,FALSE),"")</f>
        <v>1000 VAC @ 45Hz</v>
      </c>
      <c r="D36" s="138" t="str">
        <f>IFERROR(VLOOKUP($A36,Worksheet!$A$5:$I$110,D$4,FALSE),"")</f>
        <v>1002 V (AC)</v>
      </c>
      <c r="E36" s="138" t="str">
        <f>IFERROR(VLOOKUP($A36,Worksheet!$A$5:$I$110,E$4,FALSE),"")</f>
        <v>987 V (AC)</v>
      </c>
      <c r="F36" s="138" t="str">
        <f>IFERROR(VLOOKUP($A36,Worksheet!$A$5:$I$110,F$4,FALSE),"")</f>
        <v>1013 V (AC)</v>
      </c>
      <c r="G36" s="138" t="str">
        <f>IFERROR(VLOOKUP($A36,Worksheet!$A$5:$I$110,G$4,FALSE),"")</f>
        <v>5800 mV</v>
      </c>
      <c r="H36" s="138" t="str">
        <f>IFERROR(VLOOKUP($A36,Worksheet!$A$5:$I$110,H$4,FALSE),"")</f>
        <v/>
      </c>
    </row>
    <row r="37" spans="1:8" x14ac:dyDescent="0.25">
      <c r="A37" s="146" t="s">
        <v>103</v>
      </c>
      <c r="B37" s="147" t="str">
        <f>IFERROR(VLOOKUP($A37,Worksheet!$A$5:$I$110,B$4,FALSE),"")</f>
        <v/>
      </c>
      <c r="C37" s="147" t="str">
        <f>IFERROR(VLOOKUP($A37,Worksheet!$A$5:$I$110,C$4,FALSE),"")</f>
        <v/>
      </c>
      <c r="D37" s="147" t="str">
        <f>IFERROR(VLOOKUP($A37,Worksheet!$A$5:$I$110,D$4,FALSE),"")</f>
        <v/>
      </c>
      <c r="E37" s="147" t="str">
        <f>IFERROR(VLOOKUP($A37,Worksheet!$A$5:$I$110,E$4,FALSE),"")</f>
        <v/>
      </c>
      <c r="F37" s="147" t="str">
        <f>IFERROR(VLOOKUP($A37,Worksheet!$A$5:$I$110,F$4,FALSE),"")</f>
        <v/>
      </c>
      <c r="G37" s="147" t="str">
        <f>IFERROR(VLOOKUP($A37,Worksheet!$A$5:$I$110,G$4,FALSE),"")</f>
        <v/>
      </c>
      <c r="H37" s="147" t="str">
        <f>IFERROR(VLOOKUP($A37,Worksheet!$A$5:$I$110,H$4,FALSE),"")</f>
        <v/>
      </c>
    </row>
    <row r="38" spans="1:8" x14ac:dyDescent="0.25">
      <c r="A38" s="136">
        <v>-21486868</v>
      </c>
      <c r="B38" s="138" t="str">
        <f>IFERROR(VLOOKUP($A38,Worksheet!$A$5:$I$110,B$4,FALSE),"")</f>
        <v>6 V</v>
      </c>
      <c r="C38" s="138" t="str">
        <f>IFERROR(VLOOKUP($A38,Worksheet!$A$5:$I$110,C$4,FALSE),"")</f>
        <v xml:space="preserve">5 VDC </v>
      </c>
      <c r="D38" s="138" t="str">
        <f>IFERROR(VLOOKUP($A38,Worksheet!$A$5:$I$110,D$4,FALSE),"")</f>
        <v>5 V (DC)</v>
      </c>
      <c r="E38" s="138" t="str">
        <f>IFERROR(VLOOKUP($A38,Worksheet!$A$5:$I$110,E$4,FALSE),"")</f>
        <v>4.99 V (DC)</v>
      </c>
      <c r="F38" s="138" t="str">
        <f>IFERROR(VLOOKUP($A38,Worksheet!$A$5:$I$110,F$4,FALSE),"")</f>
        <v>5.01 V (DC)</v>
      </c>
      <c r="G38" s="138" t="str">
        <f>IFERROR(VLOOKUP($A38,Worksheet!$A$5:$I$110,G$4,FALSE),"")</f>
        <v>5.8 mV</v>
      </c>
      <c r="H38" s="138" t="str">
        <f>IFERROR(VLOOKUP($A38,Worksheet!$A$5:$I$110,H$4,FALSE),"")</f>
        <v/>
      </c>
    </row>
    <row r="39" spans="1:8" x14ac:dyDescent="0.25">
      <c r="A39" s="135">
        <v>-6474445</v>
      </c>
      <c r="B39" s="137" t="str">
        <f>IFERROR(VLOOKUP($A39,Worksheet!$A$5:$I$110,B$4,FALSE),"")</f>
        <v>600 V</v>
      </c>
      <c r="C39" s="137" t="str">
        <f>IFERROR(VLOOKUP($A39,Worksheet!$A$5:$I$110,C$4,FALSE),"")</f>
        <v xml:space="preserve">300 VDC </v>
      </c>
      <c r="D39" s="137" t="str">
        <f>IFERROR(VLOOKUP($A39,Worksheet!$A$5:$I$110,D$4,FALSE),"")</f>
        <v>300 V (DC)</v>
      </c>
      <c r="E39" s="137" t="str">
        <f>IFERROR(VLOOKUP($A39,Worksheet!$A$5:$I$110,E$4,FALSE),"")</f>
        <v>299.5 V (DC)</v>
      </c>
      <c r="F39" s="137" t="str">
        <f>IFERROR(VLOOKUP($A39,Worksheet!$A$5:$I$110,F$4,FALSE),"")</f>
        <v>300.5 V (DC)</v>
      </c>
      <c r="G39" s="137" t="str">
        <f>IFERROR(VLOOKUP($A39,Worksheet!$A$5:$I$110,G$4,FALSE),"")</f>
        <v>62 mV</v>
      </c>
      <c r="H39" s="137" t="str">
        <f>IFERROR(VLOOKUP($A39,Worksheet!$A$5:$I$110,H$4,FALSE),"")</f>
        <v/>
      </c>
    </row>
    <row r="40" spans="1:8" x14ac:dyDescent="0.25">
      <c r="A40" s="136">
        <v>251385326</v>
      </c>
      <c r="B40" s="138" t="str">
        <f>IFERROR(VLOOKUP($A40,Worksheet!$A$5:$I$110,B$4,FALSE),"")</f>
        <v>1000 V</v>
      </c>
      <c r="C40" s="138" t="str">
        <f>IFERROR(VLOOKUP($A40,Worksheet!$A$5:$I$110,C$4,FALSE),"")</f>
        <v xml:space="preserve">1000 VDC </v>
      </c>
      <c r="D40" s="138" t="str">
        <f>IFERROR(VLOOKUP($A40,Worksheet!$A$5:$I$110,D$4,FALSE),"")</f>
        <v>1000 V (DC)</v>
      </c>
      <c r="E40" s="138" t="str">
        <f>IFERROR(VLOOKUP($A40,Worksheet!$A$5:$I$110,E$4,FALSE),"")</f>
        <v>997 V (DC)</v>
      </c>
      <c r="F40" s="138" t="str">
        <f>IFERROR(VLOOKUP($A40,Worksheet!$A$5:$I$110,F$4,FALSE),"")</f>
        <v>1003 V (DC)</v>
      </c>
      <c r="G40" s="138" t="str">
        <f>IFERROR(VLOOKUP($A40,Worksheet!$A$5:$I$110,G$4,FALSE),"")</f>
        <v>580 mV</v>
      </c>
      <c r="H40" s="138" t="str">
        <f>IFERROR(VLOOKUP($A40,Worksheet!$A$5:$I$110,H$4,FALSE),"")</f>
        <v/>
      </c>
    </row>
    <row r="41" spans="1:8" x14ac:dyDescent="0.25">
      <c r="A41" s="135">
        <v>-146082280</v>
      </c>
      <c r="B41" s="137" t="str">
        <f>IFERROR(VLOOKUP($A41,Worksheet!$A$5:$I$110,B$4,FALSE),"")</f>
        <v>1000 V</v>
      </c>
      <c r="C41" s="137" t="str">
        <f>IFERROR(VLOOKUP($A41,Worksheet!$A$5:$I$110,C$4,FALSE),"")</f>
        <v xml:space="preserve">-1000 VDC </v>
      </c>
      <c r="D41" s="137" t="str">
        <f>IFERROR(VLOOKUP($A41,Worksheet!$A$5:$I$110,D$4,FALSE),"")</f>
        <v>-1000 V (DC)</v>
      </c>
      <c r="E41" s="137" t="str">
        <f>IFERROR(VLOOKUP($A41,Worksheet!$A$5:$I$110,E$4,FALSE),"")</f>
        <v>-1003 V (DC)</v>
      </c>
      <c r="F41" s="137" t="str">
        <f>IFERROR(VLOOKUP($A41,Worksheet!$A$5:$I$110,F$4,FALSE),"")</f>
        <v>-997 V (DC)</v>
      </c>
      <c r="G41" s="137" t="str">
        <f>IFERROR(VLOOKUP($A41,Worksheet!$A$5:$I$110,G$4,FALSE),"")</f>
        <v>580 mV</v>
      </c>
      <c r="H41" s="137" t="str">
        <f>IFERROR(VLOOKUP($A41,Worksheet!$A$5:$I$110,H$4,FALSE),"")</f>
        <v/>
      </c>
    </row>
    <row r="42" spans="1:8" x14ac:dyDescent="0.25">
      <c r="A42" s="146" t="s">
        <v>6511</v>
      </c>
      <c r="B42" s="147" t="str">
        <f>IFERROR(VLOOKUP($A42,Worksheet!$A$5:$I$110,B$4,FALSE),"")</f>
        <v/>
      </c>
      <c r="C42" s="147" t="str">
        <f>IFERROR(VLOOKUP($A42,Worksheet!$A$5:$I$110,C$4,FALSE),"")</f>
        <v/>
      </c>
      <c r="D42" s="147" t="str">
        <f>IFERROR(VLOOKUP($A42,Worksheet!$A$5:$I$110,D$4,FALSE),"")</f>
        <v/>
      </c>
      <c r="E42" s="147" t="str">
        <f>IFERROR(VLOOKUP($A42,Worksheet!$A$5:$I$110,E$4,FALSE),"")</f>
        <v/>
      </c>
      <c r="F42" s="147" t="str">
        <f>IFERROR(VLOOKUP($A42,Worksheet!$A$5:$I$110,F$4,FALSE),"")</f>
        <v/>
      </c>
      <c r="G42" s="147" t="str">
        <f>IFERROR(VLOOKUP($A42,Worksheet!$A$5:$I$110,G$4,FALSE),"")</f>
        <v/>
      </c>
      <c r="H42" s="147" t="str">
        <f>IFERROR(VLOOKUP($A42,Worksheet!$A$5:$I$110,H$4,FALSE),"")</f>
        <v/>
      </c>
    </row>
    <row r="43" spans="1:8" x14ac:dyDescent="0.25">
      <c r="A43" s="135">
        <v>32522917</v>
      </c>
      <c r="B43" s="137" t="str">
        <f>IFERROR(VLOOKUP($A43,Worksheet!$A$5:$I$110,B$4,FALSE),"")</f>
        <v>60 daV</v>
      </c>
      <c r="C43" s="137" t="str">
        <f>IFERROR(VLOOKUP($A43,Worksheet!$A$5:$I$110,C$4,FALSE),"")</f>
        <v xml:space="preserve">67 daVDC </v>
      </c>
      <c r="D43" s="137" t="str">
        <f>IFERROR(VLOOKUP($A43,Worksheet!$A$5:$I$110,D$4,FALSE),"")</f>
        <v>66.9 daV (DC)</v>
      </c>
      <c r="E43" s="137" t="str">
        <f>IFERROR(VLOOKUP($A43,Worksheet!$A$5:$I$110,E$4,FALSE),"")</f>
        <v>65 daV (DC)</v>
      </c>
      <c r="F43" s="137" t="str">
        <f>IFERROR(VLOOKUP($A43,Worksheet!$A$5:$I$110,F$4,FALSE),"")</f>
        <v>69 daV (DC)</v>
      </c>
      <c r="G43" s="137" t="str">
        <f>IFERROR(VLOOKUP($A43,Worksheet!$A$5:$I$110,G$4,FALSE),"")</f>
        <v>9.2 V</v>
      </c>
      <c r="H43" s="137" t="str">
        <f>IFERROR(VLOOKUP($A43,Worksheet!$A$5:$I$110,H$4,FALSE),"")</f>
        <v/>
      </c>
    </row>
    <row r="44" spans="1:8" x14ac:dyDescent="0.25">
      <c r="A44" s="146" t="s">
        <v>6637</v>
      </c>
      <c r="B44" s="147" t="str">
        <f>IFERROR(VLOOKUP($A44,Worksheet!$A$5:$I$110,B$4,FALSE),"")</f>
        <v/>
      </c>
      <c r="C44" s="147" t="str">
        <f>IFERROR(VLOOKUP($A44,Worksheet!$A$5:$I$110,C$4,FALSE),"")</f>
        <v/>
      </c>
      <c r="D44" s="147" t="str">
        <f>IFERROR(VLOOKUP($A44,Worksheet!$A$5:$I$110,D$4,FALSE),"")</f>
        <v/>
      </c>
      <c r="E44" s="147" t="str">
        <f>IFERROR(VLOOKUP($A44,Worksheet!$A$5:$I$110,E$4,FALSE),"")</f>
        <v/>
      </c>
      <c r="F44" s="147" t="str">
        <f>IFERROR(VLOOKUP($A44,Worksheet!$A$5:$I$110,F$4,FALSE),"")</f>
        <v/>
      </c>
      <c r="G44" s="147" t="str">
        <f>IFERROR(VLOOKUP($A44,Worksheet!$A$5:$I$110,G$4,FALSE),"")</f>
        <v/>
      </c>
      <c r="H44" s="147" t="str">
        <f>IFERROR(VLOOKUP($A44,Worksheet!$A$5:$I$110,H$4,FALSE),"")</f>
        <v/>
      </c>
    </row>
    <row r="45" spans="1:8" x14ac:dyDescent="0.25">
      <c r="A45" s="135">
        <v>267957746</v>
      </c>
      <c r="B45" s="137" t="str">
        <f>IFERROR(VLOOKUP($A45,Worksheet!$A$5:$I$110,B$4,FALSE),"")</f>
        <v>600 mV</v>
      </c>
      <c r="C45" s="137" t="str">
        <f>IFERROR(VLOOKUP($A45,Worksheet!$A$5:$I$110,C$4,FALSE),"")</f>
        <v xml:space="preserve">30 mVDC </v>
      </c>
      <c r="D45" s="137" t="str">
        <f>IFERROR(VLOOKUP($A45,Worksheet!$A$5:$I$110,D$4,FALSE),"")</f>
        <v>30 mV (DC)</v>
      </c>
      <c r="E45" s="137" t="str">
        <f>IFERROR(VLOOKUP($A45,Worksheet!$A$5:$I$110,E$4,FALSE),"")</f>
        <v>29.8 mV (DC)</v>
      </c>
      <c r="F45" s="137" t="str">
        <f>IFERROR(VLOOKUP($A45,Worksheet!$A$5:$I$110,F$4,FALSE),"")</f>
        <v>30.2 mV (DC)</v>
      </c>
      <c r="G45" s="137" t="str">
        <f>IFERROR(VLOOKUP($A45,Worksheet!$A$5:$I$110,G$4,FALSE),"")</f>
        <v>59 µV</v>
      </c>
      <c r="H45" s="137" t="str">
        <f>IFERROR(VLOOKUP($A45,Worksheet!$A$5:$I$110,H$4,FALSE),"")</f>
        <v/>
      </c>
    </row>
    <row r="46" spans="1:8" x14ac:dyDescent="0.25">
      <c r="A46" s="136">
        <v>-103933429</v>
      </c>
      <c r="B46" s="138" t="str">
        <f>IFERROR(VLOOKUP($A46,Worksheet!$A$5:$I$110,B$4,FALSE),"")</f>
        <v>600 mV</v>
      </c>
      <c r="C46" s="138" t="str">
        <f>IFERROR(VLOOKUP($A46,Worksheet!$A$5:$I$110,C$4,FALSE),"")</f>
        <v xml:space="preserve">-300 mVDC </v>
      </c>
      <c r="D46" s="138" t="str">
        <f>IFERROR(VLOOKUP($A46,Worksheet!$A$5:$I$110,D$4,FALSE),"")</f>
        <v>-299.9 mV (DC)</v>
      </c>
      <c r="E46" s="138" t="str">
        <f>IFERROR(VLOOKUP($A46,Worksheet!$A$5:$I$110,E$4,FALSE),"")</f>
        <v>-300.5 mV (DC)</v>
      </c>
      <c r="F46" s="138" t="str">
        <f>IFERROR(VLOOKUP($A46,Worksheet!$A$5:$I$110,F$4,FALSE),"")</f>
        <v>-299.5 mV (DC)</v>
      </c>
      <c r="G46" s="138" t="str">
        <f>IFERROR(VLOOKUP($A46,Worksheet!$A$5:$I$110,G$4,FALSE),"")</f>
        <v>63 µV</v>
      </c>
      <c r="H46" s="138" t="str">
        <f>IFERROR(VLOOKUP($A46,Worksheet!$A$5:$I$110,H$4,FALSE),"")</f>
        <v/>
      </c>
    </row>
    <row r="47" spans="1:8" x14ac:dyDescent="0.25">
      <c r="A47" s="135">
        <v>341390981</v>
      </c>
      <c r="B47" s="137" t="str">
        <f>IFERROR(VLOOKUP($A47,Worksheet!$A$5:$I$110,B$4,FALSE),"")</f>
        <v>600 mV</v>
      </c>
      <c r="C47" s="137" t="str">
        <f>IFERROR(VLOOKUP($A47,Worksheet!$A$5:$I$110,C$4,FALSE),"")</f>
        <v xml:space="preserve">600 mVDC </v>
      </c>
      <c r="D47" s="137" t="str">
        <f>IFERROR(VLOOKUP($A47,Worksheet!$A$5:$I$110,D$4,FALSE),"")</f>
        <v>599.9 mV (DC)</v>
      </c>
      <c r="E47" s="137" t="str">
        <f>IFERROR(VLOOKUP($A47,Worksheet!$A$5:$I$110,E$4,FALSE),"")</f>
        <v>599.3 mV (DC)</v>
      </c>
      <c r="F47" s="137" t="str">
        <f>IFERROR(VLOOKUP($A47,Worksheet!$A$5:$I$110,F$4,FALSE),"")</f>
        <v>600.7 mV (DC)</v>
      </c>
      <c r="G47" s="137" t="str">
        <f>IFERROR(VLOOKUP($A47,Worksheet!$A$5:$I$110,G$4,FALSE),"")</f>
        <v>76 µV</v>
      </c>
      <c r="H47" s="137" t="str">
        <f>IFERROR(VLOOKUP($A47,Worksheet!$A$5:$I$110,H$4,FALSE),"")</f>
        <v/>
      </c>
    </row>
    <row r="48" spans="1:8" x14ac:dyDescent="0.25">
      <c r="B48" s="160"/>
      <c r="C48" s="160"/>
      <c r="D48" s="160"/>
      <c r="E48" s="160"/>
      <c r="F48" s="160"/>
      <c r="G48" s="160"/>
      <c r="H48" s="160"/>
    </row>
    <row r="49" spans="9:9" x14ac:dyDescent="0.25">
      <c r="I49" t="str">
        <f>IFERROR(VLOOKUP($A49,Worksheet!$A$5:$I$110,H$4,FALSE),"")</f>
        <v/>
      </c>
    </row>
    <row r="50" spans="9:9" x14ac:dyDescent="0.25">
      <c r="I50" t="str">
        <f>IFERROR(VLOOKUP($A50,Worksheet!$A$5:$I$110,H$4,FALSE),"")</f>
        <v/>
      </c>
    </row>
    <row r="94" spans="9:9" x14ac:dyDescent="0.25">
      <c r="I94" t="str">
        <f>IFERROR(VLOOKUP($A46,Worksheet!$A$5:$I$110,H$4,FALSE),"")</f>
        <v/>
      </c>
    </row>
  </sheetData>
  <mergeCells count="1">
    <mergeCell ref="B1:D1"/>
  </mergeCells>
  <pageMargins left="0.7" right="0.7" top="0.75" bottom="0.75" header="0.3" footer="0.3"/>
  <pageSetup firstPageNumber="2" orientation="portrait" useFirstPageNumber="1" errors="blank" horizontalDpi="180" verticalDpi="180" r:id="rId2"/>
  <headerFooter>
    <oddHeader>&amp;LJohnson Gage and Inspection Inc.&amp;RPage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0"/>
  <sheetViews>
    <sheetView zoomScaleNormal="100" workbookViewId="0">
      <selection activeCell="B25" sqref="B25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6" style="77" customWidth="1"/>
    <col min="11" max="11" width="7.5703125" style="77" customWidth="1"/>
    <col min="12" max="12" width="25.7109375" customWidth="1"/>
    <col min="13" max="13" width="8" customWidth="1"/>
    <col min="14" max="14" width="7.7109375" customWidth="1"/>
    <col min="15" max="15" width="7.5703125" customWidth="1"/>
    <col min="16" max="16" width="7.28515625" customWidth="1"/>
    <col min="17" max="17" width="8.28515625" customWidth="1"/>
    <col min="18" max="18" width="9.85546875" style="77" bestFit="1" customWidth="1"/>
    <col min="19" max="19" width="5.28515625" style="77" bestFit="1" customWidth="1"/>
    <col min="20" max="20" width="12.7109375" style="77" customWidth="1"/>
    <col min="21" max="21" width="13.7109375" style="77" customWidth="1"/>
    <col min="22" max="22" width="8" style="77" customWidth="1"/>
    <col min="23" max="24" width="9.28515625" style="77"/>
    <col min="25" max="25" width="9.28515625" style="77" bestFit="1" customWidth="1"/>
    <col min="26" max="26" width="10.28515625" style="77" bestFit="1" customWidth="1"/>
    <col min="27" max="27" width="10.7109375" customWidth="1"/>
    <col min="28" max="28" width="11.28515625" customWidth="1"/>
    <col min="29" max="30" width="10.42578125" style="77" customWidth="1"/>
    <col min="31" max="31" width="10.28515625" customWidth="1"/>
    <col min="32" max="32" width="21.7109375" bestFit="1" customWidth="1"/>
    <col min="33" max="33" width="21.710937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55"/>
      <c r="K1" s="35"/>
      <c r="L1" s="158" t="s">
        <v>173</v>
      </c>
      <c r="M1" s="4"/>
      <c r="N1" s="5"/>
      <c r="O1" s="5"/>
      <c r="P1" s="5"/>
      <c r="Q1" s="6"/>
      <c r="R1" s="7"/>
      <c r="S1" s="7"/>
      <c r="T1" s="7"/>
      <c r="U1" s="7"/>
      <c r="V1" s="8"/>
      <c r="W1" s="9" t="s">
        <v>21</v>
      </c>
      <c r="X1" s="8"/>
      <c r="Y1" s="8"/>
      <c r="Z1" s="8" t="s">
        <v>23</v>
      </c>
      <c r="AA1" s="8"/>
      <c r="AB1" s="8"/>
      <c r="AC1" s="10" t="s">
        <v>16</v>
      </c>
      <c r="AD1" s="10" t="s">
        <v>22</v>
      </c>
      <c r="AE1" s="7"/>
      <c r="AF1" s="34"/>
      <c r="AG1" s="132"/>
    </row>
    <row r="2" spans="1:44" ht="18" x14ac:dyDescent="0.25">
      <c r="A2" s="128"/>
      <c r="B2" s="11"/>
      <c r="C2" s="149" t="s">
        <v>65</v>
      </c>
      <c r="D2" s="150"/>
      <c r="E2" s="150"/>
      <c r="F2" s="56"/>
      <c r="G2" s="12"/>
      <c r="H2" s="28"/>
      <c r="I2" s="62"/>
      <c r="J2" s="51"/>
      <c r="K2" s="36"/>
      <c r="L2" s="158"/>
      <c r="M2" s="13"/>
      <c r="N2" s="5"/>
      <c r="O2" s="5"/>
      <c r="P2" s="5"/>
      <c r="Q2" s="6"/>
      <c r="R2" s="7"/>
      <c r="S2" s="7"/>
      <c r="T2" s="7"/>
      <c r="U2" s="7"/>
      <c r="V2" s="8"/>
      <c r="W2" s="9" t="s">
        <v>24</v>
      </c>
      <c r="X2" s="8"/>
      <c r="Y2" s="8"/>
      <c r="Z2" s="10" t="s">
        <v>26</v>
      </c>
      <c r="AA2" s="8"/>
      <c r="AB2" s="8"/>
      <c r="AC2" s="8" t="s">
        <v>5</v>
      </c>
      <c r="AD2" s="32" t="s">
        <v>25</v>
      </c>
      <c r="AE2" s="7"/>
      <c r="AF2" s="34"/>
      <c r="AG2" s="132"/>
    </row>
    <row r="3" spans="1:44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51"/>
      <c r="K3" s="36"/>
      <c r="L3" s="71">
        <v>45162.675162037034</v>
      </c>
      <c r="M3" s="5"/>
      <c r="N3" s="5"/>
      <c r="O3" s="5"/>
      <c r="P3" s="5"/>
      <c r="Q3" s="6"/>
      <c r="R3" s="7"/>
      <c r="S3" s="7"/>
      <c r="T3" s="153" t="s">
        <v>28</v>
      </c>
      <c r="U3" s="30"/>
      <c r="V3" s="8"/>
      <c r="W3" s="9"/>
      <c r="X3" s="8"/>
      <c r="Y3" s="8" t="s">
        <v>2829</v>
      </c>
      <c r="Z3" s="8"/>
      <c r="AA3" s="8"/>
      <c r="AB3" s="8"/>
      <c r="AC3" s="8" t="s">
        <v>11</v>
      </c>
      <c r="AD3" s="8"/>
      <c r="AE3" s="7"/>
      <c r="AF3" s="151" t="s">
        <v>51</v>
      </c>
      <c r="AG3" s="133"/>
    </row>
    <row r="4" spans="1:44" ht="15.75" x14ac:dyDescent="0.25">
      <c r="A4" s="128"/>
      <c r="B4" s="1"/>
      <c r="C4" s="15"/>
      <c r="E4" s="15"/>
      <c r="F4" s="15"/>
      <c r="G4" s="15"/>
      <c r="H4" s="28"/>
      <c r="I4" s="62"/>
      <c r="J4" s="51"/>
      <c r="K4" s="36"/>
      <c r="L4" s="17"/>
      <c r="M4" s="139" t="s">
        <v>6509</v>
      </c>
      <c r="N4" s="5"/>
      <c r="O4" s="5"/>
      <c r="P4" s="5"/>
      <c r="Q4" s="6"/>
      <c r="R4" s="7"/>
      <c r="S4" s="7"/>
      <c r="T4" s="154"/>
      <c r="U4" s="30"/>
      <c r="V4" s="8"/>
      <c r="W4" s="9"/>
      <c r="X4" s="8"/>
      <c r="Y4" s="8" t="s">
        <v>63</v>
      </c>
      <c r="Z4" s="8"/>
      <c r="AA4" s="8"/>
      <c r="AB4" s="8"/>
      <c r="AC4" s="18"/>
      <c r="AD4" s="18"/>
      <c r="AE4" s="7"/>
      <c r="AF4" s="151"/>
      <c r="AG4" s="133"/>
    </row>
    <row r="5" spans="1:44" ht="39" customHeight="1" x14ac:dyDescent="0.25">
      <c r="A5" s="127" t="s">
        <v>6512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38" t="s">
        <v>49</v>
      </c>
      <c r="K5" s="37" t="s">
        <v>50</v>
      </c>
      <c r="L5" s="19" t="s">
        <v>36</v>
      </c>
      <c r="M5" s="20">
        <v>1</v>
      </c>
      <c r="N5" s="20">
        <v>2</v>
      </c>
      <c r="O5" s="20">
        <v>3</v>
      </c>
      <c r="P5" s="20">
        <v>4</v>
      </c>
      <c r="Q5" s="21">
        <v>5</v>
      </c>
      <c r="R5" s="7" t="s">
        <v>148</v>
      </c>
      <c r="S5" s="57" t="s">
        <v>149</v>
      </c>
      <c r="T5" s="155"/>
      <c r="U5" s="31" t="s">
        <v>29</v>
      </c>
      <c r="V5" s="22" t="s">
        <v>18</v>
      </c>
      <c r="W5" s="23" t="s">
        <v>37</v>
      </c>
      <c r="X5" s="24" t="s">
        <v>38</v>
      </c>
      <c r="Y5" s="24" t="s">
        <v>39</v>
      </c>
      <c r="Z5" s="24" t="s">
        <v>40</v>
      </c>
      <c r="AA5" s="24" t="s">
        <v>42</v>
      </c>
      <c r="AB5" s="24" t="s">
        <v>41</v>
      </c>
      <c r="AC5" s="53" t="s">
        <v>17</v>
      </c>
      <c r="AD5" s="156" t="s">
        <v>43</v>
      </c>
      <c r="AE5" s="157"/>
      <c r="AF5" s="152"/>
      <c r="AG5" s="133" t="s">
        <v>6513</v>
      </c>
      <c r="AH5" s="29" t="s">
        <v>6506</v>
      </c>
      <c r="AI5" s="29"/>
      <c r="AJ5" s="29"/>
      <c r="AK5" s="29"/>
      <c r="AL5" s="29"/>
      <c r="AM5" s="29"/>
      <c r="AN5" s="29"/>
      <c r="AO5" s="29"/>
      <c r="AP5" s="58"/>
      <c r="AQ5" s="29"/>
      <c r="AR5" s="29"/>
    </row>
    <row r="6" spans="1:44" x14ac:dyDescent="0.25">
      <c r="A6" s="129" cm="1">
        <f t="array" ref="A6">IfEmpty(TRIM(_xlfn.CONCAT(C6:H6)),"",CRC32HASH(_xlfn.CONCAT(C6:H6)))</f>
        <v>32522917</v>
      </c>
      <c r="B6" s="11"/>
      <c r="C6" s="43" t="str" cm="1">
        <f t="array" ref="C6">V6&amp;" "&amp;IfEmpty(T6,W6)</f>
        <v>60 daV</v>
      </c>
      <c r="D6" s="52" t="str">
        <f t="shared" ref="D6:D37" si="0">IF(OR(W6="°C", W6="°F"), Y6 &amp; " " &amp; W6, IF(RIGHT(AF6,2)="Hz", AE6 &amp; " @ " &amp; Y6 &amp; AF6, Y6 &amp; " " &amp; AF6 &amp; X6 &amp; " " &amp; AE6))</f>
        <v xml:space="preserve">67 daVDC </v>
      </c>
      <c r="E6" s="106" t="str">
        <f t="shared" ref="E6:E37" si="1">IFERROR(AVERAGE(M6:Q6)&amp;AG6,"")</f>
        <v>66.9 daV (DC)</v>
      </c>
      <c r="F6" s="50" t="str">
        <f t="shared" ref="F6:F37" si="2">IF(AA6="","",AA6&amp;$AG6)</f>
        <v>65 daV (DC)</v>
      </c>
      <c r="G6" s="50" t="str">
        <f t="shared" ref="G6:G37" si="3">IF(AB6="","",AB6&amp;$AG6)</f>
        <v>69 daV (DC)</v>
      </c>
      <c r="H6" s="44" t="str" cm="1">
        <f t="array" ref="H6:I6">IFERROR(CalcUnc(J6,K6,R6,S6,U6,W6,AC6,AD6,M6:Q6,Y6,Z6),"")</f>
        <v>9.2 V</v>
      </c>
      <c r="I6" s="64" t="str">
        <v/>
      </c>
      <c r="J6" s="104"/>
      <c r="K6" s="105" t="s">
        <v>66</v>
      </c>
      <c r="L6" s="26"/>
      <c r="M6" s="74">
        <v>66.900000000000006</v>
      </c>
      <c r="N6" s="75"/>
      <c r="O6" s="75"/>
      <c r="P6" s="75"/>
      <c r="Q6" s="76"/>
      <c r="R6" s="108" t="s">
        <v>151</v>
      </c>
      <c r="S6" s="108"/>
      <c r="T6" s="108"/>
      <c r="U6" s="109">
        <v>0.1</v>
      </c>
      <c r="V6" s="110">
        <v>60</v>
      </c>
      <c r="W6" s="111" t="s">
        <v>168</v>
      </c>
      <c r="X6" s="131" t="str" cm="1">
        <f t="array" ref="X6">GetPolarity(W6,AD6)</f>
        <v>DC</v>
      </c>
      <c r="Y6" s="112">
        <v>67</v>
      </c>
      <c r="Z6" s="113">
        <v>2</v>
      </c>
      <c r="AA6" s="125">
        <f t="shared" ref="AA6:AA37" si="4">IF(U6&lt;&gt;"",ROUND(Y6-Z6,-LOG10(U6)),"")</f>
        <v>65</v>
      </c>
      <c r="AB6" s="125">
        <f t="shared" ref="AB6:AB37" si="5">IF(U6&lt;&gt;"",ROUND(Y6+Z6,-LOG10(U6)),"")</f>
        <v>69</v>
      </c>
      <c r="AC6" s="117"/>
      <c r="AD6" s="118"/>
      <c r="AE6" s="25" t="str">
        <f>IF(RIGHT(AD6,2)="Hz","@ ","")&amp;AC6&amp;AD6</f>
        <v/>
      </c>
      <c r="AF6" s="33" t="str" cm="1">
        <f t="array" ref="AF6">FilterSpecialCharacters(W6)</f>
        <v>daV</v>
      </c>
      <c r="AG6" s="132" t="str">
        <f>" "&amp;AF6&amp;IF($X6="",""," ("&amp;$X6&amp;")")</f>
        <v xml:space="preserve"> daV (DC)</v>
      </c>
      <c r="AH6" t="str" cm="1">
        <f t="array" ref="AH6">GetBaseUnit(W6)</f>
        <v>V</v>
      </c>
      <c r="AI6" t="str" cm="1">
        <f t="array" ref="AI6">SelectFunction(R6,J6,AH6,S6,AD6="")</f>
        <v>Insulation DCV</v>
      </c>
    </row>
    <row r="7" spans="1:44" x14ac:dyDescent="0.25">
      <c r="A7" s="129" cm="1">
        <f t="array" ref="A7">IfEmpty(TRIM(_xlfn.CONCAT(C7:H7)),"",CRC32HASH(_xlfn.CONCAT(C7:H7)))</f>
        <v>94988977</v>
      </c>
      <c r="B7" s="48" t="s">
        <v>102</v>
      </c>
      <c r="C7" s="45" t="str" cm="1">
        <f t="array" ref="C7">V7&amp;" "&amp;IfEmpty(T7,W7)</f>
        <v>6 V</v>
      </c>
      <c r="D7" s="46" t="str">
        <f t="shared" si="0"/>
        <v>5 VAC @ 500Hz</v>
      </c>
      <c r="E7" s="107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I7">IFERROR(CalcUnc(J7,K7,R7,S7,U7,W7,AC7,AD7,M7:Q7,Y7,Z7),"")</f>
        <v>2.5 mV</v>
      </c>
      <c r="I7" s="64" t="str">
        <v/>
      </c>
      <c r="J7" s="104"/>
      <c r="K7" s="105" t="s">
        <v>52</v>
      </c>
      <c r="L7" s="26"/>
      <c r="M7" s="74">
        <v>4.9980000000000002</v>
      </c>
      <c r="N7" s="75"/>
      <c r="O7" s="75"/>
      <c r="P7" s="75"/>
      <c r="Q7" s="76"/>
      <c r="R7" s="108"/>
      <c r="S7" s="108"/>
      <c r="T7" s="108"/>
      <c r="U7" s="109">
        <v>1E-3</v>
      </c>
      <c r="V7" s="110">
        <v>6</v>
      </c>
      <c r="W7" s="114" t="s">
        <v>6</v>
      </c>
      <c r="X7" s="131" t="str" cm="1">
        <f t="array" ref="X7">GetPolarity(W7,AD7)</f>
        <v>AC</v>
      </c>
      <c r="Y7" s="112">
        <v>5</v>
      </c>
      <c r="Z7" s="113">
        <v>5.2999999999999999E-2</v>
      </c>
      <c r="AA7" s="125">
        <f t="shared" si="4"/>
        <v>4.9470000000000001</v>
      </c>
      <c r="AB7" s="125">
        <f t="shared" si="5"/>
        <v>5.0529999999999999</v>
      </c>
      <c r="AC7" s="117">
        <v>500</v>
      </c>
      <c r="AD7" s="118" t="s">
        <v>9</v>
      </c>
      <c r="AE7" s="25" t="str">
        <f t="shared" ref="AE7:AE70" si="6">IF(RIGHT(AD7,2)="Hz","@ ","")&amp;AC7&amp;AD7</f>
        <v>@ 500Hz</v>
      </c>
      <c r="AF7" s="33" t="str" cm="1">
        <f t="array" ref="AF7">FilterSpecialCharacters(W7)</f>
        <v>V</v>
      </c>
      <c r="AG7" s="132" t="str">
        <f t="shared" ref="AG7:AG70" si="7">" "&amp;AF7&amp;IF($X7="",""," ("&amp;$X7&amp;")")</f>
        <v xml:space="preserve"> V (AC)</v>
      </c>
      <c r="AH7" t="str" cm="1">
        <f t="array" ref="AH7">GetBaseUnit(W7)</f>
        <v>V</v>
      </c>
      <c r="AI7" t="str" cm="1">
        <f t="array" ref="AI7">SelectFunction(R7,J7,AH7,S7,AD7="")</f>
        <v>ACV</v>
      </c>
      <c r="AJ7" t="s">
        <v>102</v>
      </c>
    </row>
    <row r="8" spans="1:44" x14ac:dyDescent="0.25">
      <c r="A8" s="129" cm="1">
        <f t="array" ref="A8">IfEmpty(TRIM(_xlfn.CONCAT(C8:H8)),"",CRC32HASH(_xlfn.CONCAT(C8:H8)))</f>
        <v>427068135</v>
      </c>
      <c r="B8" s="11" t="s">
        <v>102</v>
      </c>
      <c r="C8" s="43" t="str" cm="1">
        <f t="array" ref="C8">V8&amp;" "&amp;IfEmpty(T8,W8)</f>
        <v>6 V</v>
      </c>
      <c r="D8" s="52" t="str">
        <f t="shared" si="0"/>
        <v>5 VAC @ 1kHz</v>
      </c>
      <c r="E8" s="106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I8">IFERROR(CalcUnc(J8,K8,R8,S8,U8,W8,AC8,AD8,M8:Q8,Y8,Z8),"")</f>
        <v>2.5 mV</v>
      </c>
      <c r="I8" s="64" t="str">
        <v/>
      </c>
      <c r="J8" s="104"/>
      <c r="K8" s="105" t="s">
        <v>52</v>
      </c>
      <c r="L8" s="26"/>
      <c r="M8" s="74">
        <v>4.9589999999999996</v>
      </c>
      <c r="N8" s="75"/>
      <c r="O8" s="75"/>
      <c r="P8" s="75"/>
      <c r="Q8" s="76"/>
      <c r="R8" s="108"/>
      <c r="S8" s="108"/>
      <c r="T8" s="108"/>
      <c r="U8" s="109">
        <v>1E-3</v>
      </c>
      <c r="V8" s="110">
        <v>6</v>
      </c>
      <c r="W8" s="114" t="s">
        <v>6</v>
      </c>
      <c r="X8" s="131" t="str" cm="1">
        <f t="array" ref="X8">GetPolarity(W8,AD8)</f>
        <v>AC</v>
      </c>
      <c r="Y8" s="112">
        <v>5</v>
      </c>
      <c r="Z8" s="113">
        <v>0.10299999999999999</v>
      </c>
      <c r="AA8" s="125">
        <f t="shared" si="4"/>
        <v>4.8970000000000002</v>
      </c>
      <c r="AB8" s="125">
        <f t="shared" si="5"/>
        <v>5.1029999999999998</v>
      </c>
      <c r="AC8" s="117">
        <v>1</v>
      </c>
      <c r="AD8" s="118" t="s">
        <v>10</v>
      </c>
      <c r="AE8" s="25" t="str">
        <f t="shared" si="6"/>
        <v>@ 1kHz</v>
      </c>
      <c r="AF8" s="33" t="str" cm="1">
        <f t="array" ref="AF8">FilterSpecialCharacters(W8)</f>
        <v>V</v>
      </c>
      <c r="AG8" s="132" t="str">
        <f t="shared" si="7"/>
        <v xml:space="preserve"> V (AC)</v>
      </c>
      <c r="AH8" t="str" cm="1">
        <f t="array" ref="AH8">GetBaseUnit(W8)</f>
        <v>V</v>
      </c>
      <c r="AI8" t="str" cm="1">
        <f t="array" ref="AI8">SelectFunction(R8,J8,AH8,S8,AD8="")</f>
        <v>ACV</v>
      </c>
      <c r="AJ8" t="s">
        <v>102</v>
      </c>
    </row>
    <row r="9" spans="1:44" x14ac:dyDescent="0.25">
      <c r="A9" s="129" cm="1">
        <f t="array" ref="A9">IfEmpty(TRIM(_xlfn.CONCAT(C9:H9)),"",CRC32HASH(_xlfn.CONCAT(C9:H9)))</f>
        <v>261165363</v>
      </c>
      <c r="B9" s="48" t="s">
        <v>102</v>
      </c>
      <c r="C9" s="45" t="str" cm="1">
        <f t="array" ref="C9">V9&amp;" "&amp;IfEmpty(T9,W9)</f>
        <v>60 V</v>
      </c>
      <c r="D9" s="46" t="str">
        <f t="shared" si="0"/>
        <v>50 VAC @ 45Hz</v>
      </c>
      <c r="E9" s="107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I9">IFERROR(CalcUnc(J9,K9,R9,S9,U9,W9,AC9,AD9,M9:Q9,Y9,Z9),"")</f>
        <v>58 mV</v>
      </c>
      <c r="I9" s="64" t="str">
        <v/>
      </c>
      <c r="J9" s="104"/>
      <c r="K9" s="105" t="s">
        <v>52</v>
      </c>
      <c r="L9" s="26"/>
      <c r="M9" s="74">
        <v>49.98</v>
      </c>
      <c r="N9" s="75"/>
      <c r="O9" s="75"/>
      <c r="P9" s="75"/>
      <c r="Q9" s="76"/>
      <c r="R9" s="108"/>
      <c r="S9" s="108"/>
      <c r="T9" s="108"/>
      <c r="U9" s="109">
        <v>0.01</v>
      </c>
      <c r="V9" s="110">
        <v>60</v>
      </c>
      <c r="W9" s="114" t="s">
        <v>6</v>
      </c>
      <c r="X9" s="131" t="str" cm="1">
        <f t="array" ref="X9">GetPolarity(W9,AD9)</f>
        <v>AC</v>
      </c>
      <c r="Y9" s="112">
        <v>50</v>
      </c>
      <c r="Z9" s="113">
        <v>0.53</v>
      </c>
      <c r="AA9" s="125">
        <f t="shared" si="4"/>
        <v>49.47</v>
      </c>
      <c r="AB9" s="125">
        <f t="shared" si="5"/>
        <v>50.53</v>
      </c>
      <c r="AC9" s="117">
        <v>45</v>
      </c>
      <c r="AD9" s="118" t="s">
        <v>9</v>
      </c>
      <c r="AE9" s="25" t="str">
        <f t="shared" si="6"/>
        <v>@ 45Hz</v>
      </c>
      <c r="AF9" s="33" t="str" cm="1">
        <f t="array" ref="AF9">FilterSpecialCharacters(W9)</f>
        <v>V</v>
      </c>
      <c r="AG9" s="132" t="str">
        <f t="shared" si="7"/>
        <v xml:space="preserve"> V (AC)</v>
      </c>
      <c r="AH9" t="str" cm="1">
        <f t="array" ref="AH9">GetBaseUnit(W9)</f>
        <v>V</v>
      </c>
      <c r="AI9" t="str" cm="1">
        <f t="array" ref="AI9">SelectFunction(R9,J9,AH9,S9,AD9="")</f>
        <v>ACV</v>
      </c>
      <c r="AJ9" t="s">
        <v>102</v>
      </c>
    </row>
    <row r="10" spans="1:44" x14ac:dyDescent="0.25">
      <c r="A10" s="129" cm="1">
        <f t="array" ref="A10">IfEmpty(TRIM(_xlfn.CONCAT(C10:H10)),"",CRC32HASH(_xlfn.CONCAT(C10:H10)))</f>
        <v>-79395897</v>
      </c>
      <c r="B10" s="11" t="s">
        <v>102</v>
      </c>
      <c r="C10" s="43" t="str" cm="1">
        <f t="array" ref="C10">V10&amp;" "&amp;IfEmpty(T10,W10)</f>
        <v>60 V</v>
      </c>
      <c r="D10" s="52" t="str">
        <f t="shared" si="0"/>
        <v>50 VAC @ 1kHz</v>
      </c>
      <c r="E10" s="106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I10">IFERROR(CalcUnc(J10,K10,R10,S10,U10,W10,AC10,AD10,M10:Q10,Y10,Z10),"")</f>
        <v>58 mV</v>
      </c>
      <c r="I10" s="64" t="str">
        <v/>
      </c>
      <c r="J10" s="104"/>
      <c r="K10" s="105" t="s">
        <v>52</v>
      </c>
      <c r="L10" s="26"/>
      <c r="M10" s="74">
        <v>50.12</v>
      </c>
      <c r="N10" s="75"/>
      <c r="O10" s="75"/>
      <c r="P10" s="75"/>
      <c r="Q10" s="76"/>
      <c r="R10" s="108"/>
      <c r="S10" s="108"/>
      <c r="T10" s="108"/>
      <c r="U10" s="109">
        <v>0.01</v>
      </c>
      <c r="V10" s="110">
        <v>60</v>
      </c>
      <c r="W10" s="114" t="s">
        <v>6</v>
      </c>
      <c r="X10" s="131" t="str" cm="1">
        <f t="array" ref="X10">GetPolarity(W10,AD10)</f>
        <v>AC</v>
      </c>
      <c r="Y10" s="112">
        <v>50</v>
      </c>
      <c r="Z10" s="113">
        <v>1.03</v>
      </c>
      <c r="AA10" s="125">
        <f t="shared" si="4"/>
        <v>48.97</v>
      </c>
      <c r="AB10" s="125">
        <f t="shared" si="5"/>
        <v>51.03</v>
      </c>
      <c r="AC10" s="117">
        <v>1</v>
      </c>
      <c r="AD10" s="118" t="s">
        <v>10</v>
      </c>
      <c r="AE10" s="25" t="str">
        <f t="shared" si="6"/>
        <v>@ 1kHz</v>
      </c>
      <c r="AF10" s="33" t="str" cm="1">
        <f t="array" ref="AF10">FilterSpecialCharacters(W10)</f>
        <v>V</v>
      </c>
      <c r="AG10" s="132" t="str">
        <f t="shared" si="7"/>
        <v xml:space="preserve"> V (AC)</v>
      </c>
      <c r="AH10" t="str" cm="1">
        <f t="array" ref="AH10">GetBaseUnit(W10)</f>
        <v>V</v>
      </c>
      <c r="AI10" t="str" cm="1">
        <f t="array" ref="AI10">SelectFunction(R10,J10,AH10,S10,AD10="")</f>
        <v>ACV</v>
      </c>
      <c r="AJ10" t="s">
        <v>102</v>
      </c>
    </row>
    <row r="11" spans="1:44" x14ac:dyDescent="0.25">
      <c r="A11" s="129" cm="1">
        <f t="array" ref="A11">IfEmpty(TRIM(_xlfn.CONCAT(C11:H11)),"",CRC32HASH(_xlfn.CONCAT(C11:H11)))</f>
        <v>-88135951</v>
      </c>
      <c r="B11" s="48" t="s">
        <v>102</v>
      </c>
      <c r="C11" s="45" t="str" cm="1">
        <f t="array" ref="C11">V11&amp;" "&amp;IfEmpty(T11,W11)</f>
        <v>600 V</v>
      </c>
      <c r="D11" s="46" t="str">
        <f t="shared" si="0"/>
        <v>300 VAC @ 45Hz</v>
      </c>
      <c r="E11" s="107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I11">IFERROR(CalcUnc(J11,K11,R11,S11,U11,W11,AC11,AD11,M11:Q11,Y11,Z11),"")</f>
        <v>190 mV</v>
      </c>
      <c r="I11" s="64" t="str">
        <v/>
      </c>
      <c r="J11" s="104"/>
      <c r="K11" s="105" t="s">
        <v>52</v>
      </c>
      <c r="L11" s="26"/>
      <c r="M11" s="74">
        <v>300.2</v>
      </c>
      <c r="N11" s="75"/>
      <c r="O11" s="75"/>
      <c r="P11" s="75"/>
      <c r="Q11" s="76"/>
      <c r="R11" s="108"/>
      <c r="S11" s="108"/>
      <c r="T11" s="108"/>
      <c r="U11" s="109">
        <v>0.1</v>
      </c>
      <c r="V11" s="110">
        <v>600</v>
      </c>
      <c r="W11" s="114" t="s">
        <v>6</v>
      </c>
      <c r="X11" s="131" t="str" cm="1">
        <f t="array" ref="X11">GetPolarity(W11,AD11)</f>
        <v>AC</v>
      </c>
      <c r="Y11" s="112">
        <v>300</v>
      </c>
      <c r="Z11" s="113">
        <v>3.3</v>
      </c>
      <c r="AA11" s="125">
        <f t="shared" si="4"/>
        <v>296.7</v>
      </c>
      <c r="AB11" s="125">
        <f t="shared" si="5"/>
        <v>303.3</v>
      </c>
      <c r="AC11" s="117">
        <v>45</v>
      </c>
      <c r="AD11" s="118" t="s">
        <v>9</v>
      </c>
      <c r="AE11" s="25" t="str">
        <f t="shared" si="6"/>
        <v>@ 45Hz</v>
      </c>
      <c r="AF11" s="33" t="str" cm="1">
        <f t="array" ref="AF11">FilterSpecialCharacters(W11)</f>
        <v>V</v>
      </c>
      <c r="AG11" s="132" t="str">
        <f t="shared" si="7"/>
        <v xml:space="preserve"> V (AC)</v>
      </c>
      <c r="AH11" t="str" cm="1">
        <f t="array" ref="AH11">GetBaseUnit(W11)</f>
        <v>V</v>
      </c>
      <c r="AI11" t="str" cm="1">
        <f t="array" ref="AI11">SelectFunction(R11,J11,AH11,S11,AD11="")</f>
        <v>ACV</v>
      </c>
      <c r="AJ11" t="s">
        <v>102</v>
      </c>
    </row>
    <row r="12" spans="1:44" x14ac:dyDescent="0.25">
      <c r="A12" s="129" cm="1">
        <f t="array" ref="A12">IfEmpty(TRIM(_xlfn.CONCAT(C12:H12)),"",CRC32HASH(_xlfn.CONCAT(C12:H12)))</f>
        <v>-396379885</v>
      </c>
      <c r="B12" s="11" t="s">
        <v>102</v>
      </c>
      <c r="C12" s="43" t="str" cm="1">
        <f t="array" ref="C12">V12&amp;" "&amp;IfEmpty(T12,W12)</f>
        <v>600 V</v>
      </c>
      <c r="D12" s="52" t="str">
        <f t="shared" si="0"/>
        <v>500 VAC @ 500Hz</v>
      </c>
      <c r="E12" s="106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I12">IFERROR(CalcUnc(J12,K12,R12,S12,U12,W12,AC12,AD12,M12:Q12,Y12,Z12),"")</f>
        <v>670 mV</v>
      </c>
      <c r="I12" s="64" t="str">
        <v/>
      </c>
      <c r="J12" s="104"/>
      <c r="K12" s="105" t="s">
        <v>52</v>
      </c>
      <c r="L12" s="26"/>
      <c r="M12" s="74">
        <v>501.1</v>
      </c>
      <c r="N12" s="74"/>
      <c r="O12" s="75"/>
      <c r="P12" s="75"/>
      <c r="Q12" s="76"/>
      <c r="R12" s="108"/>
      <c r="S12" s="108"/>
      <c r="T12" s="108"/>
      <c r="U12" s="109">
        <v>0.1</v>
      </c>
      <c r="V12" s="110">
        <v>600</v>
      </c>
      <c r="W12" s="114" t="s">
        <v>6</v>
      </c>
      <c r="X12" s="131" t="str" cm="1">
        <f t="array" ref="X12">GetPolarity(W12,AD12)</f>
        <v>AC</v>
      </c>
      <c r="Y12" s="112">
        <v>500</v>
      </c>
      <c r="Z12" s="113">
        <v>5.3</v>
      </c>
      <c r="AA12" s="125">
        <f t="shared" si="4"/>
        <v>494.7</v>
      </c>
      <c r="AB12" s="125">
        <f t="shared" si="5"/>
        <v>505.3</v>
      </c>
      <c r="AC12" s="117">
        <v>500</v>
      </c>
      <c r="AD12" s="118" t="s">
        <v>9</v>
      </c>
      <c r="AE12" s="25" t="str">
        <f t="shared" si="6"/>
        <v>@ 500Hz</v>
      </c>
      <c r="AF12" s="33" t="str" cm="1">
        <f t="array" ref="AF12">FilterSpecialCharacters(W12)</f>
        <v>V</v>
      </c>
      <c r="AG12" s="132" t="str">
        <f t="shared" si="7"/>
        <v xml:space="preserve"> V (AC)</v>
      </c>
      <c r="AH12" t="str" cm="1">
        <f t="array" ref="AH12">GetBaseUnit(W12)</f>
        <v>V</v>
      </c>
      <c r="AI12" t="str" cm="1">
        <f t="array" ref="AI12">SelectFunction(R12,J12,AH12,S12,AD12="")</f>
        <v>ACV</v>
      </c>
      <c r="AJ12" t="s">
        <v>102</v>
      </c>
    </row>
    <row r="13" spans="1:44" x14ac:dyDescent="0.25">
      <c r="A13" s="129" cm="1">
        <f t="array" ref="A13">IfEmpty(TRIM(_xlfn.CONCAT(C13:H13)),"",CRC32HASH(_xlfn.CONCAT(C13:H13)))</f>
        <v>-130603686</v>
      </c>
      <c r="B13" s="48" t="s">
        <v>102</v>
      </c>
      <c r="C13" s="45" t="str" cm="1">
        <f t="array" ref="C13">V13&amp;" "&amp;IfEmpty(T13,W13)</f>
        <v>600 V</v>
      </c>
      <c r="D13" s="46" t="str">
        <f t="shared" si="0"/>
        <v>500 VAC @ 1kHz</v>
      </c>
      <c r="E13" s="107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I13">IFERROR(CalcUnc(J13,K13,R13,S13,U13,W13,AC13,AD13,M13:Q13,Y13,Z13),"")</f>
        <v>670 mV</v>
      </c>
      <c r="I13" s="64" t="str">
        <v/>
      </c>
      <c r="J13" s="104"/>
      <c r="K13" s="105" t="s">
        <v>52</v>
      </c>
      <c r="L13" s="26"/>
      <c r="M13" s="74">
        <v>501</v>
      </c>
      <c r="N13" s="75"/>
      <c r="O13" s="75"/>
      <c r="P13" s="75"/>
      <c r="Q13" s="76"/>
      <c r="R13" s="108"/>
      <c r="S13" s="108"/>
      <c r="T13" s="108"/>
      <c r="U13" s="109">
        <v>0.1</v>
      </c>
      <c r="V13" s="110">
        <v>600</v>
      </c>
      <c r="W13" s="114" t="s">
        <v>6</v>
      </c>
      <c r="X13" s="131" t="str" cm="1">
        <f t="array" ref="X13">GetPolarity(W13,AD13)</f>
        <v>AC</v>
      </c>
      <c r="Y13" s="112">
        <v>500</v>
      </c>
      <c r="Z13" s="110">
        <v>10.3</v>
      </c>
      <c r="AA13" s="125">
        <f t="shared" si="4"/>
        <v>489.7</v>
      </c>
      <c r="AB13" s="125">
        <f t="shared" si="5"/>
        <v>510.3</v>
      </c>
      <c r="AC13" s="112">
        <v>1</v>
      </c>
      <c r="AD13" s="110" t="s">
        <v>10</v>
      </c>
      <c r="AE13" s="25" t="str">
        <f t="shared" si="6"/>
        <v>@ 1kHz</v>
      </c>
      <c r="AF13" s="33" t="str" cm="1">
        <f t="array" ref="AF13">FilterSpecialCharacters(W13)</f>
        <v>V</v>
      </c>
      <c r="AG13" s="132" t="str">
        <f t="shared" si="7"/>
        <v xml:space="preserve"> V (AC)</v>
      </c>
      <c r="AH13" t="str" cm="1">
        <f t="array" ref="AH13">GetBaseUnit(W13)</f>
        <v>V</v>
      </c>
      <c r="AI13" t="str" cm="1">
        <f t="array" ref="AI13">SelectFunction(R13,J13,AH13,S13,AD13="")</f>
        <v>ACV</v>
      </c>
      <c r="AJ13" t="s">
        <v>102</v>
      </c>
    </row>
    <row r="14" spans="1:44" x14ac:dyDescent="0.25">
      <c r="A14" s="129" cm="1">
        <f t="array" ref="A14">IfEmpty(TRIM(_xlfn.CONCAT(C14:H14)),"",CRC32HASH(_xlfn.CONCAT(C14:H14)))</f>
        <v>351166055</v>
      </c>
      <c r="B14" s="11" t="s">
        <v>102</v>
      </c>
      <c r="C14" s="43" t="str" cm="1">
        <f t="array" ref="C14">V14&amp;" "&amp;IfEmpty(T14,W14)</f>
        <v>1000 V</v>
      </c>
      <c r="D14" s="52" t="str">
        <f t="shared" si="0"/>
        <v>1000 VAC @ 45Hz</v>
      </c>
      <c r="E14" s="106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I14">IFERROR(CalcUnc(J14,K14,R14,S14,U14,W14,AC14,AD14,M14:Q14,Y14,Z14),"")</f>
        <v>5800 mV</v>
      </c>
      <c r="I14" s="64" t="str">
        <v/>
      </c>
      <c r="J14" s="104"/>
      <c r="K14" s="105" t="s">
        <v>52</v>
      </c>
      <c r="L14" s="26"/>
      <c r="M14" s="74">
        <v>1002</v>
      </c>
      <c r="N14" s="75"/>
      <c r="O14" s="75"/>
      <c r="P14" s="75"/>
      <c r="Q14" s="76"/>
      <c r="R14" s="108"/>
      <c r="S14" s="108"/>
      <c r="T14" s="108"/>
      <c r="U14" s="109">
        <v>1</v>
      </c>
      <c r="V14" s="110">
        <v>1000</v>
      </c>
      <c r="W14" s="114" t="s">
        <v>6</v>
      </c>
      <c r="X14" s="131" t="str" cm="1">
        <f t="array" ref="X14">GetPolarity(W14,AD14)</f>
        <v>AC</v>
      </c>
      <c r="Y14" s="112">
        <v>1000</v>
      </c>
      <c r="Z14" s="110">
        <v>13</v>
      </c>
      <c r="AA14" s="125">
        <f t="shared" si="4"/>
        <v>987</v>
      </c>
      <c r="AB14" s="125">
        <f t="shared" si="5"/>
        <v>1013</v>
      </c>
      <c r="AC14" s="112">
        <v>45</v>
      </c>
      <c r="AD14" s="110" t="s">
        <v>9</v>
      </c>
      <c r="AE14" s="25" t="str">
        <f t="shared" si="6"/>
        <v>@ 45Hz</v>
      </c>
      <c r="AF14" s="33" t="str" cm="1">
        <f t="array" ref="AF14">FilterSpecialCharacters(W14)</f>
        <v>V</v>
      </c>
      <c r="AG14" s="132" t="str">
        <f t="shared" si="7"/>
        <v xml:space="preserve"> V (AC)</v>
      </c>
      <c r="AH14" t="str" cm="1">
        <f t="array" ref="AH14">GetBaseUnit(W14)</f>
        <v>V</v>
      </c>
      <c r="AI14" t="str" cm="1">
        <f t="array" ref="AI14">SelectFunction(R14,J14,AH14,S14,AD14="")</f>
        <v>ACV</v>
      </c>
      <c r="AJ14" t="s">
        <v>102</v>
      </c>
    </row>
    <row r="15" spans="1:44" x14ac:dyDescent="0.25">
      <c r="A15" s="129" t="str" cm="1">
        <f t="array" ref="A15">IfEmpty(TRIM(_xlfn.CONCAT(C15:H15)),"",CRC32HASH(_xlfn.CONCAT(C15:H15)))</f>
        <v/>
      </c>
      <c r="B15" s="48"/>
      <c r="C15" s="45" t="str" cm="1">
        <f t="array" ref="C15">V15&amp;" "&amp;IfEmpty(T15,W15)</f>
        <v xml:space="preserve"> </v>
      </c>
      <c r="D15" s="46" t="str">
        <f t="shared" si="0"/>
        <v xml:space="preserve">  </v>
      </c>
      <c r="E15" s="107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I15">IFERROR(CalcUnc(J15,K15,R15,S15,U15,W15,AC15,AD15,M15:Q15,Y15,Z15),"")</f>
        <v/>
      </c>
      <c r="I15" s="64" t="str">
        <v/>
      </c>
      <c r="J15" s="104"/>
      <c r="K15" s="105"/>
      <c r="L15" s="26"/>
      <c r="M15" s="74"/>
      <c r="N15" s="75"/>
      <c r="O15" s="75"/>
      <c r="P15" s="75"/>
      <c r="Q15" s="76"/>
      <c r="R15" s="108"/>
      <c r="S15" s="108"/>
      <c r="T15" s="108"/>
      <c r="U15" s="109"/>
      <c r="V15" s="110"/>
      <c r="W15" s="114"/>
      <c r="X15" s="131" t="str" cm="1">
        <f t="array" ref="X15">GetPolarity(W15,AD15)</f>
        <v/>
      </c>
      <c r="Y15" s="112"/>
      <c r="Z15" s="110"/>
      <c r="AA15" s="125" t="str">
        <f t="shared" si="4"/>
        <v/>
      </c>
      <c r="AB15" s="125" t="str">
        <f t="shared" si="5"/>
        <v/>
      </c>
      <c r="AC15" s="112"/>
      <c r="AD15" s="110"/>
      <c r="AE15" s="25" t="str">
        <f t="shared" si="6"/>
        <v/>
      </c>
      <c r="AF15" s="33" t="str" cm="1">
        <f t="array" ref="AF15">FilterSpecialCharacters(W15)</f>
        <v/>
      </c>
      <c r="AG15" s="132" t="str">
        <f t="shared" si="7"/>
        <v xml:space="preserve"> </v>
      </c>
      <c r="AH15" t="str" cm="1">
        <f t="array" ref="AH15">GetBaseUnit(W15)</f>
        <v/>
      </c>
      <c r="AI15" t="str" cm="1">
        <f t="array" ref="AI15">SelectFunction(R15,J15,AH15,S15,AD15="")</f>
        <v/>
      </c>
      <c r="AO15" s="49"/>
    </row>
    <row r="16" spans="1:44" x14ac:dyDescent="0.25">
      <c r="A16" s="129" t="str" cm="1">
        <f t="array" ref="A16">IfEmpty(TRIM(_xlfn.CONCAT(C16:H16)),"",CRC32HASH(_xlfn.CONCAT(C16:H16)))</f>
        <v/>
      </c>
      <c r="B16" s="11"/>
      <c r="C16" s="43" t="str" cm="1">
        <f t="array" ref="C16">V16&amp;" "&amp;IfEmpty(T16,W16)</f>
        <v xml:space="preserve"> </v>
      </c>
      <c r="D16" s="52" t="str">
        <f t="shared" si="0"/>
        <v xml:space="preserve">  </v>
      </c>
      <c r="E16" s="106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I16">IFERROR(CalcUnc(J16,K16,R16,S16,U16,W16,AC16,AD16,M16:Q16,Y16,Z16),"")</f>
        <v/>
      </c>
      <c r="I16" s="64" t="str">
        <v/>
      </c>
      <c r="J16" s="104"/>
      <c r="K16" s="105"/>
      <c r="L16" s="26"/>
      <c r="M16" s="74"/>
      <c r="N16" s="75"/>
      <c r="O16" s="75"/>
      <c r="P16" s="75"/>
      <c r="Q16" s="76"/>
      <c r="R16" s="108"/>
      <c r="S16" s="108"/>
      <c r="T16" s="108"/>
      <c r="U16" s="109"/>
      <c r="V16" s="110"/>
      <c r="W16" s="114"/>
      <c r="X16" s="131" t="str" cm="1">
        <f t="array" ref="X16">GetPolarity(W16,AD16)</f>
        <v/>
      </c>
      <c r="Y16" s="112"/>
      <c r="Z16" s="110"/>
      <c r="AA16" s="125" t="str">
        <f t="shared" si="4"/>
        <v/>
      </c>
      <c r="AB16" s="125" t="str">
        <f t="shared" si="5"/>
        <v/>
      </c>
      <c r="AC16" s="112"/>
      <c r="AD16" s="110"/>
      <c r="AE16" s="25" t="str">
        <f t="shared" si="6"/>
        <v/>
      </c>
      <c r="AF16" s="33" t="str" cm="1">
        <f t="array" ref="AF16">FilterSpecialCharacters(W16)</f>
        <v/>
      </c>
      <c r="AG16" s="132" t="str">
        <f t="shared" si="7"/>
        <v xml:space="preserve"> </v>
      </c>
      <c r="AH16" t="str" cm="1">
        <f t="array" ref="AH16">GetBaseUnit(W16)</f>
        <v/>
      </c>
      <c r="AI16" t="str" cm="1">
        <f t="array" ref="AI16">SelectFunction(R16,J16,AH16,S16,AD16="")</f>
        <v/>
      </c>
      <c r="AO16" s="49"/>
    </row>
    <row r="17" spans="1:41" x14ac:dyDescent="0.25">
      <c r="A17" s="129" cm="1">
        <f t="array" ref="A17">IfEmpty(TRIM(_xlfn.CONCAT(C17:H17)),"",CRC32HASH(_xlfn.CONCAT(C17:H17)))</f>
        <v>-21486868</v>
      </c>
      <c r="B17" s="48" t="s">
        <v>103</v>
      </c>
      <c r="C17" s="45" t="str" cm="1">
        <f t="array" ref="C17">V17&amp;" "&amp;IfEmpty(T17,W17)</f>
        <v>6 V</v>
      </c>
      <c r="D17" s="46" t="str">
        <f t="shared" si="0"/>
        <v xml:space="preserve">5 VDC </v>
      </c>
      <c r="E17" s="107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I17">IFERROR(CalcUnc(J17,K17,R17,S17,U17,W17,AC17,AD17,M17:Q17,Y17,Z17),"")</f>
        <v>5.8 mV</v>
      </c>
      <c r="I17" s="64" t="str">
        <v/>
      </c>
      <c r="J17" s="104"/>
      <c r="K17" s="105" t="s">
        <v>52</v>
      </c>
      <c r="L17" s="26"/>
      <c r="M17" s="74">
        <v>5</v>
      </c>
      <c r="N17" s="75"/>
      <c r="O17" s="75"/>
      <c r="P17" s="75"/>
      <c r="Q17" s="76"/>
      <c r="R17" s="108"/>
      <c r="S17" s="108"/>
      <c r="T17" s="108"/>
      <c r="U17" s="108">
        <v>0.01</v>
      </c>
      <c r="V17" s="110">
        <v>6</v>
      </c>
      <c r="W17" s="114" t="s">
        <v>6</v>
      </c>
      <c r="X17" s="131" t="str" cm="1">
        <f t="array" ref="X17">GetPolarity(W17,AD17)</f>
        <v>DC</v>
      </c>
      <c r="Y17" s="112">
        <v>5</v>
      </c>
      <c r="Z17" s="110">
        <v>7.0000000000000001E-3</v>
      </c>
      <c r="AA17" s="125">
        <f t="shared" si="4"/>
        <v>4.99</v>
      </c>
      <c r="AB17" s="125">
        <f t="shared" si="5"/>
        <v>5.01</v>
      </c>
      <c r="AC17" s="112"/>
      <c r="AD17" s="110"/>
      <c r="AE17" s="25" t="str">
        <f t="shared" si="6"/>
        <v/>
      </c>
      <c r="AF17" s="33" t="str" cm="1">
        <f t="array" ref="AF17">FilterSpecialCharacters(W17)</f>
        <v>V</v>
      </c>
      <c r="AG17" s="132" t="str">
        <f t="shared" si="7"/>
        <v xml:space="preserve"> V (DC)</v>
      </c>
      <c r="AH17" t="str" cm="1">
        <f t="array" ref="AH17">GetBaseUnit(W17)</f>
        <v>V</v>
      </c>
      <c r="AI17" t="str" cm="1">
        <f t="array" ref="AI17">SelectFunction(R17,J17,AH17,S17,AD17="")</f>
        <v>DCV</v>
      </c>
      <c r="AJ17" t="s">
        <v>103</v>
      </c>
    </row>
    <row r="18" spans="1:41" x14ac:dyDescent="0.25">
      <c r="A18" s="129" cm="1">
        <f t="array" ref="A18">IfEmpty(TRIM(_xlfn.CONCAT(C18:H18)),"",CRC32HASH(_xlfn.CONCAT(C18:H18)))</f>
        <v>-6474445</v>
      </c>
      <c r="B18" s="11" t="s">
        <v>103</v>
      </c>
      <c r="C18" s="43" t="str" cm="1">
        <f t="array" ref="C18">V18&amp;" "&amp;IfEmpty(T18,W18)</f>
        <v>600 V</v>
      </c>
      <c r="D18" s="52" t="str">
        <f t="shared" si="0"/>
        <v xml:space="preserve">300 VDC </v>
      </c>
      <c r="E18" s="106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I18">IFERROR(CalcUnc(J18,K18,R18,S18,U18,W18,AC18,AD18,M18:Q18,Y18,Z18),"")</f>
        <v>62 mV</v>
      </c>
      <c r="I18" s="64" t="str">
        <v/>
      </c>
      <c r="J18" s="104"/>
      <c r="K18" s="105" t="s">
        <v>52</v>
      </c>
      <c r="L18" s="26"/>
      <c r="M18" s="74">
        <v>300</v>
      </c>
      <c r="N18" s="75"/>
      <c r="O18" s="75"/>
      <c r="P18" s="75"/>
      <c r="Q18" s="76"/>
      <c r="R18" s="108"/>
      <c r="S18" s="108"/>
      <c r="T18" s="108"/>
      <c r="U18" s="109">
        <v>0.1</v>
      </c>
      <c r="V18" s="110">
        <v>600</v>
      </c>
      <c r="W18" s="114" t="s">
        <v>6</v>
      </c>
      <c r="X18" s="131" t="str" cm="1">
        <f t="array" ref="X18">GetPolarity(W18,AD18)</f>
        <v>DC</v>
      </c>
      <c r="Y18" s="112">
        <v>300</v>
      </c>
      <c r="Z18" s="110">
        <v>0.5</v>
      </c>
      <c r="AA18" s="125">
        <f t="shared" si="4"/>
        <v>299.5</v>
      </c>
      <c r="AB18" s="125">
        <f t="shared" si="5"/>
        <v>300.5</v>
      </c>
      <c r="AC18" s="112"/>
      <c r="AD18" s="110"/>
      <c r="AE18" s="25" t="str">
        <f t="shared" si="6"/>
        <v/>
      </c>
      <c r="AF18" s="33" t="str" cm="1">
        <f t="array" ref="AF18">FilterSpecialCharacters(W18)</f>
        <v>V</v>
      </c>
      <c r="AG18" s="132" t="str">
        <f t="shared" si="7"/>
        <v xml:space="preserve"> V (DC)</v>
      </c>
      <c r="AH18" t="str" cm="1">
        <f t="array" ref="AH18">GetBaseUnit(W18)</f>
        <v>V</v>
      </c>
      <c r="AI18" t="str" cm="1">
        <f t="array" ref="AI18">SelectFunction(R18,J18,AH18,S18,AD18="")</f>
        <v>DCV</v>
      </c>
      <c r="AJ18" t="s">
        <v>103</v>
      </c>
    </row>
    <row r="19" spans="1:41" x14ac:dyDescent="0.25">
      <c r="A19" s="129" cm="1">
        <f t="array" ref="A19">IfEmpty(TRIM(_xlfn.CONCAT(C19:H19)),"",CRC32HASH(_xlfn.CONCAT(C19:H19)))</f>
        <v>251385326</v>
      </c>
      <c r="B19" s="48" t="s">
        <v>103</v>
      </c>
      <c r="C19" s="45" t="str" cm="1">
        <f t="array" ref="C19">V19&amp;" "&amp;IfEmpty(T19,W19)</f>
        <v>1000 V</v>
      </c>
      <c r="D19" s="46" t="str">
        <f t="shared" si="0"/>
        <v xml:space="preserve">1000 VDC </v>
      </c>
      <c r="E19" s="107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I19">IFERROR(CalcUnc(J19,K19,R19,S19,U19,W19,AC19,AD19,M19:Q19,Y19,Z19),"")</f>
        <v>580 mV</v>
      </c>
      <c r="I19" s="64" t="str">
        <v/>
      </c>
      <c r="J19" s="104"/>
      <c r="K19" s="105" t="s">
        <v>52</v>
      </c>
      <c r="L19" s="26"/>
      <c r="M19" s="74">
        <v>1000</v>
      </c>
      <c r="N19" s="75"/>
      <c r="O19" s="75"/>
      <c r="P19" s="75"/>
      <c r="Q19" s="76"/>
      <c r="R19" s="108"/>
      <c r="S19" s="108"/>
      <c r="T19" s="108"/>
      <c r="U19" s="109">
        <v>1</v>
      </c>
      <c r="V19" s="110">
        <v>1000</v>
      </c>
      <c r="W19" s="114" t="s">
        <v>6</v>
      </c>
      <c r="X19" s="131" t="str" cm="1">
        <f t="array" ref="X19">GetPolarity(W19,AD19)</f>
        <v>DC</v>
      </c>
      <c r="Y19" s="112">
        <v>1000</v>
      </c>
      <c r="Z19" s="110">
        <v>3</v>
      </c>
      <c r="AA19" s="125">
        <f t="shared" si="4"/>
        <v>997</v>
      </c>
      <c r="AB19" s="125">
        <f t="shared" si="5"/>
        <v>1003</v>
      </c>
      <c r="AC19" s="112"/>
      <c r="AD19" s="110"/>
      <c r="AE19" s="25" t="str">
        <f t="shared" si="6"/>
        <v/>
      </c>
      <c r="AF19" s="33" t="str" cm="1">
        <f t="array" ref="AF19">FilterSpecialCharacters(W19)</f>
        <v>V</v>
      </c>
      <c r="AG19" s="132" t="str">
        <f t="shared" si="7"/>
        <v xml:space="preserve"> V (DC)</v>
      </c>
      <c r="AH19" t="str" cm="1">
        <f t="array" ref="AH19">GetBaseUnit(W19)</f>
        <v>V</v>
      </c>
      <c r="AI19" t="str" cm="1">
        <f t="array" ref="AI19">SelectFunction(R19,J19,AH19,S19,AD19="")</f>
        <v>DCV</v>
      </c>
      <c r="AJ19" t="s">
        <v>103</v>
      </c>
    </row>
    <row r="20" spans="1:41" x14ac:dyDescent="0.25">
      <c r="A20" s="129" cm="1">
        <f t="array" ref="A20">IfEmpty(TRIM(_xlfn.CONCAT(C20:H20)),"",CRC32HASH(_xlfn.CONCAT(C20:H20)))</f>
        <v>-146082280</v>
      </c>
      <c r="B20" s="11" t="s">
        <v>103</v>
      </c>
      <c r="C20" s="43" t="str" cm="1">
        <f t="array" ref="C20">V20&amp;" "&amp;IfEmpty(T20,W20)</f>
        <v>1000 V</v>
      </c>
      <c r="D20" s="52" t="str">
        <f t="shared" si="0"/>
        <v xml:space="preserve">-1000 VDC </v>
      </c>
      <c r="E20" s="106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I20">IFERROR(CalcUnc(J20,K20,R20,S20,U20,W20,AC20,AD20,M20:Q20,Y20,Z20),"")</f>
        <v>580 mV</v>
      </c>
      <c r="I20" s="64" t="str">
        <v/>
      </c>
      <c r="J20" s="104"/>
      <c r="K20" s="105" t="s">
        <v>52</v>
      </c>
      <c r="L20" s="26"/>
      <c r="M20" s="74">
        <v>-1000</v>
      </c>
      <c r="N20" s="75"/>
      <c r="O20" s="75"/>
      <c r="P20" s="75"/>
      <c r="Q20" s="76"/>
      <c r="R20" s="108"/>
      <c r="S20" s="108"/>
      <c r="T20" s="108"/>
      <c r="U20" s="109">
        <v>1</v>
      </c>
      <c r="V20" s="110">
        <v>1000</v>
      </c>
      <c r="W20" s="114" t="s">
        <v>6</v>
      </c>
      <c r="X20" s="131" t="str" cm="1">
        <f t="array" ref="X20">GetPolarity(W20,AD20)</f>
        <v>DC</v>
      </c>
      <c r="Y20" s="112">
        <v>-1000</v>
      </c>
      <c r="Z20" s="110">
        <v>3</v>
      </c>
      <c r="AA20" s="125">
        <f t="shared" si="4"/>
        <v>-1003</v>
      </c>
      <c r="AB20" s="125">
        <f t="shared" si="5"/>
        <v>-997</v>
      </c>
      <c r="AC20" s="112"/>
      <c r="AD20" s="110"/>
      <c r="AE20" s="25" t="str">
        <f t="shared" si="6"/>
        <v/>
      </c>
      <c r="AF20" s="33" t="str" cm="1">
        <f t="array" ref="AF20">FilterSpecialCharacters(W20)</f>
        <v>V</v>
      </c>
      <c r="AG20" s="132" t="str">
        <f t="shared" si="7"/>
        <v xml:space="preserve"> V (DC)</v>
      </c>
      <c r="AH20" t="str" cm="1">
        <f t="array" ref="AH20">GetBaseUnit(W20)</f>
        <v>V</v>
      </c>
      <c r="AI20" t="str" cm="1">
        <f t="array" ref="AI20">SelectFunction(R20,J20,AH20,S20,AD20="")</f>
        <v>DCV</v>
      </c>
      <c r="AJ20" t="s">
        <v>103</v>
      </c>
    </row>
    <row r="21" spans="1:41" x14ac:dyDescent="0.25">
      <c r="A21" s="129" t="str" cm="1">
        <f t="array" ref="A21">IfEmpty(TRIM(_xlfn.CONCAT(C21:H21)),"",CRC32HASH(_xlfn.CONCAT(C21:H21)))</f>
        <v/>
      </c>
      <c r="B21" s="48"/>
      <c r="C21" s="45" t="str" cm="1">
        <f t="array" ref="C21">V21&amp;" "&amp;IfEmpty(T21,W21)</f>
        <v xml:space="preserve"> </v>
      </c>
      <c r="D21" s="46" t="str">
        <f t="shared" si="0"/>
        <v xml:space="preserve">  </v>
      </c>
      <c r="E21" s="107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I21">IFERROR(CalcUnc(J21,K21,R21,S21,U21,W21,AC21,AD21,M21:Q21,Y21,Z21),"")</f>
        <v/>
      </c>
      <c r="I21" s="64" t="str">
        <v/>
      </c>
      <c r="J21" s="104"/>
      <c r="K21" s="105"/>
      <c r="L21" s="26"/>
      <c r="M21" s="74"/>
      <c r="N21" s="75"/>
      <c r="O21" s="75"/>
      <c r="P21" s="75"/>
      <c r="Q21" s="76"/>
      <c r="R21" s="108"/>
      <c r="S21" s="108"/>
      <c r="T21" s="108"/>
      <c r="U21" s="109"/>
      <c r="V21" s="110"/>
      <c r="W21" s="114"/>
      <c r="X21" s="131" t="str" cm="1">
        <f t="array" ref="X21">GetPolarity(W21,AD21)</f>
        <v/>
      </c>
      <c r="Y21" s="112"/>
      <c r="Z21" s="110"/>
      <c r="AA21" s="125" t="str">
        <f t="shared" si="4"/>
        <v/>
      </c>
      <c r="AB21" s="125" t="str">
        <f t="shared" si="5"/>
        <v/>
      </c>
      <c r="AC21" s="112"/>
      <c r="AD21" s="110"/>
      <c r="AE21" s="25" t="str">
        <f t="shared" si="6"/>
        <v/>
      </c>
      <c r="AF21" s="33" t="str" cm="1">
        <f t="array" ref="AF21">FilterSpecialCharacters(W21)</f>
        <v/>
      </c>
      <c r="AG21" s="132" t="str">
        <f t="shared" si="7"/>
        <v xml:space="preserve"> </v>
      </c>
      <c r="AH21" t="str" cm="1">
        <f t="array" ref="AH21">GetBaseUnit(W21)</f>
        <v/>
      </c>
      <c r="AI21" t="str" cm="1">
        <f t="array" ref="AI21">SelectFunction(R21,J21,AH21,S21,AD21="")</f>
        <v/>
      </c>
      <c r="AO21" s="49"/>
    </row>
    <row r="22" spans="1:41" x14ac:dyDescent="0.25">
      <c r="A22" s="129" t="str" cm="1">
        <f t="array" ref="A22">IfEmpty(TRIM(_xlfn.CONCAT(C22:H22)),"",CRC32HASH(_xlfn.CONCAT(C22:H22)))</f>
        <v/>
      </c>
      <c r="B22" s="11"/>
      <c r="C22" s="43" t="str" cm="1">
        <f t="array" ref="C22">V22&amp;" "&amp;IfEmpty(T22,W22)</f>
        <v xml:space="preserve"> </v>
      </c>
      <c r="D22" s="52" t="str">
        <f t="shared" si="0"/>
        <v xml:space="preserve">  </v>
      </c>
      <c r="E22" s="106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I22">IFERROR(CalcUnc(J22,K22,R22,S22,U22,W22,AC22,AD22,M22:Q22,Y22,Z22),"")</f>
        <v/>
      </c>
      <c r="I22" s="64" t="str">
        <v/>
      </c>
      <c r="J22" s="104"/>
      <c r="K22" s="105"/>
      <c r="L22" s="26"/>
      <c r="M22" s="74"/>
      <c r="N22" s="75"/>
      <c r="O22" s="75"/>
      <c r="P22" s="75"/>
      <c r="Q22" s="76"/>
      <c r="R22" s="108"/>
      <c r="S22" s="108"/>
      <c r="T22" s="108"/>
      <c r="U22" s="109"/>
      <c r="V22" s="110"/>
      <c r="W22" s="114"/>
      <c r="X22" s="131" t="str" cm="1">
        <f t="array" ref="X22">GetPolarity(W22,AD22)</f>
        <v/>
      </c>
      <c r="Y22" s="112"/>
      <c r="Z22" s="110"/>
      <c r="AA22" s="125" t="str">
        <f t="shared" si="4"/>
        <v/>
      </c>
      <c r="AB22" s="125" t="str">
        <f t="shared" si="5"/>
        <v/>
      </c>
      <c r="AC22" s="112"/>
      <c r="AD22" s="110"/>
      <c r="AE22" s="25" t="str">
        <f t="shared" si="6"/>
        <v/>
      </c>
      <c r="AF22" s="33" t="str" cm="1">
        <f t="array" ref="AF22">FilterSpecialCharacters(W22)</f>
        <v/>
      </c>
      <c r="AG22" s="132" t="str">
        <f t="shared" si="7"/>
        <v xml:space="preserve"> </v>
      </c>
      <c r="AH22" t="str" cm="1">
        <f t="array" ref="AH22">GetBaseUnit(W22)</f>
        <v/>
      </c>
      <c r="AI22" t="str" cm="1">
        <f t="array" ref="AI22">SelectFunction(R22,J22,AH22,S22,AD22="")</f>
        <v/>
      </c>
      <c r="AO22" s="49"/>
    </row>
    <row r="23" spans="1:41" x14ac:dyDescent="0.25">
      <c r="A23" s="129" cm="1">
        <f t="array" ref="A23">IfEmpty(TRIM(_xlfn.CONCAT(C23:H23)),"",CRC32HASH(_xlfn.CONCAT(C23:H23)))</f>
        <v>267957746</v>
      </c>
      <c r="B23" s="48" t="s">
        <v>6637</v>
      </c>
      <c r="C23" s="45" t="str" cm="1">
        <f t="array" ref="C23">V23&amp;" "&amp;IfEmpty(T23,W23)</f>
        <v>600 mV</v>
      </c>
      <c r="D23" s="46" t="str">
        <f t="shared" si="0"/>
        <v xml:space="preserve">30 mVDC </v>
      </c>
      <c r="E23" s="107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I23">IFERROR(CalcUnc(J23,K23,R23,S23,U23,W23,AC23,AD23,M23:Q23,Y23,Z23),"")</f>
        <v>59 µV</v>
      </c>
      <c r="I23" s="64" t="str">
        <v/>
      </c>
      <c r="J23" s="104"/>
      <c r="K23" s="105" t="s">
        <v>52</v>
      </c>
      <c r="L23" s="26"/>
      <c r="M23" s="74">
        <v>30</v>
      </c>
      <c r="N23" s="75"/>
      <c r="O23" s="75"/>
      <c r="P23" s="75"/>
      <c r="Q23" s="76"/>
      <c r="R23" s="108"/>
      <c r="S23" s="108"/>
      <c r="T23" s="108"/>
      <c r="U23" s="109">
        <v>0.1</v>
      </c>
      <c r="V23" s="110">
        <v>600</v>
      </c>
      <c r="W23" s="114" t="s">
        <v>4</v>
      </c>
      <c r="X23" s="131" t="str" cm="1">
        <f t="array" ref="X23">GetPolarity(W23,AD23)</f>
        <v>DC</v>
      </c>
      <c r="Y23" s="112">
        <v>30</v>
      </c>
      <c r="Z23" s="110">
        <v>0.2</v>
      </c>
      <c r="AA23" s="125">
        <f t="shared" si="4"/>
        <v>29.8</v>
      </c>
      <c r="AB23" s="125">
        <f t="shared" si="5"/>
        <v>30.2</v>
      </c>
      <c r="AC23" s="112"/>
      <c r="AD23" s="110"/>
      <c r="AE23" s="25" t="str">
        <f t="shared" si="6"/>
        <v/>
      </c>
      <c r="AF23" s="33" t="str" cm="1">
        <f t="array" ref="AF23">FilterSpecialCharacters(W23)</f>
        <v>mV</v>
      </c>
      <c r="AG23" s="132" t="str">
        <f t="shared" si="7"/>
        <v xml:space="preserve"> mV (DC)</v>
      </c>
      <c r="AH23" t="str" cm="1">
        <f t="array" ref="AH23">GetBaseUnit(W23)</f>
        <v>V</v>
      </c>
      <c r="AI23" t="str" cm="1">
        <f t="array" ref="AI23">SelectFunction(R23,J23,AH23,S23,AD23="")</f>
        <v>DCV</v>
      </c>
      <c r="AJ23" t="s">
        <v>104</v>
      </c>
    </row>
    <row r="24" spans="1:41" x14ac:dyDescent="0.25">
      <c r="A24" s="129" cm="1">
        <f t="array" ref="A24">IfEmpty(TRIM(_xlfn.CONCAT(C24:H24)),"",CRC32HASH(_xlfn.CONCAT(C24:H24)))</f>
        <v>-103933429</v>
      </c>
      <c r="B24" s="11" t="s">
        <v>6637</v>
      </c>
      <c r="C24" s="43" t="str" cm="1">
        <f t="array" ref="C24">V24&amp;" "&amp;IfEmpty(T24,W24)</f>
        <v>600 mV</v>
      </c>
      <c r="D24" s="52" t="str">
        <f t="shared" si="0"/>
        <v xml:space="preserve">-300 mVDC </v>
      </c>
      <c r="E24" s="106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I24">IFERROR(CalcUnc(J24,K24,R24,S24,U24,W24,AC24,AD24,M24:Q24,Y24,Z24),"")</f>
        <v>63 µV</v>
      </c>
      <c r="I24" s="64" t="str">
        <v/>
      </c>
      <c r="J24" s="104"/>
      <c r="K24" s="105" t="s">
        <v>52</v>
      </c>
      <c r="L24" s="26"/>
      <c r="M24" s="74">
        <v>-299.89999999999998</v>
      </c>
      <c r="N24" s="75"/>
      <c r="O24" s="75"/>
      <c r="P24" s="75"/>
      <c r="Q24" s="76"/>
      <c r="R24" s="108"/>
      <c r="S24" s="108"/>
      <c r="T24" s="108"/>
      <c r="U24" s="109">
        <v>0.1</v>
      </c>
      <c r="V24" s="110">
        <v>600</v>
      </c>
      <c r="W24" s="114" t="s">
        <v>4</v>
      </c>
      <c r="X24" s="131" t="str" cm="1">
        <f t="array" ref="X24">GetPolarity(W24,AD24)</f>
        <v>DC</v>
      </c>
      <c r="Y24" s="112">
        <v>-300</v>
      </c>
      <c r="Z24" s="110">
        <v>0.5</v>
      </c>
      <c r="AA24" s="125">
        <f t="shared" si="4"/>
        <v>-300.5</v>
      </c>
      <c r="AB24" s="125">
        <f t="shared" si="5"/>
        <v>-299.5</v>
      </c>
      <c r="AC24" s="112"/>
      <c r="AD24" s="110"/>
      <c r="AE24" s="25" t="str">
        <f t="shared" si="6"/>
        <v/>
      </c>
      <c r="AF24" s="33" t="str" cm="1">
        <f t="array" ref="AF24">FilterSpecialCharacters(W24)</f>
        <v>mV</v>
      </c>
      <c r="AG24" s="132" t="str">
        <f t="shared" si="7"/>
        <v xml:space="preserve"> mV (DC)</v>
      </c>
      <c r="AH24" t="str" cm="1">
        <f t="array" ref="AH24">GetBaseUnit(W24)</f>
        <v>V</v>
      </c>
      <c r="AI24" t="str" cm="1">
        <f t="array" ref="AI24">SelectFunction(R24,J24,AH24,S24,AD24="")</f>
        <v>DCV</v>
      </c>
      <c r="AJ24" t="s">
        <v>104</v>
      </c>
    </row>
    <row r="25" spans="1:41" x14ac:dyDescent="0.25">
      <c r="A25" s="129" cm="1">
        <f t="array" ref="A25">IfEmpty(TRIM(_xlfn.CONCAT(C25:H25)),"",CRC32HASH(_xlfn.CONCAT(C25:H25)))</f>
        <v>341390981</v>
      </c>
      <c r="B25" s="48" t="s">
        <v>6637</v>
      </c>
      <c r="C25" s="45" t="str" cm="1">
        <f t="array" ref="C25">V25&amp;" "&amp;IfEmpty(T25,W25)</f>
        <v>600 mV</v>
      </c>
      <c r="D25" s="46" t="str">
        <f t="shared" si="0"/>
        <v xml:space="preserve">600 mVDC </v>
      </c>
      <c r="E25" s="107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I25">IFERROR(CalcUnc(J25,K25,R25,S25,U25,W25,AC25,AD25,M25:Q25,Y25,Z25),"")</f>
        <v>76 µV</v>
      </c>
      <c r="I25" s="64" t="str">
        <v/>
      </c>
      <c r="J25" s="104"/>
      <c r="K25" s="105" t="s">
        <v>52</v>
      </c>
      <c r="L25" s="26"/>
      <c r="M25" s="74">
        <v>599.9</v>
      </c>
      <c r="N25" s="75"/>
      <c r="O25" s="75"/>
      <c r="P25" s="75"/>
      <c r="Q25" s="76"/>
      <c r="R25" s="108"/>
      <c r="S25" s="108"/>
      <c r="T25" s="108"/>
      <c r="U25" s="115">
        <v>0.1</v>
      </c>
      <c r="V25" s="110">
        <v>600</v>
      </c>
      <c r="W25" s="111" t="s">
        <v>4</v>
      </c>
      <c r="X25" s="131" t="str" cm="1">
        <f t="array" ref="X25">GetPolarity(W25,AD25)</f>
        <v>DC</v>
      </c>
      <c r="Y25" s="112">
        <v>600</v>
      </c>
      <c r="Z25" s="110">
        <v>0.7</v>
      </c>
      <c r="AA25" s="125">
        <f t="shared" si="4"/>
        <v>599.29999999999995</v>
      </c>
      <c r="AB25" s="125">
        <f t="shared" si="5"/>
        <v>600.70000000000005</v>
      </c>
      <c r="AC25" s="112"/>
      <c r="AD25" s="110"/>
      <c r="AE25" s="25" t="str">
        <f t="shared" si="6"/>
        <v/>
      </c>
      <c r="AF25" s="33" t="str" cm="1">
        <f t="array" ref="AF25">FilterSpecialCharacters(W25)</f>
        <v>mV</v>
      </c>
      <c r="AG25" s="132" t="str">
        <f t="shared" si="7"/>
        <v xml:space="preserve"> mV (DC)</v>
      </c>
      <c r="AH25" t="str" cm="1">
        <f t="array" ref="AH25">GetBaseUnit(W25)</f>
        <v>V</v>
      </c>
      <c r="AI25" t="str" cm="1">
        <f t="array" ref="AI25">SelectFunction(R25,J25,AH25,S25,AD25="")</f>
        <v>DCV</v>
      </c>
      <c r="AJ25" t="s">
        <v>104</v>
      </c>
    </row>
    <row r="26" spans="1:41" x14ac:dyDescent="0.25">
      <c r="A26" s="129" cm="1">
        <f t="array" ref="A26">IfEmpty(TRIM(_xlfn.CONCAT(C26:H26)),"",CRC32HASH(_xlfn.CONCAT(C26:H26)))</f>
        <v>-246462777</v>
      </c>
      <c r="B26" s="11" t="s">
        <v>7</v>
      </c>
      <c r="C26" s="43" t="str" cm="1">
        <f t="array" ref="C26">V26&amp;" "&amp;IfEmpty(T26,W26)</f>
        <v>600 Ω</v>
      </c>
      <c r="D26" s="52" t="str">
        <f t="shared" si="0"/>
        <v xml:space="preserve">500 Ω </v>
      </c>
      <c r="E26" s="106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I26">IFERROR(CalcUnc(J26,K26,R26,S26,U26,W26,AC26,AD26,M26:Q26,Y26,Z26),"")</f>
        <v>97 mΩ</v>
      </c>
      <c r="I26" s="64" t="str">
        <v/>
      </c>
      <c r="J26" s="104"/>
      <c r="K26" s="105" t="s">
        <v>52</v>
      </c>
      <c r="L26" s="26"/>
      <c r="M26" s="74">
        <v>500.2</v>
      </c>
      <c r="N26" s="75"/>
      <c r="O26" s="75"/>
      <c r="P26" s="75"/>
      <c r="Q26" s="76"/>
      <c r="R26" s="108"/>
      <c r="S26" s="108"/>
      <c r="T26" s="108"/>
      <c r="U26" s="115">
        <v>0.1</v>
      </c>
      <c r="V26" s="110">
        <v>600</v>
      </c>
      <c r="W26" s="111" t="s">
        <v>100</v>
      </c>
      <c r="X26" s="131" t="str" cm="1">
        <f t="array" ref="X26">GetPolarity(W26,AD26)</f>
        <v/>
      </c>
      <c r="Y26" s="112">
        <v>500</v>
      </c>
      <c r="Z26" s="110">
        <v>4.7</v>
      </c>
      <c r="AA26" s="125">
        <f t="shared" si="4"/>
        <v>495.3</v>
      </c>
      <c r="AB26" s="125">
        <f t="shared" si="5"/>
        <v>504.7</v>
      </c>
      <c r="AC26" s="112"/>
      <c r="AD26" s="110"/>
      <c r="AE26" s="25" t="str">
        <f t="shared" si="6"/>
        <v/>
      </c>
      <c r="AF26" s="33" t="str" cm="1">
        <f t="array" ref="AF26">FilterSpecialCharacters(W26)</f>
        <v>Ω</v>
      </c>
      <c r="AG26" s="132" t="str">
        <f t="shared" si="7"/>
        <v xml:space="preserve"> Ω</v>
      </c>
      <c r="AH26" t="str" cm="1">
        <f t="array" ref="AH26">GetBaseUnit(W26)</f>
        <v>Ω</v>
      </c>
      <c r="AI26" t="str" cm="1">
        <f t="array" ref="AI26">SelectFunction(R26,J26,AH26,S26,AD26="")</f>
        <v>Resistance</v>
      </c>
      <c r="AJ26" t="s">
        <v>7</v>
      </c>
    </row>
    <row r="27" spans="1:41" x14ac:dyDescent="0.25">
      <c r="A27" s="129" cm="1">
        <f t="array" ref="A27">IfEmpty(TRIM(_xlfn.CONCAT(C27:H27)),"",CRC32HASH(_xlfn.CONCAT(C27:H27)))</f>
        <v>-140695640</v>
      </c>
      <c r="B27" s="48" t="s">
        <v>7</v>
      </c>
      <c r="C27" s="45" t="str" cm="1">
        <f t="array" ref="C27">V27&amp;" "&amp;IfEmpty(T27,W27)</f>
        <v>50 MΩ</v>
      </c>
      <c r="D27" s="46" t="str">
        <f t="shared" si="0"/>
        <v xml:space="preserve">19 MΩ </v>
      </c>
      <c r="E27" s="107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I27">IFERROR(CalcUnc(J27,K27,R27,S27,U27,W27,AC27,AD27,M27:Q27,Y27,Z27),"")</f>
        <v>26 kΩ</v>
      </c>
      <c r="I27" s="64" t="str">
        <v/>
      </c>
      <c r="J27" s="104"/>
      <c r="K27" s="105" t="s">
        <v>52</v>
      </c>
      <c r="L27" s="26"/>
      <c r="M27" s="74">
        <v>19</v>
      </c>
      <c r="N27" s="75"/>
      <c r="O27" s="75"/>
      <c r="P27" s="75"/>
      <c r="Q27" s="76"/>
      <c r="R27" s="108"/>
      <c r="S27" s="108"/>
      <c r="T27" s="108"/>
      <c r="U27" s="115">
        <v>0.01</v>
      </c>
      <c r="V27" s="110">
        <v>50</v>
      </c>
      <c r="W27" s="111" t="s">
        <v>101</v>
      </c>
      <c r="X27" s="131" t="str" cm="1">
        <f t="array" ref="X27">GetPolarity(W27,AD27)</f>
        <v/>
      </c>
      <c r="Y27" s="112">
        <v>19</v>
      </c>
      <c r="Z27" s="110">
        <v>0.32</v>
      </c>
      <c r="AA27" s="125">
        <f t="shared" si="4"/>
        <v>18.68</v>
      </c>
      <c r="AB27" s="125">
        <f t="shared" si="5"/>
        <v>19.32</v>
      </c>
      <c r="AC27" s="112"/>
      <c r="AD27" s="110"/>
      <c r="AE27" s="25" t="str">
        <f t="shared" si="6"/>
        <v/>
      </c>
      <c r="AF27" s="33" t="str" cm="1">
        <f t="array" ref="AF27">FilterSpecialCharacters(W27)</f>
        <v>MΩ</v>
      </c>
      <c r="AG27" s="132" t="str">
        <f t="shared" si="7"/>
        <v xml:space="preserve"> MΩ</v>
      </c>
      <c r="AH27" t="str" cm="1">
        <f t="array" ref="AH27">GetBaseUnit(W27)</f>
        <v>Ω</v>
      </c>
      <c r="AI27" t="str" cm="1">
        <f t="array" ref="AI27">SelectFunction(R27,J27,AH27,S27,AD27="")</f>
        <v>Resistance</v>
      </c>
      <c r="AJ27" t="s">
        <v>7</v>
      </c>
    </row>
    <row r="28" spans="1:41" x14ac:dyDescent="0.25">
      <c r="A28" s="129" cm="1">
        <f t="array" ref="A28">IfEmpty(TRIM(_xlfn.CONCAT(C28:H28)),"",CRC32HASH(_xlfn.CONCAT(C28:H28)))</f>
        <v>-57753614</v>
      </c>
      <c r="B28" s="11" t="s">
        <v>14</v>
      </c>
      <c r="C28" s="43" t="str" cm="1">
        <f t="array" ref="C28">V28&amp;" "&amp;IfEmpty(T28,W28)</f>
        <v>1000 nF</v>
      </c>
      <c r="D28" s="52" t="str">
        <f t="shared" si="0"/>
        <v xml:space="preserve">900 nF </v>
      </c>
      <c r="E28" s="106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I28">IFERROR(CalcUnc(J28,K28,R28,S28,U28,W28,AC28,AD28,M28:Q28,Y28,Z28),"")</f>
        <v>3.8 nF</v>
      </c>
      <c r="I28" s="64" t="str">
        <v/>
      </c>
      <c r="J28" s="104"/>
      <c r="K28" s="105" t="s">
        <v>52</v>
      </c>
      <c r="L28" s="26"/>
      <c r="M28" s="74">
        <v>900</v>
      </c>
      <c r="N28" s="75"/>
      <c r="O28" s="75"/>
      <c r="P28" s="75"/>
      <c r="Q28" s="76"/>
      <c r="R28" s="108"/>
      <c r="S28" s="108"/>
      <c r="T28" s="108"/>
      <c r="U28" s="115">
        <v>1</v>
      </c>
      <c r="V28" s="110">
        <v>1000</v>
      </c>
      <c r="W28" s="111" t="s">
        <v>15</v>
      </c>
      <c r="X28" s="131" t="str" cm="1">
        <f t="array" ref="X28">GetPolarity(W28,AD28)</f>
        <v/>
      </c>
      <c r="Y28" s="112">
        <v>900</v>
      </c>
      <c r="Z28" s="110">
        <v>13</v>
      </c>
      <c r="AA28" s="125">
        <f t="shared" si="4"/>
        <v>887</v>
      </c>
      <c r="AB28" s="125">
        <f t="shared" si="5"/>
        <v>913</v>
      </c>
      <c r="AC28" s="112"/>
      <c r="AD28" s="110"/>
      <c r="AE28" s="25" t="str">
        <f t="shared" si="6"/>
        <v/>
      </c>
      <c r="AF28" s="33" t="str" cm="1">
        <f t="array" ref="AF28">FilterSpecialCharacters(W28)</f>
        <v>nF</v>
      </c>
      <c r="AG28" s="132" t="str">
        <f t="shared" si="7"/>
        <v xml:space="preserve"> nF</v>
      </c>
      <c r="AH28" t="str" cm="1">
        <f t="array" ref="AH28">GetBaseUnit(W28)</f>
        <v>F</v>
      </c>
      <c r="AI28" t="str" cm="1">
        <f t="array" ref="AI28">SelectFunction(R28,J28,AH28,S28,AD28="")</f>
        <v>Capacitance</v>
      </c>
      <c r="AJ28" t="s">
        <v>14</v>
      </c>
    </row>
    <row r="29" spans="1:41" x14ac:dyDescent="0.25">
      <c r="A29" s="129" t="str" cm="1">
        <f t="array" ref="A29">IfEmpty(TRIM(_xlfn.CONCAT(C29:H29)),"",CRC32HASH(_xlfn.CONCAT(C29:H29)))</f>
        <v/>
      </c>
      <c r="B29" s="48"/>
      <c r="C29" s="45" t="str" cm="1">
        <f t="array" ref="C29">V29&amp;" "&amp;IfEmpty(T29,W29)</f>
        <v xml:space="preserve"> </v>
      </c>
      <c r="D29" s="46" t="str">
        <f t="shared" si="0"/>
        <v xml:space="preserve">  </v>
      </c>
      <c r="E29" s="107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I29">IFERROR(CalcUnc(J29,K29,R29,S29,U29,W29,AC29,AD29,M29:Q29,Y29,Z29),"")</f>
        <v/>
      </c>
      <c r="I29" s="64" t="str">
        <v/>
      </c>
      <c r="J29" s="104"/>
      <c r="K29" s="105"/>
      <c r="L29" s="26"/>
      <c r="M29" s="74"/>
      <c r="N29" s="75"/>
      <c r="O29" s="75"/>
      <c r="P29" s="75"/>
      <c r="Q29" s="76"/>
      <c r="R29" s="108"/>
      <c r="S29" s="108"/>
      <c r="T29" s="108"/>
      <c r="U29" s="115"/>
      <c r="V29" s="110"/>
      <c r="W29" s="111"/>
      <c r="X29" s="131" t="str" cm="1">
        <f t="array" ref="X29">GetPolarity(W29,AD29)</f>
        <v/>
      </c>
      <c r="Y29" s="112"/>
      <c r="Z29" s="110"/>
      <c r="AA29" s="125" t="str">
        <f t="shared" si="4"/>
        <v/>
      </c>
      <c r="AB29" s="125" t="str">
        <f t="shared" si="5"/>
        <v/>
      </c>
      <c r="AC29" s="112"/>
      <c r="AD29" s="110"/>
      <c r="AE29" s="25" t="str">
        <f t="shared" si="6"/>
        <v/>
      </c>
      <c r="AF29" s="33" t="str" cm="1">
        <f t="array" ref="AF29">FilterSpecialCharacters(W29)</f>
        <v/>
      </c>
      <c r="AG29" s="132" t="str">
        <f t="shared" si="7"/>
        <v xml:space="preserve"> </v>
      </c>
      <c r="AH29" t="str" cm="1">
        <f t="array" ref="AH29">GetBaseUnit(W29)</f>
        <v/>
      </c>
      <c r="AI29" t="str" cm="1">
        <f t="array" ref="AI29">SelectFunction(R29,J29,AH29,S29,AD29="")</f>
        <v/>
      </c>
    </row>
    <row r="30" spans="1:41" x14ac:dyDescent="0.25">
      <c r="A30" s="129" t="str" cm="1">
        <f t="array" ref="A30">IfEmpty(TRIM(_xlfn.CONCAT(C30:H30)),"",CRC32HASH(_xlfn.CONCAT(C30:H30)))</f>
        <v/>
      </c>
      <c r="B30" s="11"/>
      <c r="C30" s="43" t="str" cm="1">
        <f t="array" ref="C30">V30&amp;" "&amp;IfEmpty(T30,W30)</f>
        <v xml:space="preserve"> </v>
      </c>
      <c r="D30" s="52" t="str">
        <f t="shared" si="0"/>
        <v xml:space="preserve">  </v>
      </c>
      <c r="E30" s="106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I30">IFERROR(CalcUnc(J30,K30,R30,S30,U30,W30,AC30,AD30,M30:Q30,Y30,Z30),"")</f>
        <v/>
      </c>
      <c r="I30" s="64" t="str">
        <v/>
      </c>
      <c r="J30" s="104"/>
      <c r="K30" s="105"/>
      <c r="L30" s="26"/>
      <c r="M30" s="74"/>
      <c r="N30" s="75"/>
      <c r="O30" s="75"/>
      <c r="P30" s="75"/>
      <c r="Q30" s="76"/>
      <c r="R30" s="108"/>
      <c r="S30" s="108"/>
      <c r="T30" s="108"/>
      <c r="U30" s="115"/>
      <c r="V30" s="110"/>
      <c r="W30" s="111"/>
      <c r="X30" s="131" t="str" cm="1">
        <f t="array" ref="X30">GetPolarity(W30,AD30)</f>
        <v/>
      </c>
      <c r="Y30" s="112"/>
      <c r="Z30" s="110"/>
      <c r="AA30" s="125" t="str">
        <f t="shared" si="4"/>
        <v/>
      </c>
      <c r="AB30" s="125" t="str">
        <f t="shared" si="5"/>
        <v/>
      </c>
      <c r="AC30" s="112"/>
      <c r="AD30" s="110"/>
      <c r="AE30" s="25" t="str">
        <f t="shared" si="6"/>
        <v/>
      </c>
      <c r="AF30" s="33" t="str" cm="1">
        <f t="array" ref="AF30">FilterSpecialCharacters(W30)</f>
        <v/>
      </c>
      <c r="AG30" s="132" t="str">
        <f t="shared" si="7"/>
        <v xml:space="preserve"> </v>
      </c>
      <c r="AH30" t="str" cm="1">
        <f t="array" ref="AH30">GetBaseUnit(W30)</f>
        <v/>
      </c>
      <c r="AI30" t="str" cm="1">
        <f t="array" ref="AI30">SelectFunction(R30,J30,AH30,S30,AD30="")</f>
        <v/>
      </c>
    </row>
    <row r="31" spans="1:41" x14ac:dyDescent="0.25">
      <c r="A31" s="129" cm="1">
        <f t="array" ref="A31">IfEmpty(TRIM(_xlfn.CONCAT(C31:H31)),"",CRC32HASH(_xlfn.CONCAT(C31:H31)))</f>
        <v>-465464144</v>
      </c>
      <c r="B31" s="48" t="s">
        <v>105</v>
      </c>
      <c r="C31" s="45" t="str" cm="1">
        <f t="array" ref="C31">V31&amp;" "&amp;IfEmpty(T31,W31)</f>
        <v>2.4 V</v>
      </c>
      <c r="D31" s="46" t="str">
        <f t="shared" si="0"/>
        <v xml:space="preserve">2 VDC </v>
      </c>
      <c r="E31" s="107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I31">IFERROR(CalcUnc(J31,K31,R31,S31,U31,W31,AC31,AD31,M31:Q31,Y31,Z31),"")</f>
        <v>600 µV</v>
      </c>
      <c r="I31" s="64" t="str">
        <v/>
      </c>
      <c r="J31" s="104"/>
      <c r="K31" s="105" t="s">
        <v>52</v>
      </c>
      <c r="L31" s="26"/>
      <c r="M31" s="74">
        <v>1.9990000000000001</v>
      </c>
      <c r="N31" s="75"/>
      <c r="O31" s="75"/>
      <c r="P31" s="75"/>
      <c r="Q31" s="76"/>
      <c r="R31" s="108"/>
      <c r="S31" s="108"/>
      <c r="T31" s="108"/>
      <c r="U31" s="115">
        <v>1E-3</v>
      </c>
      <c r="V31" s="110">
        <v>2.4</v>
      </c>
      <c r="W31" s="111" t="s">
        <v>6</v>
      </c>
      <c r="X31" s="131" t="str" cm="1">
        <f t="array" ref="X31">GetPolarity(W31,AD31)</f>
        <v>DC</v>
      </c>
      <c r="Y31" s="112">
        <v>2</v>
      </c>
      <c r="Z31" s="110">
        <v>2.1999999999999999E-2</v>
      </c>
      <c r="AA31" s="125">
        <f t="shared" si="4"/>
        <v>1.978</v>
      </c>
      <c r="AB31" s="125">
        <f t="shared" si="5"/>
        <v>2.0219999999999998</v>
      </c>
      <c r="AC31" s="112"/>
      <c r="AD31" s="110"/>
      <c r="AE31" s="25" t="str">
        <f t="shared" si="6"/>
        <v/>
      </c>
      <c r="AF31" s="33" t="str" cm="1">
        <f t="array" ref="AF31">FilterSpecialCharacters(W31)</f>
        <v>V</v>
      </c>
      <c r="AG31" s="132" t="str">
        <f t="shared" si="7"/>
        <v xml:space="preserve"> V (DC)</v>
      </c>
      <c r="AH31" t="str" cm="1">
        <f t="array" ref="AH31">GetBaseUnit(W31)</f>
        <v>V</v>
      </c>
      <c r="AI31" t="str" cm="1">
        <f t="array" ref="AI31">SelectFunction(R31,J31,AH31,S31,AD31="")</f>
        <v>DCV</v>
      </c>
      <c r="AJ31" t="s">
        <v>105</v>
      </c>
    </row>
    <row r="32" spans="1:41" x14ac:dyDescent="0.25">
      <c r="A32" s="129" cm="1">
        <f t="array" ref="A32">IfEmpty(TRIM(_xlfn.CONCAT(C32:H32)),"",CRC32HASH(_xlfn.CONCAT(C32:H32)))</f>
        <v>-83086660</v>
      </c>
      <c r="B32" s="11" t="s">
        <v>106</v>
      </c>
      <c r="C32" s="43" t="str" cm="1">
        <f t="array" ref="C32">V32&amp;" "&amp;IfEmpty(T32,W32)</f>
        <v>60 mA</v>
      </c>
      <c r="D32" s="52" t="str">
        <f t="shared" si="0"/>
        <v>3 mAAC @ 45Hz</v>
      </c>
      <c r="E32" s="106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I32">IFERROR(CalcUnc(J32,K32,R32,S32,U32,W32,AC32,AD32,M32:Q32,Y32,Z32),"")</f>
        <v>7.4 µA</v>
      </c>
      <c r="I32" s="64" t="str">
        <v/>
      </c>
      <c r="J32" s="104"/>
      <c r="K32" s="105" t="s">
        <v>52</v>
      </c>
      <c r="L32" s="26"/>
      <c r="M32" s="74">
        <v>3</v>
      </c>
      <c r="N32" s="75"/>
      <c r="O32" s="75"/>
      <c r="P32" s="75"/>
      <c r="Q32" s="76"/>
      <c r="R32" s="108"/>
      <c r="S32" s="108"/>
      <c r="T32" s="108"/>
      <c r="U32" s="115">
        <v>0.01</v>
      </c>
      <c r="V32" s="110">
        <v>60</v>
      </c>
      <c r="W32" s="111" t="s">
        <v>12</v>
      </c>
      <c r="X32" s="131" t="str" cm="1">
        <f t="array" ref="X32">GetPolarity(W32,AD32)</f>
        <v>AC</v>
      </c>
      <c r="Y32" s="112">
        <v>3</v>
      </c>
      <c r="Z32" s="110">
        <v>0.08</v>
      </c>
      <c r="AA32" s="125">
        <f t="shared" si="4"/>
        <v>2.92</v>
      </c>
      <c r="AB32" s="125">
        <f t="shared" si="5"/>
        <v>3.08</v>
      </c>
      <c r="AC32" s="112">
        <v>45</v>
      </c>
      <c r="AD32" s="110" t="s">
        <v>9</v>
      </c>
      <c r="AE32" s="25" t="str">
        <f t="shared" si="6"/>
        <v>@ 45Hz</v>
      </c>
      <c r="AF32" s="33" t="str" cm="1">
        <f t="array" ref="AF32">FilterSpecialCharacters(W32)</f>
        <v>mA</v>
      </c>
      <c r="AG32" s="132" t="str">
        <f t="shared" si="7"/>
        <v xml:space="preserve"> mA (AC)</v>
      </c>
      <c r="AH32" t="str" cm="1">
        <f t="array" ref="AH32">GetBaseUnit(W32)</f>
        <v>A</v>
      </c>
      <c r="AI32" t="str" cm="1">
        <f t="array" ref="AI32">SelectFunction(R32,J32,AH32,S32,AD32="")</f>
        <v>ACA</v>
      </c>
      <c r="AJ32" t="s">
        <v>106</v>
      </c>
    </row>
    <row r="33" spans="1:36" x14ac:dyDescent="0.25">
      <c r="A33" s="129" cm="1">
        <f t="array" ref="A33">IfEmpty(TRIM(_xlfn.CONCAT(C33:H33)),"",CRC32HASH(_xlfn.CONCAT(C33:H33)))</f>
        <v>-533201877</v>
      </c>
      <c r="B33" s="48" t="s">
        <v>106</v>
      </c>
      <c r="C33" s="45" t="str" cm="1">
        <f t="array" ref="C33">V33&amp;" "&amp;IfEmpty(T33,W33)</f>
        <v>60 mA</v>
      </c>
      <c r="D33" s="46" t="str">
        <f t="shared" si="0"/>
        <v>50 mAAC @ 1kHz</v>
      </c>
      <c r="E33" s="107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I33">IFERROR(CalcUnc(J33,K33,R33,S33,U33,W33,AC33,AD33,M33:Q33,Y33,Z33),"")</f>
        <v>0.12 mA</v>
      </c>
      <c r="I33" s="64" t="str">
        <v/>
      </c>
      <c r="J33" s="104"/>
      <c r="K33" s="105" t="s">
        <v>52</v>
      </c>
      <c r="L33" s="26"/>
      <c r="M33" s="74">
        <v>50.02</v>
      </c>
      <c r="N33" s="75"/>
      <c r="O33" s="75"/>
      <c r="P33" s="75"/>
      <c r="Q33" s="76"/>
      <c r="R33" s="108"/>
      <c r="S33" s="108"/>
      <c r="T33" s="108"/>
      <c r="U33" s="115">
        <v>0.01</v>
      </c>
      <c r="V33" s="110">
        <v>60</v>
      </c>
      <c r="W33" s="111" t="s">
        <v>12</v>
      </c>
      <c r="X33" s="131" t="str" cm="1">
        <f t="array" ref="X33">GetPolarity(W33,AD33)</f>
        <v>AC</v>
      </c>
      <c r="Y33" s="112">
        <v>50</v>
      </c>
      <c r="Z33" s="110">
        <v>0.78</v>
      </c>
      <c r="AA33" s="125">
        <f t="shared" si="4"/>
        <v>49.22</v>
      </c>
      <c r="AB33" s="125">
        <f t="shared" si="5"/>
        <v>50.78</v>
      </c>
      <c r="AC33" s="112">
        <v>1</v>
      </c>
      <c r="AD33" s="110" t="s">
        <v>10</v>
      </c>
      <c r="AE33" s="25" t="str">
        <f t="shared" si="6"/>
        <v>@ 1kHz</v>
      </c>
      <c r="AF33" s="33" t="str" cm="1">
        <f t="array" ref="AF33">FilterSpecialCharacters(W33)</f>
        <v>mA</v>
      </c>
      <c r="AG33" s="132" t="str">
        <f t="shared" si="7"/>
        <v xml:space="preserve"> mA (AC)</v>
      </c>
      <c r="AH33" t="str" cm="1">
        <f t="array" ref="AH33">GetBaseUnit(W33)</f>
        <v>A</v>
      </c>
      <c r="AI33" t="str" cm="1">
        <f t="array" ref="AI33">SelectFunction(R33,J33,AH33,S33,AD33="")</f>
        <v>ACA</v>
      </c>
      <c r="AJ33" t="s">
        <v>106</v>
      </c>
    </row>
    <row r="34" spans="1:36" x14ac:dyDescent="0.25">
      <c r="A34" s="129" cm="1">
        <f t="array" ref="A34">IfEmpty(TRIM(_xlfn.CONCAT(C34:H34)),"",CRC32HASH(_xlfn.CONCAT(C34:H34)))</f>
        <v>-139962380</v>
      </c>
      <c r="B34" s="11" t="s">
        <v>106</v>
      </c>
      <c r="C34" s="43" t="str" cm="1">
        <f t="array" ref="C34">V34&amp;" "&amp;IfEmpty(T34,W34)</f>
        <v>400 mA</v>
      </c>
      <c r="D34" s="52" t="str">
        <f t="shared" si="0"/>
        <v>400 mAAC @ 1kHz</v>
      </c>
      <c r="E34" s="106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I34">IFERROR(CalcUnc(J34,K34,R34,S34,U34,W34,AC34,AD34,M34:Q34,Y34,Z34),"")</f>
        <v>0.35 mA</v>
      </c>
      <c r="I34" s="64" t="str">
        <v/>
      </c>
      <c r="J34" s="104"/>
      <c r="K34" s="105" t="s">
        <v>52</v>
      </c>
      <c r="L34" s="26"/>
      <c r="M34" s="74">
        <v>399.3</v>
      </c>
      <c r="N34" s="75"/>
      <c r="O34" s="75"/>
      <c r="P34" s="75"/>
      <c r="Q34" s="76"/>
      <c r="R34" s="108"/>
      <c r="S34" s="108"/>
      <c r="T34" s="108"/>
      <c r="U34" s="115">
        <v>0.1</v>
      </c>
      <c r="V34" s="110">
        <v>400</v>
      </c>
      <c r="W34" s="111" t="s">
        <v>12</v>
      </c>
      <c r="X34" s="131" t="str" cm="1">
        <f t="array" ref="X34">GetPolarity(W34,AD34)</f>
        <v>AC</v>
      </c>
      <c r="Y34" s="112">
        <v>400</v>
      </c>
      <c r="Z34" s="110">
        <v>6.3</v>
      </c>
      <c r="AA34" s="125">
        <f t="shared" si="4"/>
        <v>393.7</v>
      </c>
      <c r="AB34" s="125">
        <f t="shared" si="5"/>
        <v>406.3</v>
      </c>
      <c r="AC34" s="112">
        <v>1</v>
      </c>
      <c r="AD34" s="110" t="s">
        <v>10</v>
      </c>
      <c r="AE34" s="25" t="str">
        <f t="shared" si="6"/>
        <v>@ 1kHz</v>
      </c>
      <c r="AF34" s="33" t="str" cm="1">
        <f t="array" ref="AF34">FilterSpecialCharacters(W34)</f>
        <v>mA</v>
      </c>
      <c r="AG34" s="132" t="str">
        <f t="shared" si="7"/>
        <v xml:space="preserve"> mA (AC)</v>
      </c>
      <c r="AH34" t="str" cm="1">
        <f t="array" ref="AH34">GetBaseUnit(W34)</f>
        <v>A</v>
      </c>
      <c r="AI34" t="str" cm="1">
        <f t="array" ref="AI34">SelectFunction(R34,J34,AH34,S34,AD34="")</f>
        <v>ACA</v>
      </c>
      <c r="AJ34" t="s">
        <v>106</v>
      </c>
    </row>
    <row r="35" spans="1:36" x14ac:dyDescent="0.25">
      <c r="A35" s="129" cm="1">
        <f t="array" ref="A35">IfEmpty(TRIM(_xlfn.CONCAT(C35:H35)),"",CRC32HASH(_xlfn.CONCAT(C35:H35)))</f>
        <v>-421364563</v>
      </c>
      <c r="B35" s="48" t="s">
        <v>106</v>
      </c>
      <c r="C35" s="45" t="str" cm="1">
        <f t="array" ref="C35">V35&amp;" "&amp;IfEmpty(T35,W35)</f>
        <v>6 A</v>
      </c>
      <c r="D35" s="46" t="str">
        <f t="shared" si="0"/>
        <v>4 AAC @ 45Hz</v>
      </c>
      <c r="E35" s="107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I35">IFERROR(CalcUnc(J35,K35,R35,S35,U35,W35,AC35,AD35,M35:Q35,Y35,Z35),"")</f>
        <v>5.2 mA</v>
      </c>
      <c r="I35" s="64" t="str">
        <v/>
      </c>
      <c r="J35" s="104"/>
      <c r="K35" s="105" t="s">
        <v>52</v>
      </c>
      <c r="L35" s="26"/>
      <c r="M35" s="74">
        <v>3.9990000000000001</v>
      </c>
      <c r="N35" s="75"/>
      <c r="O35" s="75"/>
      <c r="P35" s="75"/>
      <c r="Q35" s="76"/>
      <c r="R35" s="108"/>
      <c r="S35" s="108"/>
      <c r="T35" s="108"/>
      <c r="U35" s="115">
        <v>1E-3</v>
      </c>
      <c r="V35" s="110">
        <v>6</v>
      </c>
      <c r="W35" s="111" t="s">
        <v>13</v>
      </c>
      <c r="X35" s="131" t="str" cm="1">
        <f t="array" ref="X35">GetPolarity(W35,AD35)</f>
        <v>AC</v>
      </c>
      <c r="Y35" s="112">
        <v>4</v>
      </c>
      <c r="Z35" s="110">
        <v>6.3E-2</v>
      </c>
      <c r="AA35" s="125">
        <f t="shared" si="4"/>
        <v>3.9369999999999998</v>
      </c>
      <c r="AB35" s="125">
        <f t="shared" si="5"/>
        <v>4.0629999999999997</v>
      </c>
      <c r="AC35" s="112">
        <v>45</v>
      </c>
      <c r="AD35" s="110" t="s">
        <v>9</v>
      </c>
      <c r="AE35" s="25" t="str">
        <f t="shared" si="6"/>
        <v>@ 45Hz</v>
      </c>
      <c r="AF35" s="33" t="str" cm="1">
        <f t="array" ref="AF35">FilterSpecialCharacters(W35)</f>
        <v>A</v>
      </c>
      <c r="AG35" s="132" t="str">
        <f t="shared" si="7"/>
        <v xml:space="preserve"> A (AC)</v>
      </c>
      <c r="AH35" t="str" cm="1">
        <f t="array" ref="AH35">GetBaseUnit(W35)</f>
        <v>A</v>
      </c>
      <c r="AI35" t="str" cm="1">
        <f t="array" ref="AI35">SelectFunction(R35,J35,AH35,S35,AD35="")</f>
        <v>ACA</v>
      </c>
      <c r="AJ35" t="s">
        <v>106</v>
      </c>
    </row>
    <row r="36" spans="1:36" x14ac:dyDescent="0.25">
      <c r="A36" s="129" cm="1">
        <f t="array" ref="A36">IfEmpty(TRIM(_xlfn.CONCAT(C36:H36)),"",CRC32HASH(_xlfn.CONCAT(C36:H36)))</f>
        <v>-175935206</v>
      </c>
      <c r="B36" s="11" t="s">
        <v>106</v>
      </c>
      <c r="C36" s="43" t="str" cm="1">
        <f t="array" ref="C36">V36&amp;" "&amp;IfEmpty(T36,W36)</f>
        <v>10 A</v>
      </c>
      <c r="D36" s="52" t="str">
        <f t="shared" si="0"/>
        <v>9 AAC @ 1kHz</v>
      </c>
      <c r="E36" s="106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I36">IFERROR(CalcUnc(J36,K36,R36,S36,U36,W36,AC36,AD36,M36:Q36,Y36,Z36),"")</f>
        <v>14 mA</v>
      </c>
      <c r="I36" s="64" t="str">
        <v/>
      </c>
      <c r="J36" s="104"/>
      <c r="K36" s="105"/>
      <c r="L36" s="26"/>
      <c r="M36" s="74">
        <v>9.1</v>
      </c>
      <c r="N36" s="75"/>
      <c r="O36" s="75"/>
      <c r="P36" s="75"/>
      <c r="Q36" s="76"/>
      <c r="R36" s="108"/>
      <c r="S36" s="108"/>
      <c r="T36" s="108"/>
      <c r="U36" s="115">
        <v>0.01</v>
      </c>
      <c r="V36" s="110">
        <v>10</v>
      </c>
      <c r="W36" s="111" t="s">
        <v>13</v>
      </c>
      <c r="X36" s="131" t="str" cm="1">
        <f t="array" ref="X36">GetPolarity(W36,AD36)</f>
        <v>AC</v>
      </c>
      <c r="Y36" s="112">
        <v>9</v>
      </c>
      <c r="Z36" s="110">
        <v>0.17</v>
      </c>
      <c r="AA36" s="125">
        <f t="shared" si="4"/>
        <v>8.83</v>
      </c>
      <c r="AB36" s="125">
        <f t="shared" si="5"/>
        <v>9.17</v>
      </c>
      <c r="AC36" s="112">
        <v>1</v>
      </c>
      <c r="AD36" s="110" t="s">
        <v>10</v>
      </c>
      <c r="AE36" s="25" t="str">
        <f t="shared" si="6"/>
        <v>@ 1kHz</v>
      </c>
      <c r="AF36" s="33" t="str" cm="1">
        <f t="array" ref="AF36">FilterSpecialCharacters(W36)</f>
        <v>A</v>
      </c>
      <c r="AG36" s="132" t="str">
        <f t="shared" si="7"/>
        <v xml:space="preserve"> A (AC)</v>
      </c>
      <c r="AH36" t="str" cm="1">
        <f t="array" ref="AH36">GetBaseUnit(W36)</f>
        <v>A</v>
      </c>
      <c r="AI36" t="str" cm="1">
        <f t="array" ref="AI36">SelectFunction(R36,J36,AH36,S36,AD36="")</f>
        <v>ACA</v>
      </c>
      <c r="AJ36" t="s">
        <v>106</v>
      </c>
    </row>
    <row r="37" spans="1:36" x14ac:dyDescent="0.25">
      <c r="A37" s="129" cm="1">
        <f t="array" ref="A37">IfEmpty(TRIM(_xlfn.CONCAT(C37:H37)),"",CRC32HASH(_xlfn.CONCAT(C37:H37)))</f>
        <v>-181566174</v>
      </c>
      <c r="B37" s="48" t="s">
        <v>107</v>
      </c>
      <c r="C37" s="45" t="str" cm="1">
        <f t="array" ref="C37">V37&amp;" "&amp;IfEmpty(T37,W37)</f>
        <v>60 mA</v>
      </c>
      <c r="D37" s="46" t="str">
        <f t="shared" si="0"/>
        <v xml:space="preserve">3 mADC </v>
      </c>
      <c r="E37" s="107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I37">IFERROR(CalcUnc(J37,K37,R37,S37,U37,W37,AC37,AD37,M37:Q37,Y37,Z37),"")</f>
        <v>5.8 µA</v>
      </c>
      <c r="I37" s="64" t="str">
        <v/>
      </c>
      <c r="J37" s="104"/>
      <c r="K37" s="105" t="s">
        <v>52</v>
      </c>
      <c r="L37" s="26"/>
      <c r="M37" s="74">
        <v>3</v>
      </c>
      <c r="N37" s="75"/>
      <c r="O37" s="75"/>
      <c r="P37" s="75"/>
      <c r="Q37" s="76"/>
      <c r="R37" s="108"/>
      <c r="S37" s="108"/>
      <c r="T37" s="108"/>
      <c r="U37" s="115">
        <v>0.01</v>
      </c>
      <c r="V37" s="110">
        <v>60</v>
      </c>
      <c r="W37" s="111" t="s">
        <v>12</v>
      </c>
      <c r="X37" s="131" t="str" cm="1">
        <f t="array" ref="X37">GetPolarity(W37,AD37)</f>
        <v>DC</v>
      </c>
      <c r="Y37" s="112">
        <v>3</v>
      </c>
      <c r="Z37" s="110">
        <v>0.06</v>
      </c>
      <c r="AA37" s="125">
        <f t="shared" si="4"/>
        <v>2.94</v>
      </c>
      <c r="AB37" s="125">
        <f t="shared" si="5"/>
        <v>3.06</v>
      </c>
      <c r="AC37" s="112"/>
      <c r="AD37" s="110"/>
      <c r="AE37" s="25" t="str">
        <f t="shared" si="6"/>
        <v/>
      </c>
      <c r="AF37" s="33" t="str" cm="1">
        <f t="array" ref="AF37">FilterSpecialCharacters(W37)</f>
        <v>mA</v>
      </c>
      <c r="AG37" s="132" t="str">
        <f t="shared" si="7"/>
        <v xml:space="preserve"> mA (DC)</v>
      </c>
      <c r="AH37" t="str" cm="1">
        <f t="array" ref="AH37">GetBaseUnit(W37)</f>
        <v>A</v>
      </c>
      <c r="AI37" t="str" cm="1">
        <f t="array" ref="AI37">SelectFunction(R37,J37,AH37,S37,AD37="")</f>
        <v>DCA</v>
      </c>
      <c r="AJ37" t="s">
        <v>107</v>
      </c>
    </row>
    <row r="38" spans="1:36" x14ac:dyDescent="0.25">
      <c r="A38" s="129" cm="1">
        <f t="array" ref="A38">IfEmpty(TRIM(_xlfn.CONCAT(C38:H38)),"",CRC32HASH(_xlfn.CONCAT(C38:H38)))</f>
        <v>-182569286</v>
      </c>
      <c r="B38" s="11" t="s">
        <v>107</v>
      </c>
      <c r="C38" s="43" t="str" cm="1">
        <f t="array" ref="C38">V38&amp;" "&amp;IfEmpty(T38,W38)</f>
        <v>60 mA</v>
      </c>
      <c r="D38" s="52" t="str">
        <f t="shared" ref="D38:D69" si="8">IF(OR(W38="°C", W38="°F"), Y38 &amp; " " &amp; W38, IF(RIGHT(AF38,2)="Hz", AE38 &amp; " @ " &amp; Y38 &amp; AF38, Y38 &amp; " " &amp; AF38 &amp; X38 &amp; " " &amp; AE38))</f>
        <v xml:space="preserve">50 mADC </v>
      </c>
      <c r="E38" s="106" t="str">
        <f t="shared" ref="E38:E69" si="9">IFERROR(AVERAGE(M38:Q38)&amp;AG38,"")</f>
        <v>49.98 mA (DC)</v>
      </c>
      <c r="F38" s="50" t="str">
        <f t="shared" ref="F38:F69" si="10">IF(AA38="","",AA38&amp;$AG38)</f>
        <v>49.47 mA (DC)</v>
      </c>
      <c r="G38" s="50" t="str">
        <f t="shared" ref="G38:G69" si="11">IF(AB38="","",AB38&amp;$AG38)</f>
        <v>50.53 mA (DC)</v>
      </c>
      <c r="H38" s="44" t="str" cm="1">
        <f t="array" ref="H38:I38">IFERROR(CalcUnc(J38,K38,R38,S38,U38,W38,AC38,AD38,M38:Q38,Y38,Z38),"")</f>
        <v>11 µA</v>
      </c>
      <c r="I38" s="64" t="str">
        <v/>
      </c>
      <c r="J38" s="104"/>
      <c r="K38" s="105" t="s">
        <v>52</v>
      </c>
      <c r="L38" s="26"/>
      <c r="M38" s="74">
        <v>49.98</v>
      </c>
      <c r="N38" s="75"/>
      <c r="O38" s="75"/>
      <c r="P38" s="75"/>
      <c r="Q38" s="76"/>
      <c r="R38" s="108"/>
      <c r="S38" s="108"/>
      <c r="T38" s="108"/>
      <c r="U38" s="115">
        <v>0.01</v>
      </c>
      <c r="V38" s="110">
        <v>60</v>
      </c>
      <c r="W38" s="111" t="s">
        <v>12</v>
      </c>
      <c r="X38" s="131" t="str" cm="1">
        <f t="array" ref="X38">GetPolarity(W38,AD38)</f>
        <v>DC</v>
      </c>
      <c r="Y38" s="112">
        <v>50</v>
      </c>
      <c r="Z38" s="110">
        <v>0.53</v>
      </c>
      <c r="AA38" s="125">
        <f t="shared" ref="AA38:AA69" si="12">IF(U38&lt;&gt;"",ROUND(Y38-Z38,-LOG10(U38)),"")</f>
        <v>49.47</v>
      </c>
      <c r="AB38" s="125">
        <f t="shared" ref="AB38:AB69" si="13">IF(U38&lt;&gt;"",ROUND(Y38+Z38,-LOG10(U38)),"")</f>
        <v>50.53</v>
      </c>
      <c r="AC38" s="112"/>
      <c r="AD38" s="110"/>
      <c r="AE38" s="25" t="str">
        <f t="shared" si="6"/>
        <v/>
      </c>
      <c r="AF38" s="33" t="str" cm="1">
        <f t="array" ref="AF38">FilterSpecialCharacters(W38)</f>
        <v>mA</v>
      </c>
      <c r="AG38" s="132" t="str">
        <f t="shared" si="7"/>
        <v xml:space="preserve"> mA (DC)</v>
      </c>
      <c r="AH38" t="str" cm="1">
        <f t="array" ref="AH38">GetBaseUnit(W38)</f>
        <v>A</v>
      </c>
      <c r="AI38" t="str" cm="1">
        <f t="array" ref="AI38">SelectFunction(R38,J38,AH38,S38,AD38="")</f>
        <v>DCA</v>
      </c>
      <c r="AJ38" t="s">
        <v>107</v>
      </c>
    </row>
    <row r="39" spans="1:36" x14ac:dyDescent="0.25">
      <c r="A39" s="129" cm="1">
        <f t="array" ref="A39">IfEmpty(TRIM(_xlfn.CONCAT(C39:H39)),"",CRC32HASH(_xlfn.CONCAT(C39:H39)))</f>
        <v>330404380</v>
      </c>
      <c r="B39" s="48" t="s">
        <v>107</v>
      </c>
      <c r="C39" s="45" t="str" cm="1">
        <f t="array" ref="C39">V39&amp;" "&amp;IfEmpty(T39,W39)</f>
        <v>400 mA</v>
      </c>
      <c r="D39" s="46" t="str">
        <f t="shared" si="8"/>
        <v xml:space="preserve">-400 mADC </v>
      </c>
      <c r="E39" s="107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I39">IFERROR(CalcUnc(J39,K39,R39,S39,U39,W39,AC39,AD39,M39:Q39,Y39,Z39),"")</f>
        <v>0.23 mA</v>
      </c>
      <c r="I39" s="64" t="str">
        <v/>
      </c>
      <c r="J39" s="104"/>
      <c r="K39" s="105" t="s">
        <v>52</v>
      </c>
      <c r="L39" s="26"/>
      <c r="M39" s="74">
        <v>-399.9</v>
      </c>
      <c r="N39" s="75"/>
      <c r="O39" s="75"/>
      <c r="P39" s="75"/>
      <c r="Q39" s="76"/>
      <c r="R39" s="108"/>
      <c r="S39" s="108"/>
      <c r="T39" s="108"/>
      <c r="U39" s="115">
        <v>0.1</v>
      </c>
      <c r="V39" s="110">
        <v>400</v>
      </c>
      <c r="W39" s="111" t="s">
        <v>12</v>
      </c>
      <c r="X39" s="131" t="str" cm="1">
        <f t="array" ref="X39">GetPolarity(W39,AD39)</f>
        <v>DC</v>
      </c>
      <c r="Y39" s="112">
        <v>-400</v>
      </c>
      <c r="Z39" s="110">
        <v>4.3</v>
      </c>
      <c r="AA39" s="125">
        <f t="shared" si="12"/>
        <v>-404.3</v>
      </c>
      <c r="AB39" s="125">
        <f t="shared" si="13"/>
        <v>-395.7</v>
      </c>
      <c r="AC39" s="112"/>
      <c r="AD39" s="110"/>
      <c r="AE39" s="25" t="str">
        <f t="shared" si="6"/>
        <v/>
      </c>
      <c r="AF39" s="33" t="str" cm="1">
        <f t="array" ref="AF39">FilterSpecialCharacters(W39)</f>
        <v>mA</v>
      </c>
      <c r="AG39" s="132" t="str">
        <f t="shared" si="7"/>
        <v xml:space="preserve"> mA (DC)</v>
      </c>
      <c r="AH39" t="str" cm="1">
        <f t="array" ref="AH39">GetBaseUnit(W39)</f>
        <v>A</v>
      </c>
      <c r="AI39" t="str" cm="1">
        <f t="array" ref="AI39">SelectFunction(R39,J39,AH39,S39,AD39="")</f>
        <v>DCA</v>
      </c>
      <c r="AJ39" t="s">
        <v>107</v>
      </c>
    </row>
    <row r="40" spans="1:36" x14ac:dyDescent="0.25">
      <c r="A40" s="129" cm="1">
        <f t="array" ref="A40">IfEmpty(TRIM(_xlfn.CONCAT(C40:H40)),"",CRC32HASH(_xlfn.CONCAT(C40:H40)))</f>
        <v>407318084</v>
      </c>
      <c r="B40" s="11" t="s">
        <v>107</v>
      </c>
      <c r="C40" s="43" t="str" cm="1">
        <f t="array" ref="C40">V40&amp;" "&amp;IfEmpty(T40,W40)</f>
        <v>6 A</v>
      </c>
      <c r="D40" s="52" t="str">
        <f t="shared" si="8"/>
        <v xml:space="preserve">4 ADC </v>
      </c>
      <c r="E40" s="106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I40">IFERROR(CalcUnc(J40,K40,R40,S40,U40,W40,AC40,AD40,M40:Q40,Y40,Z40),"")</f>
        <v>3.7 mA</v>
      </c>
      <c r="I40" s="64" t="str">
        <v/>
      </c>
      <c r="J40" s="104"/>
      <c r="K40" s="105" t="s">
        <v>52</v>
      </c>
      <c r="L40" s="26"/>
      <c r="M40" s="74">
        <v>3.9990000000000001</v>
      </c>
      <c r="N40" s="75"/>
      <c r="O40" s="75"/>
      <c r="P40" s="75"/>
      <c r="Q40" s="76"/>
      <c r="R40" s="108"/>
      <c r="S40" s="108"/>
      <c r="T40" s="108"/>
      <c r="U40" s="115">
        <v>1E-3</v>
      </c>
      <c r="V40" s="110">
        <v>6</v>
      </c>
      <c r="W40" s="111" t="s">
        <v>13</v>
      </c>
      <c r="X40" s="131" t="str" cm="1">
        <f t="array" ref="X40">GetPolarity(W40,AD40)</f>
        <v>DC</v>
      </c>
      <c r="Y40" s="112">
        <v>4</v>
      </c>
      <c r="Z40" s="110">
        <v>4.2999999999999997E-2</v>
      </c>
      <c r="AA40" s="125">
        <f t="shared" si="12"/>
        <v>3.9569999999999999</v>
      </c>
      <c r="AB40" s="125">
        <f t="shared" si="13"/>
        <v>4.0430000000000001</v>
      </c>
      <c r="AC40" s="112"/>
      <c r="AD40" s="110"/>
      <c r="AE40" s="25" t="str">
        <f t="shared" si="6"/>
        <v/>
      </c>
      <c r="AF40" s="33" t="str" cm="1">
        <f t="array" ref="AF40">FilterSpecialCharacters(W40)</f>
        <v>A</v>
      </c>
      <c r="AG40" s="132" t="str">
        <f t="shared" si="7"/>
        <v xml:space="preserve"> A (DC)</v>
      </c>
      <c r="AH40" t="str" cm="1">
        <f t="array" ref="AH40">GetBaseUnit(W40)</f>
        <v>A</v>
      </c>
      <c r="AI40" t="str" cm="1">
        <f t="array" ref="AI40">SelectFunction(R40,J40,AH40,S40,AD40="")</f>
        <v>DCA</v>
      </c>
      <c r="AJ40" t="s">
        <v>107</v>
      </c>
    </row>
    <row r="41" spans="1:36" x14ac:dyDescent="0.25">
      <c r="A41" s="129" cm="1">
        <f t="array" ref="A41">IfEmpty(TRIM(_xlfn.CONCAT(C41:H41)),"",CRC32HASH(_xlfn.CONCAT(C41:H41)))</f>
        <v>82324729</v>
      </c>
      <c r="B41" s="48" t="s">
        <v>107</v>
      </c>
      <c r="C41" s="45" t="str" cm="1">
        <f t="array" ref="C41">V41&amp;" "&amp;IfEmpty(T41,W41)</f>
        <v>10 A</v>
      </c>
      <c r="D41" s="46" t="str">
        <f t="shared" si="8"/>
        <v xml:space="preserve">-9 ADC </v>
      </c>
      <c r="E41" s="107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I41">IFERROR(CalcUnc(J41,K41,R41,S41,U41,W41,AC41,AD41,M41:Q41,Y41,Z41),"")</f>
        <v>10 mA</v>
      </c>
      <c r="I41" s="64" t="str">
        <v/>
      </c>
      <c r="J41" s="104"/>
      <c r="K41" s="105" t="s">
        <v>52</v>
      </c>
      <c r="L41" s="26"/>
      <c r="M41" s="74">
        <v>-9</v>
      </c>
      <c r="N41" s="75"/>
      <c r="O41" s="75"/>
      <c r="P41" s="75"/>
      <c r="Q41" s="76"/>
      <c r="R41" s="108"/>
      <c r="S41" s="108"/>
      <c r="T41" s="108"/>
      <c r="U41" s="115">
        <v>0.01</v>
      </c>
      <c r="V41" s="110">
        <v>10</v>
      </c>
      <c r="W41" s="111" t="s">
        <v>13</v>
      </c>
      <c r="X41" s="131" t="str" cm="1">
        <f t="array" ref="X41">GetPolarity(W41,AD41)</f>
        <v>DC</v>
      </c>
      <c r="Y41" s="112">
        <v>-9</v>
      </c>
      <c r="Z41" s="110">
        <v>0.12</v>
      </c>
      <c r="AA41" s="125">
        <f t="shared" si="12"/>
        <v>-9.1199999999999992</v>
      </c>
      <c r="AB41" s="125">
        <f t="shared" si="13"/>
        <v>-8.8800000000000008</v>
      </c>
      <c r="AC41" s="112"/>
      <c r="AD41" s="110"/>
      <c r="AE41" s="25" t="str">
        <f t="shared" si="6"/>
        <v/>
      </c>
      <c r="AF41" s="33" t="str" cm="1">
        <f t="array" ref="AF41">FilterSpecialCharacters(W41)</f>
        <v>A</v>
      </c>
      <c r="AG41" s="132" t="str">
        <f t="shared" si="7"/>
        <v xml:space="preserve"> A (DC)</v>
      </c>
      <c r="AH41" t="str" cm="1">
        <f t="array" ref="AH41">GetBaseUnit(W41)</f>
        <v>A</v>
      </c>
      <c r="AI41" t="str" cm="1">
        <f t="array" ref="AI41">SelectFunction(R41,J41,AH41,S41,AD41="")</f>
        <v>DCA</v>
      </c>
      <c r="AJ41" t="s">
        <v>107</v>
      </c>
    </row>
    <row r="42" spans="1:36" x14ac:dyDescent="0.25">
      <c r="A42" s="129" cm="1">
        <f t="array" ref="A42">IfEmpty(TRIM(_xlfn.CONCAT(C42:H42)),"",CRC32HASH(_xlfn.CONCAT(C42:H42)))</f>
        <v>36563959</v>
      </c>
      <c r="B42" s="11" t="s">
        <v>108</v>
      </c>
      <c r="C42" s="43" t="str" cm="1">
        <f t="array" ref="C42">V42&amp;" "&amp;IfEmpty(T42,W42)</f>
        <v>400 °C</v>
      </c>
      <c r="D42" s="52" t="str">
        <f t="shared" si="8"/>
        <v>0 °C</v>
      </c>
      <c r="E42" s="106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I42">IFERROR(CalcUnc(J42,K42,R42,S42,U42,W42,AC42,AD42,M42:Q42,Y42,Z42),"")</f>
        <v>0.2 °C</v>
      </c>
      <c r="I42" s="64" t="str">
        <v/>
      </c>
      <c r="J42" s="104"/>
      <c r="K42" s="105" t="s">
        <v>52</v>
      </c>
      <c r="L42" s="26"/>
      <c r="M42" s="74">
        <v>0.2</v>
      </c>
      <c r="N42" s="75"/>
      <c r="O42" s="75"/>
      <c r="P42" s="75"/>
      <c r="Q42" s="76"/>
      <c r="R42" s="108"/>
      <c r="S42" s="108" t="s">
        <v>109</v>
      </c>
      <c r="T42" s="108"/>
      <c r="U42" s="115">
        <v>0.1</v>
      </c>
      <c r="V42" s="110">
        <v>400</v>
      </c>
      <c r="W42" s="111" t="s">
        <v>23</v>
      </c>
      <c r="X42" s="131" t="str" cm="1">
        <f t="array" ref="X42">GetPolarity(W42,AD42)</f>
        <v/>
      </c>
      <c r="Y42" s="112">
        <v>0</v>
      </c>
      <c r="Z42" s="110">
        <v>1</v>
      </c>
      <c r="AA42" s="125">
        <f t="shared" si="12"/>
        <v>-1</v>
      </c>
      <c r="AB42" s="125">
        <f t="shared" si="13"/>
        <v>1</v>
      </c>
      <c r="AC42" s="112"/>
      <c r="AD42" s="110"/>
      <c r="AE42" s="25" t="str">
        <f t="shared" si="6"/>
        <v/>
      </c>
      <c r="AF42" s="33" t="str" cm="1">
        <f t="array" ref="AF42">FilterSpecialCharacters(W42)</f>
        <v>°C</v>
      </c>
      <c r="AG42" s="132" t="str">
        <f t="shared" si="7"/>
        <v xml:space="preserve"> °C</v>
      </c>
      <c r="AH42" t="str" cm="1">
        <f t="array" ref="AH42">GetBaseUnit(W42)</f>
        <v>°C</v>
      </c>
      <c r="AI42" t="str" cm="1">
        <f t="array" ref="AI42">SelectFunction(R42,J42,AH42,S42,AD42="")</f>
        <v>CDK</v>
      </c>
      <c r="AJ42" t="s">
        <v>108</v>
      </c>
    </row>
    <row r="43" spans="1:36" x14ac:dyDescent="0.25">
      <c r="A43" s="129" cm="1">
        <f t="array" ref="A43">IfEmpty(TRIM(_xlfn.CONCAT(C43:H43)),"",CRC32HASH(_xlfn.CONCAT(C43:H43)))</f>
        <v>-66073833</v>
      </c>
      <c r="B43" s="48" t="s">
        <v>108</v>
      </c>
      <c r="C43" s="45" t="str" cm="1">
        <f t="array" ref="C43">V43&amp;" "&amp;IfEmpty(T43,W43)</f>
        <v>400 °C</v>
      </c>
      <c r="D43" s="46" t="str">
        <f t="shared" si="8"/>
        <v>-40 °C</v>
      </c>
      <c r="E43" s="107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I43">IFERROR(CalcUnc(J43,K43,R43,S43,U43,W43,AC43,AD43,M43:Q43,Y43,Z43),"")</f>
        <v>0.23 °C</v>
      </c>
      <c r="I43" s="64" t="str">
        <v/>
      </c>
      <c r="J43" s="104"/>
      <c r="K43" s="105" t="s">
        <v>52</v>
      </c>
      <c r="L43" s="26"/>
      <c r="M43" s="74">
        <v>-39.799999999999997</v>
      </c>
      <c r="N43" s="75"/>
      <c r="O43" s="75"/>
      <c r="P43" s="75"/>
      <c r="Q43" s="76"/>
      <c r="R43" s="108"/>
      <c r="S43" s="108" t="s">
        <v>109</v>
      </c>
      <c r="T43" s="108"/>
      <c r="U43" s="115">
        <v>0.1</v>
      </c>
      <c r="V43" s="110">
        <v>400</v>
      </c>
      <c r="W43" s="111" t="s">
        <v>23</v>
      </c>
      <c r="X43" s="131" t="str" cm="1">
        <f t="array" ref="X43">GetPolarity(W43,AD43)</f>
        <v/>
      </c>
      <c r="Y43" s="112">
        <v>-40</v>
      </c>
      <c r="Z43" s="110">
        <v>1.4</v>
      </c>
      <c r="AA43" s="125">
        <f t="shared" si="12"/>
        <v>-41.4</v>
      </c>
      <c r="AB43" s="125">
        <f t="shared" si="13"/>
        <v>-38.6</v>
      </c>
      <c r="AC43" s="112"/>
      <c r="AD43" s="110"/>
      <c r="AE43" s="25" t="str">
        <f t="shared" si="6"/>
        <v/>
      </c>
      <c r="AF43" s="33" t="str" cm="1">
        <f t="array" ref="AF43">FilterSpecialCharacters(W43)</f>
        <v>°C</v>
      </c>
      <c r="AG43" s="132" t="str">
        <f t="shared" si="7"/>
        <v xml:space="preserve"> °C</v>
      </c>
      <c r="AH43" t="str" cm="1">
        <f t="array" ref="AH43">GetBaseUnit(W43)</f>
        <v>°C</v>
      </c>
      <c r="AI43" t="str" cm="1">
        <f t="array" ref="AI43">SelectFunction(R43,J43,AH43,S43,AD43="")</f>
        <v>CDK</v>
      </c>
      <c r="AJ43" t="s">
        <v>108</v>
      </c>
    </row>
    <row r="44" spans="1:36" x14ac:dyDescent="0.25">
      <c r="A44" s="129" cm="1">
        <f t="array" ref="A44">IfEmpty(TRIM(_xlfn.CONCAT(C44:H44)),"",CRC32HASH(_xlfn.CONCAT(C44:H44)))</f>
        <v>465457095</v>
      </c>
      <c r="B44" s="11" t="s">
        <v>108</v>
      </c>
      <c r="C44" s="43" t="str" cm="1">
        <f t="array" ref="C44">V44&amp;" "&amp;IfEmpty(T44,W44)</f>
        <v>400 °C</v>
      </c>
      <c r="D44" s="52" t="str">
        <f t="shared" si="8"/>
        <v>400 °C</v>
      </c>
      <c r="E44" s="106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I44">IFERROR(CalcUnc(J44,K44,R44,S44,U44,W44,AC44,AD44,M44:Q44,Y44,Z44),"")</f>
        <v>0.31 °C</v>
      </c>
      <c r="I44" s="64" t="str">
        <v/>
      </c>
      <c r="J44" s="104"/>
      <c r="K44" s="105" t="s">
        <v>52</v>
      </c>
      <c r="L44" s="26"/>
      <c r="M44" s="74">
        <v>399.7</v>
      </c>
      <c r="N44" s="75"/>
      <c r="O44" s="75"/>
      <c r="P44" s="75"/>
      <c r="Q44" s="76"/>
      <c r="R44" s="108"/>
      <c r="S44" s="108" t="s">
        <v>109</v>
      </c>
      <c r="T44" s="108"/>
      <c r="U44" s="115">
        <v>0.1</v>
      </c>
      <c r="V44" s="110">
        <v>400</v>
      </c>
      <c r="W44" s="111" t="s">
        <v>23</v>
      </c>
      <c r="X44" s="131" t="str" cm="1">
        <f t="array" ref="X44">GetPolarity(W44,AD44)</f>
        <v/>
      </c>
      <c r="Y44" s="112">
        <v>400</v>
      </c>
      <c r="Z44" s="110">
        <v>5</v>
      </c>
      <c r="AA44" s="125">
        <f t="shared" si="12"/>
        <v>395</v>
      </c>
      <c r="AB44" s="125">
        <f t="shared" si="13"/>
        <v>405</v>
      </c>
      <c r="AC44" s="112"/>
      <c r="AD44" s="110"/>
      <c r="AE44" s="25" t="str">
        <f t="shared" si="6"/>
        <v/>
      </c>
      <c r="AF44" s="33" t="str" cm="1">
        <f t="array" ref="AF44">FilterSpecialCharacters(W44)</f>
        <v>°C</v>
      </c>
      <c r="AG44" s="132" t="str">
        <f t="shared" si="7"/>
        <v xml:space="preserve"> °C</v>
      </c>
      <c r="AH44" t="str" cm="1">
        <f t="array" ref="AH44">GetBaseUnit(W44)</f>
        <v>°C</v>
      </c>
      <c r="AI44" t="str" cm="1">
        <f t="array" ref="AI44">SelectFunction(R44,J44,AH44,S44,AD44="")</f>
        <v>CDK</v>
      </c>
      <c r="AJ44" t="s">
        <v>108</v>
      </c>
    </row>
    <row r="45" spans="1:36" x14ac:dyDescent="0.25">
      <c r="A45" s="129" t="str" cm="1">
        <f t="array" ref="A45">IfEmpty(TRIM(_xlfn.CONCAT(C45:H45)),"",CRC32HASH(_xlfn.CONCAT(C45:H45)))</f>
        <v/>
      </c>
      <c r="B45" s="45"/>
      <c r="C45" s="45" t="str" cm="1">
        <f t="array" ref="C45">V45&amp;" "&amp;IfEmpty(T45,W45)</f>
        <v xml:space="preserve"> </v>
      </c>
      <c r="D45" s="46" t="str">
        <f t="shared" si="8"/>
        <v xml:space="preserve">  </v>
      </c>
      <c r="E45" s="107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I45">IFERROR(CalcUnc(J45,K45,R45,S45,U45,W45,AC45,AD45,M45:Q45,Y45,Z45),"")</f>
        <v/>
      </c>
      <c r="I45" s="64" t="str">
        <v/>
      </c>
      <c r="J45" s="104"/>
      <c r="K45" s="105"/>
      <c r="L45" s="26"/>
      <c r="M45" s="74"/>
      <c r="N45" s="75"/>
      <c r="O45" s="75"/>
      <c r="P45" s="75"/>
      <c r="Q45" s="76"/>
      <c r="R45" s="108"/>
      <c r="S45" s="108"/>
      <c r="T45" s="108"/>
      <c r="U45" s="115"/>
      <c r="V45" s="110"/>
      <c r="W45" s="111"/>
      <c r="X45" s="131" t="str" cm="1">
        <f t="array" ref="X45">GetPolarity(W45,AD45)</f>
        <v/>
      </c>
      <c r="Y45" s="112"/>
      <c r="Z45" s="116"/>
      <c r="AA45" s="125" t="str">
        <f t="shared" si="12"/>
        <v/>
      </c>
      <c r="AB45" s="125" t="str">
        <f t="shared" si="13"/>
        <v/>
      </c>
      <c r="AC45" s="112"/>
      <c r="AD45" s="110"/>
      <c r="AE45" s="25" t="str">
        <f t="shared" si="6"/>
        <v/>
      </c>
      <c r="AF45" s="33" t="str" cm="1">
        <f t="array" ref="AF45">FilterSpecialCharacters(W45)</f>
        <v/>
      </c>
      <c r="AG45" s="132" t="str">
        <f t="shared" si="7"/>
        <v xml:space="preserve"> </v>
      </c>
      <c r="AH45" t="str" cm="1">
        <f t="array" ref="AH45">GetBaseUnit(W45)</f>
        <v/>
      </c>
      <c r="AI45" t="str" cm="1">
        <f t="array" ref="AI45">SelectFunction(R45,J45,AH45,S45,AD45="")</f>
        <v/>
      </c>
    </row>
    <row r="46" spans="1:36" x14ac:dyDescent="0.25">
      <c r="A46" s="129" t="str" cm="1">
        <f t="array" ref="A46">IfEmpty(TRIM(_xlfn.CONCAT(C46:H46)),"",CRC32HASH(_xlfn.CONCAT(C46:H46)))</f>
        <v/>
      </c>
      <c r="B46" s="43"/>
      <c r="C46" s="43" t="str" cm="1">
        <f t="array" ref="C46">V46&amp;" "&amp;IfEmpty(T46,W46)</f>
        <v xml:space="preserve"> </v>
      </c>
      <c r="D46" s="52" t="str">
        <f t="shared" si="8"/>
        <v xml:space="preserve">  </v>
      </c>
      <c r="E46" s="106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I46">IFERROR(CalcUnc(J46,K46,R46,S46,U46,W46,AC46,AD46,M46:Q46,Y46,Z46),"")</f>
        <v/>
      </c>
      <c r="I46" s="64" t="str">
        <v/>
      </c>
      <c r="J46" s="104"/>
      <c r="K46" s="105"/>
      <c r="L46" s="26"/>
      <c r="M46" s="74"/>
      <c r="N46" s="75"/>
      <c r="O46" s="75"/>
      <c r="P46" s="75"/>
      <c r="Q46" s="76"/>
      <c r="R46" s="108"/>
      <c r="S46" s="108"/>
      <c r="T46" s="108"/>
      <c r="U46" s="115"/>
      <c r="V46" s="110"/>
      <c r="W46" s="111"/>
      <c r="X46" s="131" t="str" cm="1">
        <f t="array" ref="X46">GetPolarity(W46,AD46)</f>
        <v/>
      </c>
      <c r="Y46" s="112"/>
      <c r="Z46" s="116"/>
      <c r="AA46" s="125" t="str">
        <f t="shared" si="12"/>
        <v/>
      </c>
      <c r="AB46" s="125" t="str">
        <f t="shared" si="13"/>
        <v/>
      </c>
      <c r="AC46" s="112"/>
      <c r="AD46" s="110"/>
      <c r="AE46" s="25" t="str">
        <f t="shared" si="6"/>
        <v/>
      </c>
      <c r="AF46" s="33" t="str" cm="1">
        <f t="array" ref="AF46">FilterSpecialCharacters(W46)</f>
        <v/>
      </c>
      <c r="AG46" s="132" t="str">
        <f t="shared" si="7"/>
        <v xml:space="preserve"> </v>
      </c>
      <c r="AH46" t="str" cm="1">
        <f t="array" ref="AH46">GetBaseUnit(W46)</f>
        <v/>
      </c>
      <c r="AI46" t="str" cm="1">
        <f t="array" ref="AI46">SelectFunction(R46,J46,AH46,S46,AD46="")</f>
        <v/>
      </c>
    </row>
    <row r="47" spans="1:36" x14ac:dyDescent="0.25">
      <c r="A47" s="129" t="str" cm="1">
        <f t="array" ref="A47">IfEmpty(TRIM(_xlfn.CONCAT(C47:H47)),"",CRC32HASH(_xlfn.CONCAT(C47:H47)))</f>
        <v/>
      </c>
      <c r="B47" s="45"/>
      <c r="C47" s="45" t="str" cm="1">
        <f t="array" ref="C47">V47&amp;" "&amp;IfEmpty(T47,W47)</f>
        <v xml:space="preserve"> </v>
      </c>
      <c r="D47" s="46" t="str">
        <f t="shared" si="8"/>
        <v xml:space="preserve">  </v>
      </c>
      <c r="E47" s="107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I47">IFERROR(CalcUnc(J47,K47,R47,S47,U47,W47,AC47,AD47,M47:Q47,Y47,Z47),"")</f>
        <v/>
      </c>
      <c r="I47" s="64" t="str">
        <v/>
      </c>
      <c r="J47" s="104"/>
      <c r="K47" s="105"/>
      <c r="L47" s="26"/>
      <c r="M47" s="74"/>
      <c r="N47" s="75"/>
      <c r="O47" s="75"/>
      <c r="P47" s="75"/>
      <c r="Q47" s="76"/>
      <c r="R47" s="108"/>
      <c r="S47" s="108"/>
      <c r="T47" s="108"/>
      <c r="U47" s="115"/>
      <c r="V47" s="110"/>
      <c r="W47" s="111"/>
      <c r="X47" s="131" t="str" cm="1">
        <f t="array" ref="X47">GetPolarity(W47,AD47)</f>
        <v/>
      </c>
      <c r="Y47" s="112"/>
      <c r="Z47" s="116"/>
      <c r="AA47" s="125" t="str">
        <f t="shared" si="12"/>
        <v/>
      </c>
      <c r="AB47" s="125" t="str">
        <f t="shared" si="13"/>
        <v/>
      </c>
      <c r="AC47" s="112"/>
      <c r="AD47" s="110"/>
      <c r="AE47" s="25" t="str">
        <f t="shared" si="6"/>
        <v/>
      </c>
      <c r="AF47" s="33" t="str" cm="1">
        <f t="array" ref="AF47">FilterSpecialCharacters(W47)</f>
        <v/>
      </c>
      <c r="AG47" s="132" t="str">
        <f t="shared" si="7"/>
        <v xml:space="preserve"> </v>
      </c>
      <c r="AH47" t="str" cm="1">
        <f t="array" ref="AH47">GetBaseUnit(W47)</f>
        <v/>
      </c>
      <c r="AI47" t="str" cm="1">
        <f t="array" ref="AI47">SelectFunction(R47,J47,AH47,S47,AD47="")</f>
        <v/>
      </c>
    </row>
    <row r="48" spans="1:36" x14ac:dyDescent="0.25">
      <c r="A48" s="129" t="str" cm="1">
        <f t="array" ref="A48">IfEmpty(TRIM(_xlfn.CONCAT(C48:H48)),"",CRC32HASH(_xlfn.CONCAT(C48:H48)))</f>
        <v/>
      </c>
      <c r="B48" s="43"/>
      <c r="C48" s="43" t="str" cm="1">
        <f t="array" ref="C48">V48&amp;" "&amp;IfEmpty(T48,W48)</f>
        <v xml:space="preserve"> </v>
      </c>
      <c r="D48" s="52" t="str">
        <f t="shared" si="8"/>
        <v xml:space="preserve">  </v>
      </c>
      <c r="E48" s="106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I48">IFERROR(CalcUnc(J48,K48,R48,S48,U48,W48,AC48,AD48,M48:Q48,Y48,Z48),"")</f>
        <v/>
      </c>
      <c r="I48" s="64" t="str">
        <v/>
      </c>
      <c r="J48" s="104"/>
      <c r="K48" s="105"/>
      <c r="L48" s="26"/>
      <c r="M48" s="74"/>
      <c r="N48" s="75"/>
      <c r="O48" s="75"/>
      <c r="P48" s="75"/>
      <c r="Q48" s="76"/>
      <c r="R48" s="108"/>
      <c r="S48" s="108"/>
      <c r="T48" s="108"/>
      <c r="U48" s="115"/>
      <c r="V48" s="110"/>
      <c r="W48" s="111"/>
      <c r="X48" s="131" t="str" cm="1">
        <f t="array" ref="X48">GetPolarity(W48,AD48)</f>
        <v/>
      </c>
      <c r="Y48" s="112"/>
      <c r="Z48" s="116"/>
      <c r="AA48" s="125" t="str">
        <f t="shared" si="12"/>
        <v/>
      </c>
      <c r="AB48" s="125" t="str">
        <f t="shared" si="13"/>
        <v/>
      </c>
      <c r="AC48" s="112"/>
      <c r="AD48" s="110"/>
      <c r="AE48" s="25" t="str">
        <f t="shared" si="6"/>
        <v/>
      </c>
      <c r="AF48" s="33" t="str" cm="1">
        <f t="array" ref="AF48">FilterSpecialCharacters(W48)</f>
        <v/>
      </c>
      <c r="AG48" s="132" t="str">
        <f t="shared" si="7"/>
        <v xml:space="preserve"> </v>
      </c>
      <c r="AH48" t="str" cm="1">
        <f t="array" ref="AH48">GetBaseUnit(W48)</f>
        <v/>
      </c>
      <c r="AI48" t="str" cm="1">
        <f t="array" ref="AI48">SelectFunction(R48,J48,AH48,S48,AD48="")</f>
        <v/>
      </c>
    </row>
    <row r="49" spans="1:35" x14ac:dyDescent="0.25">
      <c r="A49" s="129" t="str" cm="1">
        <f t="array" ref="A49">IfEmpty(TRIM(_xlfn.CONCAT(C49:H49)),"",CRC32HASH(_xlfn.CONCAT(C49:H49)))</f>
        <v/>
      </c>
      <c r="B49" s="45"/>
      <c r="C49" s="45" t="str" cm="1">
        <f t="array" ref="C49">V49&amp;" "&amp;IfEmpty(T49,W49)</f>
        <v xml:space="preserve"> </v>
      </c>
      <c r="D49" s="46" t="str">
        <f t="shared" si="8"/>
        <v xml:space="preserve">  </v>
      </c>
      <c r="E49" s="107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I49">IFERROR(CalcUnc(J49,K49,R49,S49,U49,W49,AC49,AD49,M49:Q49,Y49,Z49),"")</f>
        <v/>
      </c>
      <c r="I49" s="64" t="str">
        <v/>
      </c>
      <c r="J49" s="104"/>
      <c r="K49" s="105"/>
      <c r="L49" s="26"/>
      <c r="M49" s="74"/>
      <c r="N49" s="75"/>
      <c r="O49" s="75"/>
      <c r="P49" s="75"/>
      <c r="Q49" s="76"/>
      <c r="R49" s="108"/>
      <c r="S49" s="108"/>
      <c r="T49" s="108"/>
      <c r="U49" s="115"/>
      <c r="V49" s="110"/>
      <c r="W49" s="111"/>
      <c r="X49" s="131" t="str" cm="1">
        <f t="array" ref="X49">GetPolarity(W49,AD49)</f>
        <v/>
      </c>
      <c r="Y49" s="112"/>
      <c r="Z49" s="116"/>
      <c r="AA49" s="125" t="str">
        <f t="shared" si="12"/>
        <v/>
      </c>
      <c r="AB49" s="125" t="str">
        <f t="shared" si="13"/>
        <v/>
      </c>
      <c r="AC49" s="112"/>
      <c r="AD49" s="110"/>
      <c r="AE49" s="25" t="str">
        <f t="shared" si="6"/>
        <v/>
      </c>
      <c r="AF49" s="33" t="str" cm="1">
        <f t="array" ref="AF49">FilterSpecialCharacters(W49)</f>
        <v/>
      </c>
      <c r="AG49" s="132" t="str">
        <f t="shared" si="7"/>
        <v xml:space="preserve"> </v>
      </c>
      <c r="AH49" t="str" cm="1">
        <f t="array" ref="AH49">GetBaseUnit(W49)</f>
        <v/>
      </c>
      <c r="AI49" t="str" cm="1">
        <f t="array" ref="AI49">SelectFunction(R49,J49,AH49,S49,AD49="")</f>
        <v/>
      </c>
    </row>
    <row r="50" spans="1:35" x14ac:dyDescent="0.25">
      <c r="A50" s="129" t="str" cm="1">
        <f t="array" ref="A50">IfEmpty(TRIM(_xlfn.CONCAT(C50:H50)),"",CRC32HASH(_xlfn.CONCAT(C50:H50)))</f>
        <v/>
      </c>
      <c r="B50" s="43"/>
      <c r="C50" s="43" t="str" cm="1">
        <f t="array" ref="C50">V50&amp;" "&amp;IfEmpty(T50,W50)</f>
        <v xml:space="preserve"> </v>
      </c>
      <c r="D50" s="52" t="str">
        <f t="shared" si="8"/>
        <v xml:space="preserve">  </v>
      </c>
      <c r="E50" s="106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I50">IFERROR(CalcUnc(J50,K50,R50,S50,U50,W50,AC50,AD50,M50:Q50,Y50,Z50),"")</f>
        <v/>
      </c>
      <c r="I50" s="64" t="str">
        <v/>
      </c>
      <c r="J50" s="104"/>
      <c r="K50" s="105"/>
      <c r="L50" s="26"/>
      <c r="M50" s="74"/>
      <c r="N50" s="75"/>
      <c r="O50" s="75"/>
      <c r="P50" s="75"/>
      <c r="Q50" s="76"/>
      <c r="R50" s="108"/>
      <c r="S50" s="108"/>
      <c r="T50" s="108"/>
      <c r="U50" s="115"/>
      <c r="V50" s="110"/>
      <c r="W50" s="111"/>
      <c r="X50" s="131" t="str" cm="1">
        <f t="array" ref="X50">GetPolarity(W50,AD50)</f>
        <v/>
      </c>
      <c r="Y50" s="112"/>
      <c r="Z50" s="116"/>
      <c r="AA50" s="125" t="str">
        <f t="shared" si="12"/>
        <v/>
      </c>
      <c r="AB50" s="125" t="str">
        <f t="shared" si="13"/>
        <v/>
      </c>
      <c r="AC50" s="112"/>
      <c r="AD50" s="110"/>
      <c r="AE50" s="25" t="str">
        <f t="shared" si="6"/>
        <v/>
      </c>
      <c r="AF50" s="33" t="str" cm="1">
        <f t="array" ref="AF50">FilterSpecialCharacters(W50)</f>
        <v/>
      </c>
      <c r="AG50" s="132" t="str">
        <f t="shared" si="7"/>
        <v xml:space="preserve"> </v>
      </c>
      <c r="AH50" t="str" cm="1">
        <f t="array" ref="AH50">GetBaseUnit(W50)</f>
        <v/>
      </c>
      <c r="AI50" t="str" cm="1">
        <f t="array" ref="AI50">SelectFunction(R50,J50,AH50,S50,AD50="")</f>
        <v/>
      </c>
    </row>
    <row r="51" spans="1:35" x14ac:dyDescent="0.25">
      <c r="A51" s="129" t="str" cm="1">
        <f t="array" ref="A51">IfEmpty(TRIM(_xlfn.CONCAT(C51:H51)),"",CRC32HASH(_xlfn.CONCAT(C51:H51)))</f>
        <v/>
      </c>
      <c r="B51" s="45"/>
      <c r="C51" s="45" t="str" cm="1">
        <f t="array" ref="C51">V51&amp;" "&amp;IfEmpty(T51,W51)</f>
        <v xml:space="preserve"> </v>
      </c>
      <c r="D51" s="46" t="str">
        <f t="shared" si="8"/>
        <v xml:space="preserve">  </v>
      </c>
      <c r="E51" s="107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I51">IFERROR(CalcUnc(J51,K51,R51,S51,U51,W51,AC51,AD51,M51:Q51,Y51,Z51),"")</f>
        <v/>
      </c>
      <c r="I51" s="64" t="str">
        <v/>
      </c>
      <c r="J51" s="104"/>
      <c r="K51" s="105"/>
      <c r="L51" s="26"/>
      <c r="M51" s="74"/>
      <c r="N51" s="75"/>
      <c r="O51" s="75"/>
      <c r="P51" s="75"/>
      <c r="Q51" s="76"/>
      <c r="R51" s="108"/>
      <c r="S51" s="108"/>
      <c r="T51" s="108"/>
      <c r="U51" s="115"/>
      <c r="V51" s="110"/>
      <c r="W51" s="111"/>
      <c r="X51" s="131" t="str" cm="1">
        <f t="array" ref="X51">GetPolarity(W51,AD51)</f>
        <v/>
      </c>
      <c r="Y51" s="112"/>
      <c r="Z51" s="116"/>
      <c r="AA51" s="125" t="str">
        <f t="shared" si="12"/>
        <v/>
      </c>
      <c r="AB51" s="125" t="str">
        <f t="shared" si="13"/>
        <v/>
      </c>
      <c r="AC51" s="112"/>
      <c r="AD51" s="110"/>
      <c r="AE51" s="25" t="str">
        <f t="shared" si="6"/>
        <v/>
      </c>
      <c r="AF51" s="33" t="str" cm="1">
        <f t="array" ref="AF51">FilterSpecialCharacters(W51)</f>
        <v/>
      </c>
      <c r="AG51" s="132" t="str">
        <f t="shared" si="7"/>
        <v xml:space="preserve"> </v>
      </c>
      <c r="AH51" t="str" cm="1">
        <f t="array" ref="AH51">GetBaseUnit(W51)</f>
        <v/>
      </c>
      <c r="AI51" t="str" cm="1">
        <f t="array" ref="AI51">SelectFunction(R51,J51,AH51,S51,AD51="")</f>
        <v/>
      </c>
    </row>
    <row r="52" spans="1:35" x14ac:dyDescent="0.25">
      <c r="A52" s="129" t="str" cm="1">
        <f t="array" ref="A52">IfEmpty(TRIM(_xlfn.CONCAT(C52:H52)),"",CRC32HASH(_xlfn.CONCAT(C52:H52)))</f>
        <v/>
      </c>
      <c r="B52" s="43"/>
      <c r="C52" s="43" t="str" cm="1">
        <f t="array" ref="C52">V52&amp;" "&amp;IfEmpty(T52,W52)</f>
        <v xml:space="preserve"> </v>
      </c>
      <c r="D52" s="52" t="str">
        <f t="shared" si="8"/>
        <v xml:space="preserve">  </v>
      </c>
      <c r="E52" s="106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I52">IFERROR(CalcUnc(J52,K52,R52,S52,U52,W52,AC52,AD52,M52:Q52,Y52,Z52),"")</f>
        <v/>
      </c>
      <c r="I52" s="64" t="str">
        <v/>
      </c>
      <c r="J52" s="104"/>
      <c r="K52" s="105"/>
      <c r="L52" s="26"/>
      <c r="M52" s="74"/>
      <c r="N52" s="75"/>
      <c r="O52" s="75"/>
      <c r="P52" s="75"/>
      <c r="Q52" s="76"/>
      <c r="R52" s="108"/>
      <c r="S52" s="108"/>
      <c r="T52" s="108"/>
      <c r="U52" s="115"/>
      <c r="V52" s="110"/>
      <c r="W52" s="111"/>
      <c r="X52" s="131" t="str" cm="1">
        <f t="array" ref="X52">GetPolarity(W52,AD52)</f>
        <v/>
      </c>
      <c r="Y52" s="112"/>
      <c r="Z52" s="116"/>
      <c r="AA52" s="125" t="str">
        <f t="shared" si="12"/>
        <v/>
      </c>
      <c r="AB52" s="125" t="str">
        <f t="shared" si="13"/>
        <v/>
      </c>
      <c r="AC52" s="112"/>
      <c r="AD52" s="110"/>
      <c r="AE52" s="25" t="str">
        <f t="shared" si="6"/>
        <v/>
      </c>
      <c r="AF52" s="33" t="str" cm="1">
        <f t="array" ref="AF52">FilterSpecialCharacters(W52)</f>
        <v/>
      </c>
      <c r="AG52" s="132" t="str">
        <f t="shared" si="7"/>
        <v xml:space="preserve"> </v>
      </c>
      <c r="AH52" t="str" cm="1">
        <f t="array" ref="AH52">GetBaseUnit(W52)</f>
        <v/>
      </c>
      <c r="AI52" t="str" cm="1">
        <f t="array" ref="AI52">SelectFunction(R52,J52,AH52,S52,AD52="")</f>
        <v/>
      </c>
    </row>
    <row r="53" spans="1:35" x14ac:dyDescent="0.25">
      <c r="A53" s="129" t="str" cm="1">
        <f t="array" ref="A53">IfEmpty(TRIM(_xlfn.CONCAT(C53:H53)),"",CRC32HASH(_xlfn.CONCAT(C53:H53)))</f>
        <v/>
      </c>
      <c r="B53" s="45"/>
      <c r="C53" s="45" t="str" cm="1">
        <f t="array" ref="C53">V53&amp;" "&amp;IfEmpty(T53,W53)</f>
        <v xml:space="preserve"> </v>
      </c>
      <c r="D53" s="46" t="str">
        <f t="shared" si="8"/>
        <v xml:space="preserve">  </v>
      </c>
      <c r="E53" s="107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I53">IFERROR(CalcUnc(J53,K53,R53,S53,U53,W53,AC53,AD53,M53:Q53,Y53,Z53),"")</f>
        <v/>
      </c>
      <c r="I53" s="64" t="str">
        <v/>
      </c>
      <c r="J53" s="104"/>
      <c r="K53" s="105"/>
      <c r="L53" s="26"/>
      <c r="M53" s="74"/>
      <c r="N53" s="75"/>
      <c r="O53" s="75"/>
      <c r="P53" s="75"/>
      <c r="Q53" s="76"/>
      <c r="R53" s="108"/>
      <c r="S53" s="108"/>
      <c r="T53" s="108"/>
      <c r="U53" s="115"/>
      <c r="V53" s="110"/>
      <c r="W53" s="111"/>
      <c r="X53" s="131" t="str" cm="1">
        <f t="array" ref="X53">GetPolarity(W53,AD53)</f>
        <v/>
      </c>
      <c r="Y53" s="112"/>
      <c r="Z53" s="116"/>
      <c r="AA53" s="125" t="str">
        <f t="shared" si="12"/>
        <v/>
      </c>
      <c r="AB53" s="125" t="str">
        <f t="shared" si="13"/>
        <v/>
      </c>
      <c r="AC53" s="112"/>
      <c r="AD53" s="110"/>
      <c r="AE53" s="25" t="str">
        <f t="shared" si="6"/>
        <v/>
      </c>
      <c r="AF53" s="33" t="str" cm="1">
        <f t="array" ref="AF53">FilterSpecialCharacters(W53)</f>
        <v/>
      </c>
      <c r="AG53" s="132" t="str">
        <f t="shared" si="7"/>
        <v xml:space="preserve"> </v>
      </c>
      <c r="AH53" t="str" cm="1">
        <f t="array" ref="AH53">GetBaseUnit(W53)</f>
        <v/>
      </c>
      <c r="AI53" t="str" cm="1">
        <f t="array" ref="AI53">SelectFunction(R53,J53,AH53,S53,AD53="")</f>
        <v/>
      </c>
    </row>
    <row r="54" spans="1:35" x14ac:dyDescent="0.25">
      <c r="A54" s="129" t="str" cm="1">
        <f t="array" ref="A54">IfEmpty(TRIM(_xlfn.CONCAT(C54:H54)),"",CRC32HASH(_xlfn.CONCAT(C54:H54)))</f>
        <v/>
      </c>
      <c r="B54" s="43"/>
      <c r="C54" s="43" t="str" cm="1">
        <f t="array" ref="C54">V54&amp;" "&amp;IfEmpty(T54,W54)</f>
        <v xml:space="preserve"> </v>
      </c>
      <c r="D54" s="52" t="str">
        <f t="shared" si="8"/>
        <v xml:space="preserve">  </v>
      </c>
      <c r="E54" s="106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I54">IFERROR(CalcUnc(J54,K54,R54,S54,U54,W54,AC54,AD54,M54:Q54,Y54,Z54),"")</f>
        <v/>
      </c>
      <c r="I54" s="64" t="str">
        <v/>
      </c>
      <c r="J54" s="104"/>
      <c r="K54" s="105"/>
      <c r="L54" s="26"/>
      <c r="M54" s="74"/>
      <c r="N54" s="75"/>
      <c r="O54" s="75"/>
      <c r="P54" s="75"/>
      <c r="Q54" s="76"/>
      <c r="R54" s="108"/>
      <c r="S54" s="108"/>
      <c r="T54" s="108"/>
      <c r="U54" s="115"/>
      <c r="V54" s="110"/>
      <c r="W54" s="111"/>
      <c r="X54" s="131" t="str" cm="1">
        <f t="array" ref="X54">GetPolarity(W54,AD54)</f>
        <v/>
      </c>
      <c r="Y54" s="112"/>
      <c r="Z54" s="116"/>
      <c r="AA54" s="125" t="str">
        <f t="shared" si="12"/>
        <v/>
      </c>
      <c r="AB54" s="125" t="str">
        <f t="shared" si="13"/>
        <v/>
      </c>
      <c r="AC54" s="112"/>
      <c r="AD54" s="110"/>
      <c r="AE54" s="25" t="str">
        <f t="shared" si="6"/>
        <v/>
      </c>
      <c r="AF54" s="33" t="str" cm="1">
        <f t="array" ref="AF54">FilterSpecialCharacters(W54)</f>
        <v/>
      </c>
      <c r="AG54" s="132" t="str">
        <f t="shared" si="7"/>
        <v xml:space="preserve"> </v>
      </c>
      <c r="AH54" t="str" cm="1">
        <f t="array" ref="AH54">GetBaseUnit(W54)</f>
        <v/>
      </c>
      <c r="AI54" t="str" cm="1">
        <f t="array" ref="AI54">SelectFunction(R54,J54,AH54,S54,AD54="")</f>
        <v/>
      </c>
    </row>
    <row r="55" spans="1:35" x14ac:dyDescent="0.25">
      <c r="A55" s="129" t="str" cm="1">
        <f t="array" ref="A55">IfEmpty(TRIM(_xlfn.CONCAT(C55:H55)),"",CRC32HASH(_xlfn.CONCAT(C55:H55)))</f>
        <v/>
      </c>
      <c r="B55" s="45"/>
      <c r="C55" s="45" t="str" cm="1">
        <f t="array" ref="C55">V55&amp;" "&amp;IfEmpty(T55,W55)</f>
        <v xml:space="preserve"> </v>
      </c>
      <c r="D55" s="46" t="str">
        <f t="shared" si="8"/>
        <v xml:space="preserve">  </v>
      </c>
      <c r="E55" s="107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I55">IFERROR(CalcUnc(J55,K55,R55,S55,U55,W55,AC55,AD55,M55:Q55,Y55,Z55),"")</f>
        <v/>
      </c>
      <c r="I55" s="64" t="str">
        <v/>
      </c>
      <c r="J55" s="104"/>
      <c r="K55" s="105"/>
      <c r="L55" s="26"/>
      <c r="M55" s="74"/>
      <c r="N55" s="75"/>
      <c r="O55" s="75"/>
      <c r="P55" s="75"/>
      <c r="Q55" s="76"/>
      <c r="R55" s="108"/>
      <c r="S55" s="108"/>
      <c r="T55" s="108"/>
      <c r="U55" s="115"/>
      <c r="V55" s="110"/>
      <c r="W55" s="111"/>
      <c r="X55" s="131" t="str" cm="1">
        <f t="array" ref="X55">GetPolarity(W55,AD55)</f>
        <v/>
      </c>
      <c r="Y55" s="112"/>
      <c r="Z55" s="116"/>
      <c r="AA55" s="125" t="str">
        <f t="shared" si="12"/>
        <v/>
      </c>
      <c r="AB55" s="125" t="str">
        <f t="shared" si="13"/>
        <v/>
      </c>
      <c r="AC55" s="112"/>
      <c r="AD55" s="110"/>
      <c r="AE55" s="25" t="str">
        <f t="shared" si="6"/>
        <v/>
      </c>
      <c r="AF55" s="33" t="str" cm="1">
        <f t="array" ref="AF55">FilterSpecialCharacters(W55)</f>
        <v/>
      </c>
      <c r="AG55" s="132" t="str">
        <f t="shared" si="7"/>
        <v xml:space="preserve"> </v>
      </c>
      <c r="AH55" t="str" cm="1">
        <f t="array" ref="AH55">GetBaseUnit(W55)</f>
        <v/>
      </c>
      <c r="AI55" t="str" cm="1">
        <f t="array" ref="AI55">SelectFunction(R55,J55,AH55,S55,AD55="")</f>
        <v/>
      </c>
    </row>
    <row r="56" spans="1:35" x14ac:dyDescent="0.25">
      <c r="A56" s="129" t="str" cm="1">
        <f t="array" ref="A56">IfEmpty(TRIM(_xlfn.CONCAT(C56:H56)),"",CRC32HASH(_xlfn.CONCAT(C56:H56)))</f>
        <v/>
      </c>
      <c r="B56" s="43"/>
      <c r="C56" s="43" t="str" cm="1">
        <f t="array" ref="C56">V56&amp;" "&amp;IfEmpty(T56,W56)</f>
        <v xml:space="preserve"> </v>
      </c>
      <c r="D56" s="52" t="str">
        <f t="shared" si="8"/>
        <v xml:space="preserve">  </v>
      </c>
      <c r="E56" s="106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I56">IFERROR(CalcUnc(J56,K56,R56,S56,U56,W56,AC56,AD56,M56:Q56,Y56,Z56),"")</f>
        <v/>
      </c>
      <c r="I56" s="64" t="str">
        <v/>
      </c>
      <c r="J56" s="104"/>
      <c r="K56" s="105"/>
      <c r="L56" s="26"/>
      <c r="M56" s="74"/>
      <c r="N56" s="75"/>
      <c r="O56" s="75"/>
      <c r="P56" s="75"/>
      <c r="Q56" s="76"/>
      <c r="R56" s="108"/>
      <c r="S56" s="108"/>
      <c r="T56" s="108"/>
      <c r="U56" s="115"/>
      <c r="V56" s="110"/>
      <c r="W56" s="111"/>
      <c r="X56" s="131" t="str" cm="1">
        <f t="array" ref="X56">GetPolarity(W56,AD56)</f>
        <v/>
      </c>
      <c r="Y56" s="112"/>
      <c r="Z56" s="116"/>
      <c r="AA56" s="125" t="str">
        <f t="shared" si="12"/>
        <v/>
      </c>
      <c r="AB56" s="125" t="str">
        <f t="shared" si="13"/>
        <v/>
      </c>
      <c r="AC56" s="112"/>
      <c r="AD56" s="110"/>
      <c r="AE56" s="25" t="str">
        <f t="shared" si="6"/>
        <v/>
      </c>
      <c r="AF56" s="33" t="str" cm="1">
        <f t="array" ref="AF56">FilterSpecialCharacters(W56)</f>
        <v/>
      </c>
      <c r="AG56" s="132" t="str">
        <f t="shared" si="7"/>
        <v xml:space="preserve"> </v>
      </c>
      <c r="AH56" t="str" cm="1">
        <f t="array" ref="AH56">GetBaseUnit(W56)</f>
        <v/>
      </c>
      <c r="AI56" t="str" cm="1">
        <f t="array" ref="AI56">SelectFunction(R56,J56,AH56,S56,AD56="")</f>
        <v/>
      </c>
    </row>
    <row r="57" spans="1:35" x14ac:dyDescent="0.25">
      <c r="A57" s="129" t="str" cm="1">
        <f t="array" ref="A57">IfEmpty(TRIM(_xlfn.CONCAT(C57:H57)),"",CRC32HASH(_xlfn.CONCAT(C57:H57)))</f>
        <v/>
      </c>
      <c r="B57" s="45"/>
      <c r="C57" s="45" t="str" cm="1">
        <f t="array" ref="C57">V57&amp;" "&amp;IfEmpty(T57,W57)</f>
        <v xml:space="preserve"> </v>
      </c>
      <c r="D57" s="46" t="str">
        <f t="shared" si="8"/>
        <v xml:space="preserve">  </v>
      </c>
      <c r="E57" s="107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I57">IFERROR(CalcUnc(J57,K57,R57,S57,U57,W57,AC57,AD57,M57:Q57,Y57,Z57),"")</f>
        <v/>
      </c>
      <c r="I57" s="64" t="str">
        <v/>
      </c>
      <c r="J57" s="104"/>
      <c r="K57" s="105"/>
      <c r="L57" s="26"/>
      <c r="M57" s="74"/>
      <c r="N57" s="75"/>
      <c r="O57" s="75"/>
      <c r="P57" s="75"/>
      <c r="Q57" s="76"/>
      <c r="R57" s="108"/>
      <c r="S57" s="108"/>
      <c r="T57" s="108"/>
      <c r="U57" s="115"/>
      <c r="V57" s="110"/>
      <c r="W57" s="111"/>
      <c r="X57" s="131" t="str" cm="1">
        <f t="array" ref="X57">GetPolarity(W57,AD57)</f>
        <v/>
      </c>
      <c r="Y57" s="112"/>
      <c r="Z57" s="116"/>
      <c r="AA57" s="125" t="str">
        <f t="shared" si="12"/>
        <v/>
      </c>
      <c r="AB57" s="125" t="str">
        <f t="shared" si="13"/>
        <v/>
      </c>
      <c r="AC57" s="112"/>
      <c r="AD57" s="110"/>
      <c r="AE57" s="25" t="str">
        <f t="shared" si="6"/>
        <v/>
      </c>
      <c r="AF57" s="33" t="str" cm="1">
        <f t="array" ref="AF57">FilterSpecialCharacters(W57)</f>
        <v/>
      </c>
      <c r="AG57" s="132" t="str">
        <f t="shared" si="7"/>
        <v xml:space="preserve"> </v>
      </c>
      <c r="AH57" t="str" cm="1">
        <f t="array" ref="AH57">GetBaseUnit(W57)</f>
        <v/>
      </c>
      <c r="AI57" t="str" cm="1">
        <f t="array" ref="AI57">SelectFunction(R57,J57,AH57,S57,AD57="")</f>
        <v/>
      </c>
    </row>
    <row r="58" spans="1:35" x14ac:dyDescent="0.25">
      <c r="A58" s="129" t="str" cm="1">
        <f t="array" ref="A58">IfEmpty(TRIM(_xlfn.CONCAT(C58:H58)),"",CRC32HASH(_xlfn.CONCAT(C58:H58)))</f>
        <v/>
      </c>
      <c r="B58" s="43"/>
      <c r="C58" s="43" t="str" cm="1">
        <f t="array" ref="C58">V58&amp;" "&amp;IfEmpty(T58,W58)</f>
        <v xml:space="preserve"> </v>
      </c>
      <c r="D58" s="52" t="str">
        <f t="shared" si="8"/>
        <v xml:space="preserve">  </v>
      </c>
      <c r="E58" s="106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I58">IFERROR(CalcUnc(J58,K58,R58,S58,U58,W58,AC58,AD58,M58:Q58,Y58,Z58),"")</f>
        <v/>
      </c>
      <c r="I58" s="64" t="str">
        <v/>
      </c>
      <c r="J58" s="104"/>
      <c r="K58" s="105"/>
      <c r="L58" s="26"/>
      <c r="M58" s="74"/>
      <c r="N58" s="75"/>
      <c r="O58" s="75"/>
      <c r="P58" s="75"/>
      <c r="Q58" s="76"/>
      <c r="R58" s="108"/>
      <c r="S58" s="108"/>
      <c r="T58" s="108"/>
      <c r="U58" s="115"/>
      <c r="V58" s="110"/>
      <c r="W58" s="111"/>
      <c r="X58" s="131" t="str" cm="1">
        <f t="array" ref="X58">GetPolarity(W58,AD58)</f>
        <v/>
      </c>
      <c r="Y58" s="112"/>
      <c r="Z58" s="116"/>
      <c r="AA58" s="125" t="str">
        <f t="shared" si="12"/>
        <v/>
      </c>
      <c r="AB58" s="125" t="str">
        <f t="shared" si="13"/>
        <v/>
      </c>
      <c r="AC58" s="112"/>
      <c r="AD58" s="110"/>
      <c r="AE58" s="25" t="str">
        <f t="shared" si="6"/>
        <v/>
      </c>
      <c r="AF58" s="33" t="str" cm="1">
        <f t="array" ref="AF58">FilterSpecialCharacters(W58)</f>
        <v/>
      </c>
      <c r="AG58" s="132" t="str">
        <f t="shared" si="7"/>
        <v xml:space="preserve"> </v>
      </c>
      <c r="AH58" t="str" cm="1">
        <f t="array" ref="AH58">GetBaseUnit(W58)</f>
        <v/>
      </c>
      <c r="AI58" t="str" cm="1">
        <f t="array" ref="AI58">SelectFunction(R58,J58,AH58,S58,AD58="")</f>
        <v/>
      </c>
    </row>
    <row r="59" spans="1:35" x14ac:dyDescent="0.25">
      <c r="A59" s="129" t="str" cm="1">
        <f t="array" ref="A59">IfEmpty(TRIM(_xlfn.CONCAT(C59:H59)),"",CRC32HASH(_xlfn.CONCAT(C59:H59)))</f>
        <v/>
      </c>
      <c r="B59" s="48"/>
      <c r="C59" s="45" t="str" cm="1">
        <f t="array" ref="C59">V59&amp;" "&amp;IfEmpty(T59,W59)</f>
        <v xml:space="preserve"> </v>
      </c>
      <c r="D59" s="46" t="str">
        <f t="shared" si="8"/>
        <v xml:space="preserve">  </v>
      </c>
      <c r="E59" s="107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I59">IFERROR(CalcUnc(J59,K59,R59,S59,U59,W59,AC59,AD59,M59:Q59,Y59,Z59),"")</f>
        <v/>
      </c>
      <c r="I59" s="64" t="str">
        <v/>
      </c>
      <c r="J59" s="104"/>
      <c r="K59" s="105"/>
      <c r="L59" s="26"/>
      <c r="M59" s="74"/>
      <c r="N59" s="75"/>
      <c r="O59" s="75"/>
      <c r="P59" s="75"/>
      <c r="Q59" s="76"/>
      <c r="R59" s="108"/>
      <c r="S59" s="108"/>
      <c r="T59" s="108"/>
      <c r="U59" s="115"/>
      <c r="V59" s="110"/>
      <c r="W59" s="111"/>
      <c r="X59" s="131" t="str" cm="1">
        <f t="array" ref="X59">GetPolarity(W59,AD59)</f>
        <v/>
      </c>
      <c r="Y59" s="112"/>
      <c r="Z59" s="116"/>
      <c r="AA59" s="125" t="str">
        <f t="shared" si="12"/>
        <v/>
      </c>
      <c r="AB59" s="125" t="str">
        <f t="shared" si="13"/>
        <v/>
      </c>
      <c r="AC59" s="112"/>
      <c r="AD59" s="110"/>
      <c r="AE59" s="25" t="str">
        <f t="shared" si="6"/>
        <v/>
      </c>
      <c r="AF59" s="33" t="str" cm="1">
        <f t="array" ref="AF59">FilterSpecialCharacters(W59)</f>
        <v/>
      </c>
      <c r="AG59" s="132" t="str">
        <f t="shared" si="7"/>
        <v xml:space="preserve"> </v>
      </c>
      <c r="AH59" t="str" cm="1">
        <f t="array" ref="AH59">GetBaseUnit(W59)</f>
        <v/>
      </c>
      <c r="AI59" t="str" cm="1">
        <f t="array" ref="AI59">SelectFunction(R59,J59,AH59,S59,AD59="")</f>
        <v/>
      </c>
    </row>
    <row r="60" spans="1:35" x14ac:dyDescent="0.25">
      <c r="A60" s="129" t="str" cm="1">
        <f t="array" ref="A60">IfEmpty(TRIM(_xlfn.CONCAT(C60:H60)),"",CRC32HASH(_xlfn.CONCAT(C60:H60)))</f>
        <v/>
      </c>
      <c r="B60" s="11"/>
      <c r="C60" s="43" t="str" cm="1">
        <f t="array" ref="C60">V60&amp;" "&amp;IfEmpty(T60,W60)</f>
        <v xml:space="preserve"> </v>
      </c>
      <c r="D60" s="52" t="str">
        <f t="shared" si="8"/>
        <v xml:space="preserve">  </v>
      </c>
      <c r="E60" s="106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I60">IFERROR(CalcUnc(J60,K60,R60,S60,U60,W60,AC60,AD60,M60:Q60,Y60,Z60),"")</f>
        <v/>
      </c>
      <c r="I60" s="64" t="str">
        <v/>
      </c>
      <c r="J60" s="104"/>
      <c r="K60" s="105"/>
      <c r="L60" s="26"/>
      <c r="M60" s="74"/>
      <c r="N60" s="75"/>
      <c r="O60" s="75"/>
      <c r="P60" s="75"/>
      <c r="Q60" s="76"/>
      <c r="R60" s="108"/>
      <c r="S60" s="108"/>
      <c r="T60" s="108"/>
      <c r="U60" s="115"/>
      <c r="V60" s="110"/>
      <c r="W60" s="111"/>
      <c r="X60" s="131" t="str" cm="1">
        <f t="array" ref="X60">GetPolarity(W60,AD60)</f>
        <v/>
      </c>
      <c r="Y60" s="112"/>
      <c r="Z60" s="116"/>
      <c r="AA60" s="125" t="str">
        <f t="shared" si="12"/>
        <v/>
      </c>
      <c r="AB60" s="125" t="str">
        <f t="shared" si="13"/>
        <v/>
      </c>
      <c r="AC60" s="112"/>
      <c r="AD60" s="110"/>
      <c r="AE60" s="25" t="str">
        <f t="shared" si="6"/>
        <v/>
      </c>
      <c r="AF60" s="33" t="str" cm="1">
        <f t="array" ref="AF60">FilterSpecialCharacters(W60)</f>
        <v/>
      </c>
      <c r="AG60" s="132" t="str">
        <f t="shared" si="7"/>
        <v xml:space="preserve"> </v>
      </c>
      <c r="AH60" t="str" cm="1">
        <f t="array" ref="AH60">GetBaseUnit(W60)</f>
        <v/>
      </c>
      <c r="AI60" t="str" cm="1">
        <f t="array" ref="AI60">SelectFunction(R60,J60,AH60,S60,AD60="")</f>
        <v/>
      </c>
    </row>
    <row r="61" spans="1:35" x14ac:dyDescent="0.25">
      <c r="A61" s="129" t="str" cm="1">
        <f t="array" ref="A61">IfEmpty(TRIM(_xlfn.CONCAT(C61:H61)),"",CRC32HASH(_xlfn.CONCAT(C61:H61)))</f>
        <v/>
      </c>
      <c r="B61" s="48"/>
      <c r="C61" s="45" t="str" cm="1">
        <f t="array" ref="C61">V61&amp;" "&amp;IfEmpty(T61,W61)</f>
        <v xml:space="preserve"> </v>
      </c>
      <c r="D61" s="46" t="str">
        <f t="shared" si="8"/>
        <v xml:space="preserve">  </v>
      </c>
      <c r="E61" s="107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I61">IFERROR(CalcUnc(J61,K61,R61,S61,U61,W61,AC61,AD61,M61:Q61,Y61,Z61),"")</f>
        <v/>
      </c>
      <c r="I61" s="64" t="str">
        <v/>
      </c>
      <c r="J61" s="104"/>
      <c r="K61" s="105"/>
      <c r="L61" s="26"/>
      <c r="M61" s="74"/>
      <c r="N61" s="75"/>
      <c r="O61" s="75"/>
      <c r="P61" s="75"/>
      <c r="Q61" s="76"/>
      <c r="R61" s="108"/>
      <c r="S61" s="108"/>
      <c r="T61" s="108"/>
      <c r="U61" s="115"/>
      <c r="V61" s="110"/>
      <c r="W61" s="111"/>
      <c r="X61" s="131" t="str" cm="1">
        <f t="array" ref="X61">GetPolarity(W61,AD61)</f>
        <v/>
      </c>
      <c r="Y61" s="112"/>
      <c r="Z61" s="116"/>
      <c r="AA61" s="125" t="str">
        <f t="shared" si="12"/>
        <v/>
      </c>
      <c r="AB61" s="125" t="str">
        <f t="shared" si="13"/>
        <v/>
      </c>
      <c r="AC61" s="112"/>
      <c r="AD61" s="110"/>
      <c r="AE61" s="25" t="str">
        <f t="shared" si="6"/>
        <v/>
      </c>
      <c r="AF61" s="33" t="str" cm="1">
        <f t="array" ref="AF61">FilterSpecialCharacters(W61)</f>
        <v/>
      </c>
      <c r="AG61" s="132" t="str">
        <f t="shared" si="7"/>
        <v xml:space="preserve"> </v>
      </c>
      <c r="AH61" t="str" cm="1">
        <f t="array" ref="AH61">GetBaseUnit(W61)</f>
        <v/>
      </c>
      <c r="AI61" t="str" cm="1">
        <f t="array" ref="AI61">SelectFunction(R61,J61,AH61,S61,AD61="")</f>
        <v/>
      </c>
    </row>
    <row r="62" spans="1:35" x14ac:dyDescent="0.25">
      <c r="A62" s="129" t="str" cm="1">
        <f t="array" ref="A62">IfEmpty(TRIM(_xlfn.CONCAT(C62:H62)),"",CRC32HASH(_xlfn.CONCAT(C62:H62)))</f>
        <v/>
      </c>
      <c r="B62" s="11"/>
      <c r="C62" s="43" t="str" cm="1">
        <f t="array" ref="C62">V62&amp;" "&amp;IfEmpty(T62,W62)</f>
        <v xml:space="preserve"> </v>
      </c>
      <c r="D62" s="52" t="str">
        <f t="shared" si="8"/>
        <v xml:space="preserve">  </v>
      </c>
      <c r="E62" s="106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I62">IFERROR(CalcUnc(J62,K62,R62,S62,U62,W62,AC62,AD62,M62:Q62,Y62,Z62),"")</f>
        <v/>
      </c>
      <c r="I62" s="64" t="str">
        <v/>
      </c>
      <c r="J62" s="104"/>
      <c r="K62" s="105"/>
      <c r="L62" s="26"/>
      <c r="M62" s="74"/>
      <c r="N62" s="75"/>
      <c r="O62" s="75"/>
      <c r="P62" s="75"/>
      <c r="Q62" s="76"/>
      <c r="R62" s="108"/>
      <c r="S62" s="108"/>
      <c r="T62" s="108"/>
      <c r="U62" s="115"/>
      <c r="V62" s="110"/>
      <c r="W62" s="111"/>
      <c r="X62" s="131" t="str" cm="1">
        <f t="array" ref="X62">GetPolarity(W62,AD62)</f>
        <v/>
      </c>
      <c r="Y62" s="112"/>
      <c r="Z62" s="116"/>
      <c r="AA62" s="125" t="str">
        <f t="shared" si="12"/>
        <v/>
      </c>
      <c r="AB62" s="125" t="str">
        <f t="shared" si="13"/>
        <v/>
      </c>
      <c r="AC62" s="112"/>
      <c r="AD62" s="110"/>
      <c r="AE62" s="25" t="str">
        <f t="shared" si="6"/>
        <v/>
      </c>
      <c r="AF62" s="33" t="str" cm="1">
        <f t="array" ref="AF62">FilterSpecialCharacters(W62)</f>
        <v/>
      </c>
      <c r="AG62" s="132" t="str">
        <f t="shared" si="7"/>
        <v xml:space="preserve"> </v>
      </c>
      <c r="AH62" t="str" cm="1">
        <f t="array" ref="AH62">GetBaseUnit(W62)</f>
        <v/>
      </c>
      <c r="AI62" t="str" cm="1">
        <f t="array" ref="AI62">SelectFunction(R62,J62,AH62,S62,AD62="")</f>
        <v/>
      </c>
    </row>
    <row r="63" spans="1:35" x14ac:dyDescent="0.25">
      <c r="A63" s="129" t="str" cm="1">
        <f t="array" ref="A63">IfEmpty(TRIM(_xlfn.CONCAT(C63:H63)),"",CRC32HASH(_xlfn.CONCAT(C63:H63)))</f>
        <v/>
      </c>
      <c r="B63" s="48"/>
      <c r="C63" s="45" t="str" cm="1">
        <f t="array" ref="C63">V63&amp;" "&amp;IfEmpty(T63,W63)</f>
        <v xml:space="preserve"> </v>
      </c>
      <c r="D63" s="46" t="str">
        <f t="shared" si="8"/>
        <v xml:space="preserve">  </v>
      </c>
      <c r="E63" s="107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I63">IFERROR(CalcUnc(J63,K63,R63,S63,U63,W63,AC63,AD63,M63:Q63,Y63,Z63),"")</f>
        <v/>
      </c>
      <c r="I63" s="64" t="str">
        <v/>
      </c>
      <c r="J63" s="104"/>
      <c r="K63" s="105"/>
      <c r="L63" s="26"/>
      <c r="M63" s="74"/>
      <c r="N63" s="75"/>
      <c r="O63" s="75"/>
      <c r="P63" s="75"/>
      <c r="Q63" s="76"/>
      <c r="R63" s="108"/>
      <c r="S63" s="108"/>
      <c r="T63" s="108"/>
      <c r="U63" s="115"/>
      <c r="V63" s="110"/>
      <c r="W63" s="111"/>
      <c r="X63" s="131" t="str" cm="1">
        <f t="array" ref="X63">GetPolarity(W63,AD63)</f>
        <v/>
      </c>
      <c r="Y63" s="112"/>
      <c r="Z63" s="116"/>
      <c r="AA63" s="125" t="str">
        <f t="shared" si="12"/>
        <v/>
      </c>
      <c r="AB63" s="125" t="str">
        <f t="shared" si="13"/>
        <v/>
      </c>
      <c r="AC63" s="112"/>
      <c r="AD63" s="110"/>
      <c r="AE63" s="25" t="str">
        <f t="shared" si="6"/>
        <v/>
      </c>
      <c r="AF63" s="33" t="str" cm="1">
        <f t="array" ref="AF63">FilterSpecialCharacters(W63)</f>
        <v/>
      </c>
      <c r="AG63" s="132" t="str">
        <f t="shared" si="7"/>
        <v xml:space="preserve"> </v>
      </c>
      <c r="AH63" t="str" cm="1">
        <f t="array" ref="AH63">GetBaseUnit(W63)</f>
        <v/>
      </c>
      <c r="AI63" t="str" cm="1">
        <f t="array" ref="AI63">SelectFunction(R63,J63,AH63,S63,AD63="")</f>
        <v/>
      </c>
    </row>
    <row r="64" spans="1:35" x14ac:dyDescent="0.25">
      <c r="A64" s="129" t="str" cm="1">
        <f t="array" ref="A64">IfEmpty(TRIM(_xlfn.CONCAT(C64:H64)),"",CRC32HASH(_xlfn.CONCAT(C64:H64)))</f>
        <v/>
      </c>
      <c r="B64" s="11"/>
      <c r="C64" s="43" t="str" cm="1">
        <f t="array" ref="C64">V64&amp;" "&amp;IfEmpty(T64,W64)</f>
        <v xml:space="preserve"> </v>
      </c>
      <c r="D64" s="52" t="str">
        <f t="shared" si="8"/>
        <v xml:space="preserve">  </v>
      </c>
      <c r="E64" s="106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I64">IFERROR(CalcUnc(J64,K64,R64,S64,U64,W64,AC64,AD64,M64:Q64,Y64,Z64),"")</f>
        <v/>
      </c>
      <c r="I64" s="64" t="str">
        <v/>
      </c>
      <c r="J64" s="104"/>
      <c r="K64" s="105"/>
      <c r="L64" s="26"/>
      <c r="M64" s="74"/>
      <c r="N64" s="75"/>
      <c r="O64" s="75"/>
      <c r="P64" s="75"/>
      <c r="Q64" s="76"/>
      <c r="R64" s="108"/>
      <c r="S64" s="108"/>
      <c r="T64" s="108"/>
      <c r="U64" s="115"/>
      <c r="V64" s="110"/>
      <c r="W64" s="111"/>
      <c r="X64" s="131" t="str" cm="1">
        <f t="array" ref="X64">GetPolarity(W64,AD64)</f>
        <v/>
      </c>
      <c r="Y64" s="112"/>
      <c r="Z64" s="116"/>
      <c r="AA64" s="125" t="str">
        <f t="shared" si="12"/>
        <v/>
      </c>
      <c r="AB64" s="125" t="str">
        <f t="shared" si="13"/>
        <v/>
      </c>
      <c r="AC64" s="112"/>
      <c r="AD64" s="110"/>
      <c r="AE64" s="25" t="str">
        <f t="shared" si="6"/>
        <v/>
      </c>
      <c r="AF64" s="33" t="str" cm="1">
        <f t="array" ref="AF64">FilterSpecialCharacters(W64)</f>
        <v/>
      </c>
      <c r="AG64" s="132" t="str">
        <f t="shared" si="7"/>
        <v xml:space="preserve"> </v>
      </c>
      <c r="AH64" t="str" cm="1">
        <f t="array" ref="AH64">GetBaseUnit(W64)</f>
        <v/>
      </c>
      <c r="AI64" t="str" cm="1">
        <f t="array" ref="AI64">SelectFunction(R64,J64,AH64,S64,AD64="")</f>
        <v/>
      </c>
    </row>
    <row r="65" spans="1:35" x14ac:dyDescent="0.25">
      <c r="A65" s="129" t="str" cm="1">
        <f t="array" ref="A65">IfEmpty(TRIM(_xlfn.CONCAT(C65:H65)),"",CRC32HASH(_xlfn.CONCAT(C65:H65)))</f>
        <v/>
      </c>
      <c r="B65" s="48"/>
      <c r="C65" s="45" t="str" cm="1">
        <f t="array" ref="C65">V65&amp;" "&amp;IfEmpty(T65,W65)</f>
        <v xml:space="preserve"> </v>
      </c>
      <c r="D65" s="46" t="str">
        <f t="shared" si="8"/>
        <v xml:space="preserve">  </v>
      </c>
      <c r="E65" s="107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I65">IFERROR(CalcUnc(J65,K65,R65,S65,U65,W65,AC65,AD65,M65:Q65,Y65,Z65),"")</f>
        <v/>
      </c>
      <c r="I65" s="64" t="str">
        <v/>
      </c>
      <c r="J65" s="104"/>
      <c r="K65" s="105"/>
      <c r="L65" s="26"/>
      <c r="M65" s="74"/>
      <c r="N65" s="75"/>
      <c r="O65" s="75"/>
      <c r="P65" s="75"/>
      <c r="Q65" s="76"/>
      <c r="R65" s="108"/>
      <c r="S65" s="108"/>
      <c r="T65" s="108"/>
      <c r="U65" s="115"/>
      <c r="V65" s="110"/>
      <c r="W65" s="111"/>
      <c r="X65" s="131" t="str" cm="1">
        <f t="array" ref="X65">GetPolarity(W65,AD65)</f>
        <v/>
      </c>
      <c r="Y65" s="112"/>
      <c r="Z65" s="116"/>
      <c r="AA65" s="125" t="str">
        <f t="shared" si="12"/>
        <v/>
      </c>
      <c r="AB65" s="125" t="str">
        <f t="shared" si="13"/>
        <v/>
      </c>
      <c r="AC65" s="112"/>
      <c r="AD65" s="110"/>
      <c r="AE65" s="25" t="str">
        <f t="shared" si="6"/>
        <v/>
      </c>
      <c r="AF65" s="33" t="str" cm="1">
        <f t="array" ref="AF65">FilterSpecialCharacters(W65)</f>
        <v/>
      </c>
      <c r="AG65" s="132" t="str">
        <f t="shared" si="7"/>
        <v xml:space="preserve"> </v>
      </c>
      <c r="AH65" t="str" cm="1">
        <f t="array" ref="AH65">GetBaseUnit(W65)</f>
        <v/>
      </c>
      <c r="AI65" t="str" cm="1">
        <f t="array" ref="AI65">SelectFunction(R65,J65,AH65,S65,AD65="")</f>
        <v/>
      </c>
    </row>
    <row r="66" spans="1:35" x14ac:dyDescent="0.25">
      <c r="A66" s="129" t="str" cm="1">
        <f t="array" ref="A66">IfEmpty(TRIM(_xlfn.CONCAT(C66:H66)),"",CRC32HASH(_xlfn.CONCAT(C66:H66)))</f>
        <v/>
      </c>
      <c r="B66" s="11"/>
      <c r="C66" s="43" t="str" cm="1">
        <f t="array" ref="C66">V66&amp;" "&amp;IfEmpty(T66,W66)</f>
        <v xml:space="preserve"> </v>
      </c>
      <c r="D66" s="52" t="str">
        <f t="shared" si="8"/>
        <v xml:space="preserve">  </v>
      </c>
      <c r="E66" s="106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I66">IFERROR(CalcUnc(J66,K66,R66,S66,U66,W66,AC66,AD66,M66:Q66,Y66,Z66),"")</f>
        <v/>
      </c>
      <c r="I66" s="64" t="str">
        <v/>
      </c>
      <c r="J66" s="104"/>
      <c r="K66" s="105"/>
      <c r="L66" s="26"/>
      <c r="M66" s="74"/>
      <c r="N66" s="75"/>
      <c r="O66" s="75"/>
      <c r="P66" s="75"/>
      <c r="Q66" s="76"/>
      <c r="R66" s="108"/>
      <c r="S66" s="108"/>
      <c r="T66" s="108"/>
      <c r="U66" s="115"/>
      <c r="V66" s="110"/>
      <c r="W66" s="111"/>
      <c r="X66" s="131" t="str" cm="1">
        <f t="array" ref="X66">GetPolarity(W66,AD66)</f>
        <v/>
      </c>
      <c r="Y66" s="112"/>
      <c r="Z66" s="116"/>
      <c r="AA66" s="125" t="str">
        <f t="shared" si="12"/>
        <v/>
      </c>
      <c r="AB66" s="125" t="str">
        <f t="shared" si="13"/>
        <v/>
      </c>
      <c r="AC66" s="112"/>
      <c r="AD66" s="110"/>
      <c r="AE66" s="25" t="str">
        <f t="shared" si="6"/>
        <v/>
      </c>
      <c r="AF66" s="33" t="str" cm="1">
        <f t="array" ref="AF66">FilterSpecialCharacters(W66)</f>
        <v/>
      </c>
      <c r="AG66" s="132" t="str">
        <f t="shared" si="7"/>
        <v xml:space="preserve"> </v>
      </c>
      <c r="AH66" t="str" cm="1">
        <f t="array" ref="AH66">GetBaseUnit(W66)</f>
        <v/>
      </c>
      <c r="AI66" t="str" cm="1">
        <f t="array" ref="AI66">SelectFunction(R66,J66,AH66,S66,AD66="")</f>
        <v/>
      </c>
    </row>
    <row r="67" spans="1:35" x14ac:dyDescent="0.25">
      <c r="A67" s="129" t="str" cm="1">
        <f t="array" ref="A67">IfEmpty(TRIM(_xlfn.CONCAT(C67:H67)),"",CRC32HASH(_xlfn.CONCAT(C67:H67)))</f>
        <v/>
      </c>
      <c r="B67" s="48"/>
      <c r="C67" s="45" t="str" cm="1">
        <f t="array" ref="C67">V67&amp;" "&amp;IfEmpty(T67,W67)</f>
        <v xml:space="preserve"> </v>
      </c>
      <c r="D67" s="46" t="str">
        <f t="shared" si="8"/>
        <v xml:space="preserve">  </v>
      </c>
      <c r="E67" s="107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I67">IFERROR(CalcUnc(J67,K67,R67,S67,U67,W67,AC67,AD67,M67:Q67,Y67,Z67),"")</f>
        <v/>
      </c>
      <c r="I67" s="64" t="str">
        <v/>
      </c>
      <c r="J67" s="104"/>
      <c r="K67" s="105"/>
      <c r="L67" s="26"/>
      <c r="M67" s="74"/>
      <c r="N67" s="75"/>
      <c r="O67" s="75"/>
      <c r="P67" s="75"/>
      <c r="Q67" s="76"/>
      <c r="R67" s="108"/>
      <c r="S67" s="108"/>
      <c r="T67" s="108"/>
      <c r="U67" s="115"/>
      <c r="V67" s="110"/>
      <c r="W67" s="111"/>
      <c r="X67" s="131" t="str" cm="1">
        <f t="array" ref="X67">GetPolarity(W67,AD67)</f>
        <v/>
      </c>
      <c r="Y67" s="112"/>
      <c r="Z67" s="116"/>
      <c r="AA67" s="125" t="str">
        <f t="shared" si="12"/>
        <v/>
      </c>
      <c r="AB67" s="125" t="str">
        <f t="shared" si="13"/>
        <v/>
      </c>
      <c r="AC67" s="112"/>
      <c r="AD67" s="110"/>
      <c r="AE67" s="25" t="str">
        <f t="shared" si="6"/>
        <v/>
      </c>
      <c r="AF67" s="33" t="str" cm="1">
        <f t="array" ref="AF67">FilterSpecialCharacters(W67)</f>
        <v/>
      </c>
      <c r="AG67" s="132" t="str">
        <f t="shared" si="7"/>
        <v xml:space="preserve"> </v>
      </c>
      <c r="AH67" t="str" cm="1">
        <f t="array" ref="AH67">GetBaseUnit(W67)</f>
        <v/>
      </c>
      <c r="AI67" t="str" cm="1">
        <f t="array" ref="AI67">SelectFunction(R67,J67,AH67,S67,AD67="")</f>
        <v/>
      </c>
    </row>
    <row r="68" spans="1:35" x14ac:dyDescent="0.25">
      <c r="A68" s="129" t="str" cm="1">
        <f t="array" ref="A68">IfEmpty(TRIM(_xlfn.CONCAT(C68:H68)),"",CRC32HASH(_xlfn.CONCAT(C68:H68)))</f>
        <v/>
      </c>
      <c r="B68" s="11"/>
      <c r="C68" s="43" t="str" cm="1">
        <f t="array" ref="C68">V68&amp;" "&amp;IfEmpty(T68,W68)</f>
        <v xml:space="preserve"> </v>
      </c>
      <c r="D68" s="52" t="str">
        <f t="shared" si="8"/>
        <v xml:space="preserve">  </v>
      </c>
      <c r="E68" s="106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I68">IFERROR(CalcUnc(J68,K68,R68,S68,U68,W68,AC68,AD68,M68:Q68,Y68,Z68),"")</f>
        <v/>
      </c>
      <c r="I68" s="64" t="str">
        <v/>
      </c>
      <c r="J68" s="104"/>
      <c r="K68" s="105"/>
      <c r="L68" s="26"/>
      <c r="M68" s="74"/>
      <c r="N68" s="75"/>
      <c r="O68" s="75"/>
      <c r="P68" s="75"/>
      <c r="Q68" s="76"/>
      <c r="R68" s="108"/>
      <c r="S68" s="108"/>
      <c r="T68" s="108"/>
      <c r="U68" s="115"/>
      <c r="V68" s="110"/>
      <c r="W68" s="111"/>
      <c r="X68" s="131" t="str" cm="1">
        <f t="array" ref="X68">GetPolarity(W68,AD68)</f>
        <v/>
      </c>
      <c r="Y68" s="112"/>
      <c r="Z68" s="116"/>
      <c r="AA68" s="125" t="str">
        <f t="shared" si="12"/>
        <v/>
      </c>
      <c r="AB68" s="125" t="str">
        <f t="shared" si="13"/>
        <v/>
      </c>
      <c r="AC68" s="112"/>
      <c r="AD68" s="110"/>
      <c r="AE68" s="25" t="str">
        <f t="shared" si="6"/>
        <v/>
      </c>
      <c r="AF68" s="33" t="str" cm="1">
        <f t="array" ref="AF68">FilterSpecialCharacters(W68)</f>
        <v/>
      </c>
      <c r="AG68" s="132" t="str">
        <f t="shared" si="7"/>
        <v xml:space="preserve"> </v>
      </c>
      <c r="AH68" t="str" cm="1">
        <f t="array" ref="AH68">GetBaseUnit(W68)</f>
        <v/>
      </c>
      <c r="AI68" t="str" cm="1">
        <f t="array" ref="AI68">SelectFunction(R68,J68,AH68,S68,AD68="")</f>
        <v/>
      </c>
    </row>
    <row r="69" spans="1:35" x14ac:dyDescent="0.25">
      <c r="A69" s="129" t="str" cm="1">
        <f t="array" ref="A69">IfEmpty(TRIM(_xlfn.CONCAT(C69:H69)),"",CRC32HASH(_xlfn.CONCAT(C69:H69)))</f>
        <v/>
      </c>
      <c r="B69" s="48"/>
      <c r="C69" s="45" t="str" cm="1">
        <f t="array" ref="C69">V69&amp;" "&amp;IfEmpty(T69,W69)</f>
        <v xml:space="preserve"> </v>
      </c>
      <c r="D69" s="46" t="str">
        <f t="shared" si="8"/>
        <v xml:space="preserve">  </v>
      </c>
      <c r="E69" s="107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I69">IFERROR(CalcUnc(J69,K69,R69,S69,U69,W69,AC69,AD69,M69:Q69,Y69,Z69),"")</f>
        <v/>
      </c>
      <c r="I69" s="64" t="str">
        <v/>
      </c>
      <c r="J69" s="104"/>
      <c r="K69" s="105"/>
      <c r="L69" s="26"/>
      <c r="M69" s="74"/>
      <c r="N69" s="75"/>
      <c r="O69" s="75"/>
      <c r="P69" s="75"/>
      <c r="Q69" s="76"/>
      <c r="R69" s="108"/>
      <c r="S69" s="108"/>
      <c r="T69" s="108"/>
      <c r="U69" s="115"/>
      <c r="V69" s="110"/>
      <c r="W69" s="111"/>
      <c r="X69" s="131" t="str" cm="1">
        <f t="array" ref="X69">GetPolarity(W69,AD69)</f>
        <v/>
      </c>
      <c r="Y69" s="112"/>
      <c r="Z69" s="116"/>
      <c r="AA69" s="125" t="str">
        <f t="shared" si="12"/>
        <v/>
      </c>
      <c r="AB69" s="125" t="str">
        <f t="shared" si="13"/>
        <v/>
      </c>
      <c r="AC69" s="112"/>
      <c r="AD69" s="110"/>
      <c r="AE69" s="25" t="str">
        <f t="shared" si="6"/>
        <v/>
      </c>
      <c r="AF69" s="33" t="str" cm="1">
        <f t="array" ref="AF69">FilterSpecialCharacters(W69)</f>
        <v/>
      </c>
      <c r="AG69" s="132" t="str">
        <f t="shared" si="7"/>
        <v xml:space="preserve"> </v>
      </c>
      <c r="AH69" t="str" cm="1">
        <f t="array" ref="AH69">GetBaseUnit(W69)</f>
        <v/>
      </c>
      <c r="AI69" t="str" cm="1">
        <f t="array" ref="AI69">SelectFunction(R69,J69,AH69,S69,AD69="")</f>
        <v/>
      </c>
    </row>
    <row r="70" spans="1:35" x14ac:dyDescent="0.25">
      <c r="A70" s="129" t="str" cm="1">
        <f t="array" ref="A70">IfEmpty(TRIM(_xlfn.CONCAT(C70:H70)),"",CRC32HASH(_xlfn.CONCAT(C70:H70)))</f>
        <v/>
      </c>
      <c r="B70" s="54"/>
      <c r="C70" s="43" t="str" cm="1">
        <f t="array" ref="C70">V70&amp;" "&amp;IfEmpty(T70,W70)</f>
        <v xml:space="preserve"> </v>
      </c>
      <c r="D70" s="52" t="str">
        <f t="shared" ref="D70:D101" si="14">IF(OR(W70="°C", W70="°F"), Y70 &amp; " " &amp; W70, IF(RIGHT(AF70,2)="Hz", AE70 &amp; " @ " &amp; Y70 &amp; AF70, Y70 &amp; " " &amp; AF70 &amp; X70 &amp; " " &amp; AE70))</f>
        <v xml:space="preserve">  </v>
      </c>
      <c r="E70" s="106" t="str">
        <f t="shared" ref="E70:E101" si="15">IFERROR(AVERAGE(M70:Q70)&amp;AG70,"")</f>
        <v/>
      </c>
      <c r="F70" s="50" t="str">
        <f t="shared" ref="F70:F101" si="16">IF(AA70="","",AA70&amp;$AG70)</f>
        <v/>
      </c>
      <c r="G70" s="50" t="str">
        <f t="shared" ref="G70:G101" si="17">IF(AB70="","",AB70&amp;$AG70)</f>
        <v/>
      </c>
      <c r="H70" s="44" t="str" cm="1">
        <f t="array" ref="H70:I70">IFERROR(CalcUnc(J70,K70,R70,S70,U70,W70,AC70,AD70,M70:Q70,Y70,Z70),"")</f>
        <v/>
      </c>
      <c r="I70" s="64" t="str">
        <v/>
      </c>
      <c r="J70" s="104"/>
      <c r="K70" s="105"/>
      <c r="L70" s="26"/>
      <c r="M70" s="74"/>
      <c r="N70" s="75"/>
      <c r="O70" s="75"/>
      <c r="P70" s="75"/>
      <c r="Q70" s="76"/>
      <c r="R70" s="108"/>
      <c r="S70" s="108"/>
      <c r="T70" s="108"/>
      <c r="U70" s="115"/>
      <c r="V70" s="110"/>
      <c r="W70" s="111"/>
      <c r="X70" s="131" t="str" cm="1">
        <f t="array" ref="X70">GetPolarity(W70,AD70)</f>
        <v/>
      </c>
      <c r="Y70" s="112"/>
      <c r="Z70" s="110"/>
      <c r="AA70" s="125" t="str">
        <f t="shared" ref="AA70:AA101" si="18">IF(U70&lt;&gt;"",ROUND(Y70-Z70,-LOG10(U70)),"")</f>
        <v/>
      </c>
      <c r="AB70" s="125" t="str">
        <f t="shared" ref="AB70:AB101" si="19">IF(U70&lt;&gt;"",ROUND(Y70+Z70,-LOG10(U70)),"")</f>
        <v/>
      </c>
      <c r="AC70" s="112"/>
      <c r="AD70" s="110"/>
      <c r="AE70" s="25" t="str">
        <f t="shared" si="6"/>
        <v/>
      </c>
      <c r="AF70" s="33" t="str" cm="1">
        <f t="array" ref="AF70">FilterSpecialCharacters(W70)</f>
        <v/>
      </c>
      <c r="AG70" s="132" t="str">
        <f t="shared" si="7"/>
        <v xml:space="preserve"> </v>
      </c>
      <c r="AH70" t="str" cm="1">
        <f t="array" ref="AH70">GetBaseUnit(W70)</f>
        <v/>
      </c>
      <c r="AI70" t="str" cm="1">
        <f t="array" ref="AI70">SelectFunction(R70,J70,AH70,S70,AD70="")</f>
        <v/>
      </c>
    </row>
    <row r="71" spans="1:35" x14ac:dyDescent="0.25">
      <c r="A71" s="129" t="str" cm="1">
        <f t="array" ref="A71">IfEmpty(TRIM(_xlfn.CONCAT(C71:H71)),"",CRC32HASH(_xlfn.CONCAT(C71:H71)))</f>
        <v/>
      </c>
      <c r="B71" s="48"/>
      <c r="C71" s="45" t="str" cm="1">
        <f t="array" ref="C71">V71&amp;" "&amp;IfEmpty(T71,W71)</f>
        <v xml:space="preserve"> </v>
      </c>
      <c r="D71" s="46" t="str">
        <f t="shared" si="14"/>
        <v xml:space="preserve">  </v>
      </c>
      <c r="E71" s="107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I71">IFERROR(CalcUnc(J71,K71,R71,S71,U71,W71,AC71,AD71,M71:Q71,Y71,Z71),"")</f>
        <v/>
      </c>
      <c r="I71" s="64" t="str">
        <v/>
      </c>
      <c r="J71" s="104"/>
      <c r="K71" s="105"/>
      <c r="L71" s="26"/>
      <c r="M71" s="74"/>
      <c r="N71" s="75"/>
      <c r="O71" s="75"/>
      <c r="P71" s="75"/>
      <c r="Q71" s="76"/>
      <c r="R71" s="108"/>
      <c r="S71" s="108"/>
      <c r="T71" s="108"/>
      <c r="U71" s="115"/>
      <c r="V71" s="110"/>
      <c r="W71" s="111"/>
      <c r="X71" s="131" t="str" cm="1">
        <f t="array" ref="X71">GetPolarity(W71,AD71)</f>
        <v/>
      </c>
      <c r="Y71" s="112"/>
      <c r="Z71" s="110"/>
      <c r="AA71" s="125" t="str">
        <f t="shared" si="18"/>
        <v/>
      </c>
      <c r="AB71" s="125" t="str">
        <f t="shared" si="19"/>
        <v/>
      </c>
      <c r="AC71" s="112"/>
      <c r="AD71" s="110"/>
      <c r="AE71" s="25" t="str">
        <f t="shared" ref="AE71:AE110" si="20">IF(RIGHT(AD71,2)="Hz","@ ","")&amp;AC71&amp;AD71</f>
        <v/>
      </c>
      <c r="AF71" s="33" t="str" cm="1">
        <f t="array" ref="AF71">FilterSpecialCharacters(W71)</f>
        <v/>
      </c>
      <c r="AG71" s="132" t="str">
        <f t="shared" ref="AG71:AG110" si="21">" "&amp;AF71&amp;IF($X71="",""," ("&amp;$X71&amp;")")</f>
        <v xml:space="preserve"> </v>
      </c>
      <c r="AH71" t="str" cm="1">
        <f t="array" ref="AH71">GetBaseUnit(W71)</f>
        <v/>
      </c>
      <c r="AI71" t="str" cm="1">
        <f t="array" ref="AI71">SelectFunction(R71,J71,AH71,S71,AD71="")</f>
        <v/>
      </c>
    </row>
    <row r="72" spans="1:35" x14ac:dyDescent="0.25">
      <c r="A72" s="129" t="str" cm="1">
        <f t="array" ref="A72">IfEmpty(TRIM(_xlfn.CONCAT(C72:H72)),"",CRC32HASH(_xlfn.CONCAT(C72:H72)))</f>
        <v/>
      </c>
      <c r="B72" s="11"/>
      <c r="C72" s="43" t="str" cm="1">
        <f t="array" ref="C72">V72&amp;" "&amp;IfEmpty(T72,W72)</f>
        <v xml:space="preserve"> </v>
      </c>
      <c r="D72" s="52" t="str">
        <f t="shared" si="14"/>
        <v xml:space="preserve">  </v>
      </c>
      <c r="E72" s="106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I72">IFERROR(CalcUnc(J72,K72,R72,S72,U72,W72,AC72,AD72,M72:Q72,Y72,Z72),"")</f>
        <v/>
      </c>
      <c r="I72" s="64" t="str">
        <v/>
      </c>
      <c r="J72" s="104"/>
      <c r="K72" s="105"/>
      <c r="L72" s="26"/>
      <c r="M72" s="74"/>
      <c r="N72" s="75"/>
      <c r="O72" s="75"/>
      <c r="P72" s="75"/>
      <c r="Q72" s="76"/>
      <c r="R72" s="108"/>
      <c r="S72" s="108"/>
      <c r="T72" s="108"/>
      <c r="U72" s="115"/>
      <c r="V72" s="110"/>
      <c r="W72" s="111"/>
      <c r="X72" s="131" t="str" cm="1">
        <f t="array" ref="X72">GetPolarity(W72,AD72)</f>
        <v/>
      </c>
      <c r="Y72" s="112"/>
      <c r="Z72" s="110"/>
      <c r="AA72" s="125" t="str">
        <f t="shared" si="18"/>
        <v/>
      </c>
      <c r="AB72" s="125" t="str">
        <f t="shared" si="19"/>
        <v/>
      </c>
      <c r="AC72" s="112"/>
      <c r="AD72" s="110"/>
      <c r="AE72" s="25" t="str">
        <f t="shared" si="20"/>
        <v/>
      </c>
      <c r="AF72" s="33" t="str" cm="1">
        <f t="array" ref="AF72">FilterSpecialCharacters(W72)</f>
        <v/>
      </c>
      <c r="AG72" s="132" t="str">
        <f t="shared" si="21"/>
        <v xml:space="preserve"> </v>
      </c>
      <c r="AH72" t="str" cm="1">
        <f t="array" ref="AH72">GetBaseUnit(W72)</f>
        <v/>
      </c>
      <c r="AI72" t="str" cm="1">
        <f t="array" ref="AI72">SelectFunction(R72,J72,AH72,S72,AD72="")</f>
        <v/>
      </c>
    </row>
    <row r="73" spans="1:35" x14ac:dyDescent="0.25">
      <c r="A73" s="129" t="str" cm="1">
        <f t="array" ref="A73">IfEmpty(TRIM(_xlfn.CONCAT(C73:H73)),"",CRC32HASH(_xlfn.CONCAT(C73:H73)))</f>
        <v/>
      </c>
      <c r="B73" s="48"/>
      <c r="C73" s="45" t="str" cm="1">
        <f t="array" ref="C73">V73&amp;" "&amp;IfEmpty(T73,W73)</f>
        <v xml:space="preserve"> </v>
      </c>
      <c r="D73" s="46" t="str">
        <f t="shared" si="14"/>
        <v xml:space="preserve">  </v>
      </c>
      <c r="E73" s="107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I73">IFERROR(CalcUnc(J73,K73,R73,S73,U73,W73,AC73,AD73,M73:Q73,Y73,Z73),"")</f>
        <v/>
      </c>
      <c r="I73" s="64" t="str">
        <v/>
      </c>
      <c r="J73" s="104"/>
      <c r="K73" s="105"/>
      <c r="L73" s="26"/>
      <c r="M73" s="74"/>
      <c r="N73" s="75"/>
      <c r="O73" s="75"/>
      <c r="P73" s="75"/>
      <c r="Q73" s="76"/>
      <c r="R73" s="108"/>
      <c r="S73" s="108"/>
      <c r="T73" s="108"/>
      <c r="U73" s="115"/>
      <c r="V73" s="110"/>
      <c r="W73" s="111"/>
      <c r="X73" s="131" t="str" cm="1">
        <f t="array" ref="X73">GetPolarity(W73,AD73)</f>
        <v/>
      </c>
      <c r="Y73" s="112"/>
      <c r="Z73" s="110"/>
      <c r="AA73" s="125" t="str">
        <f t="shared" si="18"/>
        <v/>
      </c>
      <c r="AB73" s="125" t="str">
        <f t="shared" si="19"/>
        <v/>
      </c>
      <c r="AC73" s="112"/>
      <c r="AD73" s="110"/>
      <c r="AE73" s="25" t="str">
        <f t="shared" si="20"/>
        <v/>
      </c>
      <c r="AF73" s="33" t="str" cm="1">
        <f t="array" ref="AF73">FilterSpecialCharacters(W73)</f>
        <v/>
      </c>
      <c r="AG73" s="132" t="str">
        <f t="shared" si="21"/>
        <v xml:space="preserve"> </v>
      </c>
      <c r="AH73" t="str" cm="1">
        <f t="array" ref="AH73">GetBaseUnit(W73)</f>
        <v/>
      </c>
      <c r="AI73" t="str" cm="1">
        <f t="array" ref="AI73">SelectFunction(R73,J73,AH73,S73,AD73="")</f>
        <v/>
      </c>
    </row>
    <row r="74" spans="1:35" x14ac:dyDescent="0.25">
      <c r="A74" s="129" t="str" cm="1">
        <f t="array" ref="A74">IfEmpty(TRIM(_xlfn.CONCAT(C74:H74)),"",CRC32HASH(_xlfn.CONCAT(C74:H74)))</f>
        <v/>
      </c>
      <c r="B74" s="11"/>
      <c r="C74" s="43" t="str" cm="1">
        <f t="array" ref="C74">V74&amp;" "&amp;IfEmpty(T74,W74)</f>
        <v xml:space="preserve"> </v>
      </c>
      <c r="D74" s="52" t="str">
        <f t="shared" si="14"/>
        <v xml:space="preserve">  </v>
      </c>
      <c r="E74" s="106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I74">IFERROR(CalcUnc(J74,K74,R74,S74,U74,W74,AC74,AD74,M74:Q74,Y74,Z74),"")</f>
        <v/>
      </c>
      <c r="I74" s="64" t="str">
        <v/>
      </c>
      <c r="J74" s="104"/>
      <c r="K74" s="105"/>
      <c r="L74" s="26"/>
      <c r="M74" s="74"/>
      <c r="N74" s="75"/>
      <c r="O74" s="75"/>
      <c r="P74" s="75"/>
      <c r="Q74" s="76"/>
      <c r="R74" s="108"/>
      <c r="S74" s="108"/>
      <c r="T74" s="108"/>
      <c r="U74" s="115"/>
      <c r="V74" s="110"/>
      <c r="W74" s="111"/>
      <c r="X74" s="131" t="str" cm="1">
        <f t="array" ref="X74">GetPolarity(W74,AD74)</f>
        <v/>
      </c>
      <c r="Y74" s="112"/>
      <c r="Z74" s="110"/>
      <c r="AA74" s="125" t="str">
        <f t="shared" si="18"/>
        <v/>
      </c>
      <c r="AB74" s="125" t="str">
        <f t="shared" si="19"/>
        <v/>
      </c>
      <c r="AC74" s="112"/>
      <c r="AD74" s="110"/>
      <c r="AE74" s="25" t="str">
        <f t="shared" si="20"/>
        <v/>
      </c>
      <c r="AF74" s="33" t="str" cm="1">
        <f t="array" ref="AF74">FilterSpecialCharacters(W74)</f>
        <v/>
      </c>
      <c r="AG74" s="132" t="str">
        <f t="shared" si="21"/>
        <v xml:space="preserve"> </v>
      </c>
      <c r="AH74" t="str" cm="1">
        <f t="array" ref="AH74">GetBaseUnit(W74)</f>
        <v/>
      </c>
      <c r="AI74" t="str" cm="1">
        <f t="array" ref="AI74">SelectFunction(R74,J74,AH74,S74,AD74="")</f>
        <v/>
      </c>
    </row>
    <row r="75" spans="1:35" x14ac:dyDescent="0.25">
      <c r="A75" s="129" t="str" cm="1">
        <f t="array" ref="A75">IfEmpty(TRIM(_xlfn.CONCAT(C75:H75)),"",CRC32HASH(_xlfn.CONCAT(C75:H75)))</f>
        <v/>
      </c>
      <c r="B75" s="48"/>
      <c r="C75" s="45" t="str" cm="1">
        <f t="array" ref="C75">V75&amp;" "&amp;IfEmpty(T75,W75)</f>
        <v xml:space="preserve"> </v>
      </c>
      <c r="D75" s="46" t="str">
        <f t="shared" si="14"/>
        <v xml:space="preserve">  </v>
      </c>
      <c r="E75" s="107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I75">IFERROR(CalcUnc(J75,K75,R75,S75,U75,W75,AC75,AD75,M75:Q75,Y75,Z75),"")</f>
        <v/>
      </c>
      <c r="I75" s="64" t="str">
        <v/>
      </c>
      <c r="J75" s="104"/>
      <c r="K75" s="105"/>
      <c r="L75" s="26"/>
      <c r="M75" s="74"/>
      <c r="N75" s="75"/>
      <c r="O75" s="75"/>
      <c r="P75" s="75"/>
      <c r="Q75" s="76"/>
      <c r="R75" s="108"/>
      <c r="S75" s="108"/>
      <c r="T75" s="108"/>
      <c r="U75" s="115"/>
      <c r="V75" s="110"/>
      <c r="W75" s="111"/>
      <c r="X75" s="131" t="str" cm="1">
        <f t="array" ref="X75">GetPolarity(W75,AD75)</f>
        <v/>
      </c>
      <c r="Y75" s="112"/>
      <c r="Z75" s="110"/>
      <c r="AA75" s="125" t="str">
        <f t="shared" si="18"/>
        <v/>
      </c>
      <c r="AB75" s="125" t="str">
        <f t="shared" si="19"/>
        <v/>
      </c>
      <c r="AC75" s="112"/>
      <c r="AD75" s="110"/>
      <c r="AE75" s="25" t="str">
        <f t="shared" si="20"/>
        <v/>
      </c>
      <c r="AF75" s="33" t="str" cm="1">
        <f t="array" ref="AF75">FilterSpecialCharacters(W75)</f>
        <v/>
      </c>
      <c r="AG75" s="132" t="str">
        <f t="shared" si="21"/>
        <v xml:space="preserve"> </v>
      </c>
      <c r="AH75" t="str" cm="1">
        <f t="array" ref="AH75">GetBaseUnit(W75)</f>
        <v/>
      </c>
      <c r="AI75" t="str" cm="1">
        <f t="array" ref="AI75">SelectFunction(R75,J75,AH75,S75,AD75="")</f>
        <v/>
      </c>
    </row>
    <row r="76" spans="1:35" x14ac:dyDescent="0.25">
      <c r="A76" s="129" t="str" cm="1">
        <f t="array" ref="A76">IfEmpty(TRIM(_xlfn.CONCAT(C76:H76)),"",CRC32HASH(_xlfn.CONCAT(C76:H76)))</f>
        <v/>
      </c>
      <c r="B76" s="11"/>
      <c r="C76" s="43" t="str" cm="1">
        <f t="array" ref="C76">V76&amp;" "&amp;IfEmpty(T76,W76)</f>
        <v xml:space="preserve"> </v>
      </c>
      <c r="D76" s="52" t="str">
        <f t="shared" si="14"/>
        <v xml:space="preserve">  </v>
      </c>
      <c r="E76" s="106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I76">IFERROR(CalcUnc(J76,K76,R76,S76,U76,W76,AC76,AD76,M76:Q76,Y76,Z76),"")</f>
        <v/>
      </c>
      <c r="I76" s="64" t="str">
        <v/>
      </c>
      <c r="J76" s="104"/>
      <c r="K76" s="105"/>
      <c r="L76" s="26"/>
      <c r="M76" s="74"/>
      <c r="N76" s="75"/>
      <c r="O76" s="75"/>
      <c r="P76" s="75"/>
      <c r="Q76" s="76"/>
      <c r="R76" s="108"/>
      <c r="S76" s="108"/>
      <c r="T76" s="108"/>
      <c r="U76" s="115"/>
      <c r="V76" s="110"/>
      <c r="W76" s="111"/>
      <c r="X76" s="131" t="str" cm="1">
        <f t="array" ref="X76">GetPolarity(W76,AD76)</f>
        <v/>
      </c>
      <c r="Y76" s="112"/>
      <c r="Z76" s="110"/>
      <c r="AA76" s="125" t="str">
        <f t="shared" si="18"/>
        <v/>
      </c>
      <c r="AB76" s="125" t="str">
        <f t="shared" si="19"/>
        <v/>
      </c>
      <c r="AC76" s="112"/>
      <c r="AD76" s="110"/>
      <c r="AE76" s="25" t="str">
        <f t="shared" si="20"/>
        <v/>
      </c>
      <c r="AF76" s="33" t="str" cm="1">
        <f t="array" ref="AF76">FilterSpecialCharacters(W76)</f>
        <v/>
      </c>
      <c r="AG76" s="132" t="str">
        <f t="shared" si="21"/>
        <v xml:space="preserve"> </v>
      </c>
      <c r="AH76" t="str" cm="1">
        <f t="array" ref="AH76">GetBaseUnit(W76)</f>
        <v/>
      </c>
      <c r="AI76" t="str" cm="1">
        <f t="array" ref="AI76">SelectFunction(R76,J76,AH76,S76,AD76="")</f>
        <v/>
      </c>
    </row>
    <row r="77" spans="1:35" x14ac:dyDescent="0.25">
      <c r="A77" s="129" t="str" cm="1">
        <f t="array" ref="A77">IfEmpty(TRIM(_xlfn.CONCAT(C77:H77)),"",CRC32HASH(_xlfn.CONCAT(C77:H77)))</f>
        <v/>
      </c>
      <c r="B77" s="48"/>
      <c r="C77" s="45" t="str" cm="1">
        <f t="array" ref="C77">V77&amp;" "&amp;IfEmpty(T77,W77)</f>
        <v xml:space="preserve"> </v>
      </c>
      <c r="D77" s="46" t="str">
        <f t="shared" si="14"/>
        <v xml:space="preserve">  </v>
      </c>
      <c r="E77" s="107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I77">IFERROR(CalcUnc(J77,K77,R77,S77,U77,W77,AC77,AD77,M77:Q77,Y77,Z77),"")</f>
        <v/>
      </c>
      <c r="I77" s="64" t="str">
        <v/>
      </c>
      <c r="J77" s="104"/>
      <c r="K77" s="105"/>
      <c r="L77" s="26"/>
      <c r="M77" s="74"/>
      <c r="N77" s="75"/>
      <c r="O77" s="75"/>
      <c r="P77" s="75"/>
      <c r="Q77" s="76"/>
      <c r="R77" s="108"/>
      <c r="S77" s="108"/>
      <c r="T77" s="108"/>
      <c r="U77" s="115"/>
      <c r="V77" s="110"/>
      <c r="W77" s="111"/>
      <c r="X77" s="131" t="str" cm="1">
        <f t="array" ref="X77">GetPolarity(W77,AD77)</f>
        <v/>
      </c>
      <c r="Y77" s="112"/>
      <c r="Z77" s="110"/>
      <c r="AA77" s="125" t="str">
        <f t="shared" si="18"/>
        <v/>
      </c>
      <c r="AB77" s="125" t="str">
        <f t="shared" si="19"/>
        <v/>
      </c>
      <c r="AC77" s="112"/>
      <c r="AD77" s="110"/>
      <c r="AE77" s="25" t="str">
        <f t="shared" si="20"/>
        <v/>
      </c>
      <c r="AF77" s="33" t="str" cm="1">
        <f t="array" ref="AF77">FilterSpecialCharacters(W77)</f>
        <v/>
      </c>
      <c r="AG77" s="132" t="str">
        <f t="shared" si="21"/>
        <v xml:space="preserve"> </v>
      </c>
      <c r="AH77" t="str" cm="1">
        <f t="array" ref="AH77">GetBaseUnit(W77)</f>
        <v/>
      </c>
      <c r="AI77" t="str" cm="1">
        <f t="array" ref="AI77">SelectFunction(R77,J77,AH77,S77,AD77="")</f>
        <v/>
      </c>
    </row>
    <row r="78" spans="1:35" x14ac:dyDescent="0.25">
      <c r="A78" s="129" t="str" cm="1">
        <f t="array" ref="A78">IfEmpty(TRIM(_xlfn.CONCAT(C78:H78)),"",CRC32HASH(_xlfn.CONCAT(C78:H78)))</f>
        <v/>
      </c>
      <c r="B78" s="11"/>
      <c r="C78" s="43" t="str" cm="1">
        <f t="array" ref="C78">V78&amp;" "&amp;IfEmpty(T78,W78)</f>
        <v xml:space="preserve"> </v>
      </c>
      <c r="D78" s="52" t="str">
        <f t="shared" si="14"/>
        <v xml:space="preserve">  </v>
      </c>
      <c r="E78" s="106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I78">IFERROR(CalcUnc(J78,K78,R78,S78,U78,W78,AC78,AD78,M78:Q78,Y78,Z78),"")</f>
        <v/>
      </c>
      <c r="I78" s="64" t="str">
        <v/>
      </c>
      <c r="J78" s="104"/>
      <c r="K78" s="105"/>
      <c r="L78" s="26"/>
      <c r="M78" s="74"/>
      <c r="N78" s="75"/>
      <c r="O78" s="75"/>
      <c r="P78" s="75"/>
      <c r="Q78" s="76"/>
      <c r="R78" s="108"/>
      <c r="S78" s="108"/>
      <c r="T78" s="108"/>
      <c r="U78" s="115"/>
      <c r="V78" s="110"/>
      <c r="W78" s="111"/>
      <c r="X78" s="131" t="str" cm="1">
        <f t="array" ref="X78">GetPolarity(W78,AD78)</f>
        <v/>
      </c>
      <c r="Y78" s="112"/>
      <c r="Z78" s="110"/>
      <c r="AA78" s="125" t="str">
        <f t="shared" si="18"/>
        <v/>
      </c>
      <c r="AB78" s="125" t="str">
        <f t="shared" si="19"/>
        <v/>
      </c>
      <c r="AC78" s="112"/>
      <c r="AD78" s="110"/>
      <c r="AE78" s="25" t="str">
        <f t="shared" si="20"/>
        <v/>
      </c>
      <c r="AF78" s="33" t="str" cm="1">
        <f t="array" ref="AF78">FilterSpecialCharacters(W78)</f>
        <v/>
      </c>
      <c r="AG78" s="132" t="str">
        <f t="shared" si="21"/>
        <v xml:space="preserve"> </v>
      </c>
      <c r="AH78" t="str" cm="1">
        <f t="array" ref="AH78">GetBaseUnit(W78)</f>
        <v/>
      </c>
      <c r="AI78" t="str" cm="1">
        <f t="array" ref="AI78">SelectFunction(R78,J78,AH78,S78,AD78="")</f>
        <v/>
      </c>
    </row>
    <row r="79" spans="1:35" x14ac:dyDescent="0.25">
      <c r="A79" s="129" t="str" cm="1">
        <f t="array" ref="A79">IfEmpty(TRIM(_xlfn.CONCAT(C79:H79)),"",CRC32HASH(_xlfn.CONCAT(C79:H79)))</f>
        <v/>
      </c>
      <c r="B79" s="48"/>
      <c r="C79" s="45" t="str" cm="1">
        <f t="array" ref="C79">V79&amp;" "&amp;IfEmpty(T79,W79)</f>
        <v xml:space="preserve"> </v>
      </c>
      <c r="D79" s="46" t="str">
        <f t="shared" si="14"/>
        <v xml:space="preserve">  </v>
      </c>
      <c r="E79" s="107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I79">IFERROR(CalcUnc(J79,K79,R79,S79,U79,W79,AC79,AD79,M79:Q79,Y79,Z79),"")</f>
        <v/>
      </c>
      <c r="I79" s="64" t="str">
        <v/>
      </c>
      <c r="J79" s="104"/>
      <c r="K79" s="105"/>
      <c r="L79" s="26"/>
      <c r="M79" s="74"/>
      <c r="N79" s="75"/>
      <c r="O79" s="75"/>
      <c r="P79" s="75"/>
      <c r="Q79" s="76"/>
      <c r="R79" s="108"/>
      <c r="S79" s="108"/>
      <c r="T79" s="108"/>
      <c r="U79" s="115"/>
      <c r="V79" s="110"/>
      <c r="W79" s="111"/>
      <c r="X79" s="131" t="str" cm="1">
        <f t="array" ref="X79">GetPolarity(W79,AD79)</f>
        <v/>
      </c>
      <c r="Y79" s="112"/>
      <c r="Z79" s="110"/>
      <c r="AA79" s="125" t="str">
        <f t="shared" si="18"/>
        <v/>
      </c>
      <c r="AB79" s="125" t="str">
        <f t="shared" si="19"/>
        <v/>
      </c>
      <c r="AC79" s="112"/>
      <c r="AD79" s="110"/>
      <c r="AE79" s="25" t="str">
        <f t="shared" si="20"/>
        <v/>
      </c>
      <c r="AF79" s="33" t="str" cm="1">
        <f t="array" ref="AF79">FilterSpecialCharacters(W79)</f>
        <v/>
      </c>
      <c r="AG79" s="132" t="str">
        <f t="shared" si="21"/>
        <v xml:space="preserve"> </v>
      </c>
      <c r="AH79" t="str" cm="1">
        <f t="array" ref="AH79">GetBaseUnit(W79)</f>
        <v/>
      </c>
      <c r="AI79" t="str" cm="1">
        <f t="array" ref="AI79">SelectFunction(R79,J79,AH79,S79,AD79="")</f>
        <v/>
      </c>
    </row>
    <row r="80" spans="1:35" x14ac:dyDescent="0.25">
      <c r="A80" s="129" t="str" cm="1">
        <f t="array" ref="A80">IfEmpty(TRIM(_xlfn.CONCAT(C80:H80)),"",CRC32HASH(_xlfn.CONCAT(C80:H80)))</f>
        <v/>
      </c>
      <c r="B80" s="11"/>
      <c r="C80" s="43" t="str" cm="1">
        <f t="array" ref="C80">V80&amp;" "&amp;IfEmpty(T80,W80)</f>
        <v xml:space="preserve"> </v>
      </c>
      <c r="D80" s="52" t="str">
        <f t="shared" si="14"/>
        <v xml:space="preserve">  </v>
      </c>
      <c r="E80" s="106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I80">IFERROR(CalcUnc(J80,K80,R80,S80,U80,W80,AC80,AD80,M80:Q80,Y80,Z80),"")</f>
        <v/>
      </c>
      <c r="I80" s="64" t="str">
        <v/>
      </c>
      <c r="J80" s="104"/>
      <c r="K80" s="105"/>
      <c r="L80" s="26"/>
      <c r="M80" s="74"/>
      <c r="N80" s="75"/>
      <c r="O80" s="75"/>
      <c r="P80" s="75"/>
      <c r="Q80" s="76"/>
      <c r="R80" s="108"/>
      <c r="S80" s="108"/>
      <c r="T80" s="108"/>
      <c r="U80" s="115"/>
      <c r="V80" s="110"/>
      <c r="W80" s="111"/>
      <c r="X80" s="131" t="str" cm="1">
        <f t="array" ref="X80">GetPolarity(W80,AD80)</f>
        <v/>
      </c>
      <c r="Y80" s="112"/>
      <c r="Z80" s="110"/>
      <c r="AA80" s="125" t="str">
        <f t="shared" si="18"/>
        <v/>
      </c>
      <c r="AB80" s="125" t="str">
        <f t="shared" si="19"/>
        <v/>
      </c>
      <c r="AC80" s="112"/>
      <c r="AD80" s="110"/>
      <c r="AE80" s="25" t="str">
        <f t="shared" si="20"/>
        <v/>
      </c>
      <c r="AF80" s="33" t="str" cm="1">
        <f t="array" ref="AF80">FilterSpecialCharacters(W80)</f>
        <v/>
      </c>
      <c r="AG80" s="132" t="str">
        <f t="shared" si="21"/>
        <v xml:space="preserve"> </v>
      </c>
      <c r="AH80" t="str" cm="1">
        <f t="array" ref="AH80">GetBaseUnit(W80)</f>
        <v/>
      </c>
      <c r="AI80" t="str" cm="1">
        <f t="array" ref="AI80">SelectFunction(R80,J80,AH80,S80,AD80="")</f>
        <v/>
      </c>
    </row>
    <row r="81" spans="1:35" x14ac:dyDescent="0.25">
      <c r="A81" s="129" t="str" cm="1">
        <f t="array" ref="A81">IfEmpty(TRIM(_xlfn.CONCAT(C81:H81)),"",CRC32HASH(_xlfn.CONCAT(C81:H81)))</f>
        <v/>
      </c>
      <c r="B81" s="48"/>
      <c r="C81" s="45" t="str" cm="1">
        <f t="array" ref="C81">V81&amp;" "&amp;IfEmpty(T81,W81)</f>
        <v xml:space="preserve"> </v>
      </c>
      <c r="D81" s="46" t="str">
        <f t="shared" si="14"/>
        <v xml:space="preserve">  </v>
      </c>
      <c r="E81" s="107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I81">IFERROR(CalcUnc(J81,K81,R81,S81,U81,W81,AC81,AD81,M81:Q81,Y81,Z81),"")</f>
        <v/>
      </c>
      <c r="I81" s="64" t="str">
        <v/>
      </c>
      <c r="J81" s="104"/>
      <c r="K81" s="105"/>
      <c r="L81" s="26"/>
      <c r="M81" s="74"/>
      <c r="N81" s="75"/>
      <c r="O81" s="75"/>
      <c r="P81" s="75"/>
      <c r="Q81" s="76"/>
      <c r="R81" s="108"/>
      <c r="S81" s="108"/>
      <c r="T81" s="108"/>
      <c r="U81" s="115"/>
      <c r="V81" s="110"/>
      <c r="W81" s="111"/>
      <c r="X81" s="131" t="str" cm="1">
        <f t="array" ref="X81">GetPolarity(W81,AD81)</f>
        <v/>
      </c>
      <c r="Y81" s="112"/>
      <c r="Z81" s="110"/>
      <c r="AA81" s="125" t="str">
        <f t="shared" si="18"/>
        <v/>
      </c>
      <c r="AB81" s="125" t="str">
        <f t="shared" si="19"/>
        <v/>
      </c>
      <c r="AC81" s="112"/>
      <c r="AD81" s="110"/>
      <c r="AE81" s="25" t="str">
        <f t="shared" si="20"/>
        <v/>
      </c>
      <c r="AF81" s="33" t="str" cm="1">
        <f t="array" ref="AF81">FilterSpecialCharacters(W81)</f>
        <v/>
      </c>
      <c r="AG81" s="132" t="str">
        <f t="shared" si="21"/>
        <v xml:space="preserve"> </v>
      </c>
      <c r="AH81" t="str" cm="1">
        <f t="array" ref="AH81">GetBaseUnit(W81)</f>
        <v/>
      </c>
      <c r="AI81" t="str" cm="1">
        <f t="array" ref="AI81">SelectFunction(R81,J81,AH81,S81,AD81="")</f>
        <v/>
      </c>
    </row>
    <row r="82" spans="1:35" x14ac:dyDescent="0.25">
      <c r="A82" s="129" t="str" cm="1">
        <f t="array" ref="A82">IfEmpty(TRIM(_xlfn.CONCAT(C82:H82)),"",CRC32HASH(_xlfn.CONCAT(C82:H82)))</f>
        <v/>
      </c>
      <c r="B82" s="11"/>
      <c r="C82" s="43" t="str" cm="1">
        <f t="array" ref="C82">V82&amp;" "&amp;IfEmpty(T82,W82)</f>
        <v xml:space="preserve"> </v>
      </c>
      <c r="D82" s="52" t="str">
        <f t="shared" si="14"/>
        <v xml:space="preserve">  </v>
      </c>
      <c r="E82" s="106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I82">IFERROR(CalcUnc(J82,K82,R82,S82,U82,W82,AC82,AD82,M82:Q82,Y82,Z82),"")</f>
        <v/>
      </c>
      <c r="I82" s="64" t="str">
        <v/>
      </c>
      <c r="J82" s="104"/>
      <c r="K82" s="105"/>
      <c r="L82" s="26"/>
      <c r="M82" s="74"/>
      <c r="N82" s="75"/>
      <c r="O82" s="75"/>
      <c r="P82" s="75"/>
      <c r="Q82" s="76"/>
      <c r="R82" s="108"/>
      <c r="S82" s="108"/>
      <c r="T82" s="108"/>
      <c r="U82" s="115"/>
      <c r="V82" s="110"/>
      <c r="W82" s="111"/>
      <c r="X82" s="131" t="str" cm="1">
        <f t="array" ref="X82">GetPolarity(W82,AD82)</f>
        <v/>
      </c>
      <c r="Y82" s="112"/>
      <c r="Z82" s="110"/>
      <c r="AA82" s="125" t="str">
        <f t="shared" si="18"/>
        <v/>
      </c>
      <c r="AB82" s="125" t="str">
        <f t="shared" si="19"/>
        <v/>
      </c>
      <c r="AC82" s="112"/>
      <c r="AD82" s="110"/>
      <c r="AE82" s="25" t="str">
        <f t="shared" si="20"/>
        <v/>
      </c>
      <c r="AF82" s="33" t="str" cm="1">
        <f t="array" ref="AF82">FilterSpecialCharacters(W82)</f>
        <v/>
      </c>
      <c r="AG82" s="132" t="str">
        <f t="shared" si="21"/>
        <v xml:space="preserve"> </v>
      </c>
      <c r="AH82" t="str" cm="1">
        <f t="array" ref="AH82">GetBaseUnit(W82)</f>
        <v/>
      </c>
      <c r="AI82" t="str" cm="1">
        <f t="array" ref="AI82">SelectFunction(R82,J82,AH82,S82,AD82="")</f>
        <v/>
      </c>
    </row>
    <row r="83" spans="1:35" x14ac:dyDescent="0.25">
      <c r="A83" s="129" t="str" cm="1">
        <f t="array" ref="A83">IfEmpty(TRIM(_xlfn.CONCAT(C83:H83)),"",CRC32HASH(_xlfn.CONCAT(C83:H83)))</f>
        <v/>
      </c>
      <c r="B83" s="48"/>
      <c r="C83" s="45" t="str" cm="1">
        <f t="array" ref="C83">V83&amp;" "&amp;IfEmpty(T83,W83)</f>
        <v xml:space="preserve"> </v>
      </c>
      <c r="D83" s="46" t="str">
        <f t="shared" si="14"/>
        <v xml:space="preserve">  </v>
      </c>
      <c r="E83" s="107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I83">IFERROR(CalcUnc(J83,K83,R83,S83,U83,W83,AC83,AD83,M83:Q83,Y83,Z83),"")</f>
        <v/>
      </c>
      <c r="I83" s="64" t="str">
        <v/>
      </c>
      <c r="J83" s="104"/>
      <c r="K83" s="105"/>
      <c r="L83" s="26"/>
      <c r="M83" s="74"/>
      <c r="N83" s="75"/>
      <c r="O83" s="75"/>
      <c r="P83" s="75"/>
      <c r="Q83" s="76"/>
      <c r="R83" s="108"/>
      <c r="S83" s="108"/>
      <c r="T83" s="108"/>
      <c r="U83" s="115"/>
      <c r="V83" s="110"/>
      <c r="W83" s="111"/>
      <c r="X83" s="131" t="str" cm="1">
        <f t="array" ref="X83">GetPolarity(W83,AD83)</f>
        <v/>
      </c>
      <c r="Y83" s="112"/>
      <c r="Z83" s="110"/>
      <c r="AA83" s="125" t="str">
        <f t="shared" si="18"/>
        <v/>
      </c>
      <c r="AB83" s="125" t="str">
        <f t="shared" si="19"/>
        <v/>
      </c>
      <c r="AC83" s="112"/>
      <c r="AD83" s="110"/>
      <c r="AE83" s="25" t="str">
        <f t="shared" si="20"/>
        <v/>
      </c>
      <c r="AF83" s="33" t="str" cm="1">
        <f t="array" ref="AF83">FilterSpecialCharacters(W83)</f>
        <v/>
      </c>
      <c r="AG83" s="132" t="str">
        <f t="shared" si="21"/>
        <v xml:space="preserve"> </v>
      </c>
      <c r="AH83" t="str" cm="1">
        <f t="array" ref="AH83">GetBaseUnit(W83)</f>
        <v/>
      </c>
      <c r="AI83" t="str" cm="1">
        <f t="array" ref="AI83">SelectFunction(R83,J83,AH83,S83,AD83="")</f>
        <v/>
      </c>
    </row>
    <row r="84" spans="1:35" x14ac:dyDescent="0.25">
      <c r="A84" s="129" t="str" cm="1">
        <f t="array" ref="A84">IfEmpty(TRIM(_xlfn.CONCAT(C84:H84)),"",CRC32HASH(_xlfn.CONCAT(C84:H84)))</f>
        <v/>
      </c>
      <c r="B84" s="11"/>
      <c r="C84" s="43" t="str" cm="1">
        <f t="array" ref="C84">V84&amp;" "&amp;IfEmpty(T84,W84)</f>
        <v xml:space="preserve"> </v>
      </c>
      <c r="D84" s="52" t="str">
        <f t="shared" si="14"/>
        <v xml:space="preserve">  </v>
      </c>
      <c r="E84" s="106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I84">IFERROR(CalcUnc(J84,K84,R84,S84,U84,W84,AC84,AD84,M84:Q84,Y84,Z84),"")</f>
        <v/>
      </c>
      <c r="I84" s="64" t="str">
        <v/>
      </c>
      <c r="J84" s="104"/>
      <c r="K84" s="105"/>
      <c r="L84" s="26"/>
      <c r="M84" s="74"/>
      <c r="N84" s="75"/>
      <c r="O84" s="75"/>
      <c r="P84" s="75"/>
      <c r="Q84" s="76"/>
      <c r="R84" s="108"/>
      <c r="S84" s="108"/>
      <c r="T84" s="108"/>
      <c r="U84" s="115"/>
      <c r="V84" s="110"/>
      <c r="W84" s="111"/>
      <c r="X84" s="131" t="str" cm="1">
        <f t="array" ref="X84">GetPolarity(W84,AD84)</f>
        <v/>
      </c>
      <c r="Y84" s="112"/>
      <c r="Z84" s="110"/>
      <c r="AA84" s="125" t="str">
        <f t="shared" si="18"/>
        <v/>
      </c>
      <c r="AB84" s="125" t="str">
        <f t="shared" si="19"/>
        <v/>
      </c>
      <c r="AC84" s="112"/>
      <c r="AD84" s="110"/>
      <c r="AE84" s="25" t="str">
        <f t="shared" si="20"/>
        <v/>
      </c>
      <c r="AF84" s="33" t="str" cm="1">
        <f t="array" ref="AF84">FilterSpecialCharacters(W84)</f>
        <v/>
      </c>
      <c r="AG84" s="132" t="str">
        <f t="shared" si="21"/>
        <v xml:space="preserve"> </v>
      </c>
      <c r="AH84" t="str" cm="1">
        <f t="array" ref="AH84">GetBaseUnit(W84)</f>
        <v/>
      </c>
      <c r="AI84" t="str" cm="1">
        <f t="array" ref="AI84">SelectFunction(R84,J84,AH84,S84,AD84="")</f>
        <v/>
      </c>
    </row>
    <row r="85" spans="1:35" x14ac:dyDescent="0.25">
      <c r="A85" s="129" t="str" cm="1">
        <f t="array" ref="A85">IfEmpty(TRIM(_xlfn.CONCAT(C85:H85)),"",CRC32HASH(_xlfn.CONCAT(C85:H85)))</f>
        <v/>
      </c>
      <c r="B85" s="48"/>
      <c r="C85" s="45" t="str" cm="1">
        <f t="array" ref="C85">V85&amp;" "&amp;IfEmpty(T85,W85)</f>
        <v xml:space="preserve"> </v>
      </c>
      <c r="D85" s="46" t="str">
        <f t="shared" si="14"/>
        <v xml:space="preserve">  </v>
      </c>
      <c r="E85" s="107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I85">IFERROR(CalcUnc(J85,K85,R85,S85,U85,W85,AC85,AD85,M85:Q85,Y85,Z85),"")</f>
        <v/>
      </c>
      <c r="I85" s="64" t="str">
        <v/>
      </c>
      <c r="J85" s="104"/>
      <c r="K85" s="105"/>
      <c r="L85" s="26"/>
      <c r="M85" s="74"/>
      <c r="N85" s="75"/>
      <c r="O85" s="75"/>
      <c r="P85" s="75"/>
      <c r="Q85" s="76"/>
      <c r="R85" s="108"/>
      <c r="S85" s="108"/>
      <c r="T85" s="108"/>
      <c r="U85" s="115"/>
      <c r="V85" s="110"/>
      <c r="W85" s="111"/>
      <c r="X85" s="131" t="str" cm="1">
        <f t="array" ref="X85">GetPolarity(W85,AD85)</f>
        <v/>
      </c>
      <c r="Y85" s="112"/>
      <c r="Z85" s="110"/>
      <c r="AA85" s="125" t="str">
        <f t="shared" si="18"/>
        <v/>
      </c>
      <c r="AB85" s="125" t="str">
        <f t="shared" si="19"/>
        <v/>
      </c>
      <c r="AC85" s="112"/>
      <c r="AD85" s="110"/>
      <c r="AE85" s="25" t="str">
        <f t="shared" si="20"/>
        <v/>
      </c>
      <c r="AF85" s="33" t="str" cm="1">
        <f t="array" ref="AF85">FilterSpecialCharacters(W85)</f>
        <v/>
      </c>
      <c r="AG85" s="132" t="str">
        <f t="shared" si="21"/>
        <v xml:space="preserve"> </v>
      </c>
      <c r="AH85" t="str" cm="1">
        <f t="array" ref="AH85">GetBaseUnit(W85)</f>
        <v/>
      </c>
      <c r="AI85" t="str" cm="1">
        <f t="array" ref="AI85">SelectFunction(R85,J85,AH85,S85,AD85="")</f>
        <v/>
      </c>
    </row>
    <row r="86" spans="1:35" x14ac:dyDescent="0.25">
      <c r="A86" s="129" t="str" cm="1">
        <f t="array" ref="A86">IfEmpty(TRIM(_xlfn.CONCAT(C86:H86)),"",CRC32HASH(_xlfn.CONCAT(C86:H86)))</f>
        <v/>
      </c>
      <c r="B86" s="11"/>
      <c r="C86" s="43" t="str" cm="1">
        <f t="array" ref="C86">V86&amp;" "&amp;IfEmpty(T86,W86)</f>
        <v xml:space="preserve"> </v>
      </c>
      <c r="D86" s="52" t="str">
        <f t="shared" si="14"/>
        <v xml:space="preserve">  </v>
      </c>
      <c r="E86" s="106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I86">IFERROR(CalcUnc(J86,K86,R86,S86,U86,W86,AC86,AD86,M86:Q86,Y86,Z86),"")</f>
        <v/>
      </c>
      <c r="I86" s="64" t="str">
        <v/>
      </c>
      <c r="J86" s="104"/>
      <c r="K86" s="105"/>
      <c r="L86" s="26"/>
      <c r="M86" s="74"/>
      <c r="N86" s="75"/>
      <c r="O86" s="75"/>
      <c r="P86" s="75"/>
      <c r="Q86" s="76"/>
      <c r="R86" s="108"/>
      <c r="S86" s="108"/>
      <c r="T86" s="108"/>
      <c r="U86" s="115"/>
      <c r="V86" s="110"/>
      <c r="W86" s="111"/>
      <c r="X86" s="131" t="str" cm="1">
        <f t="array" ref="X86">GetPolarity(W86,AD86)</f>
        <v/>
      </c>
      <c r="Y86" s="112"/>
      <c r="Z86" s="110"/>
      <c r="AA86" s="125" t="str">
        <f t="shared" si="18"/>
        <v/>
      </c>
      <c r="AB86" s="125" t="str">
        <f t="shared" si="19"/>
        <v/>
      </c>
      <c r="AC86" s="112"/>
      <c r="AD86" s="110"/>
      <c r="AE86" s="25" t="str">
        <f t="shared" si="20"/>
        <v/>
      </c>
      <c r="AF86" s="33" t="str" cm="1">
        <f t="array" ref="AF86">FilterSpecialCharacters(W86)</f>
        <v/>
      </c>
      <c r="AG86" s="132" t="str">
        <f t="shared" si="21"/>
        <v xml:space="preserve"> </v>
      </c>
      <c r="AH86" t="str" cm="1">
        <f t="array" ref="AH86">GetBaseUnit(W86)</f>
        <v/>
      </c>
      <c r="AI86" t="str" cm="1">
        <f t="array" ref="AI86">SelectFunction(R86,J86,AH86,S86,AD86="")</f>
        <v/>
      </c>
    </row>
    <row r="87" spans="1:35" x14ac:dyDescent="0.25">
      <c r="A87" s="129" t="str" cm="1">
        <f t="array" ref="A87">IfEmpty(TRIM(_xlfn.CONCAT(C87:H87)),"",CRC32HASH(_xlfn.CONCAT(C87:H87)))</f>
        <v/>
      </c>
      <c r="B87" s="48"/>
      <c r="C87" s="45" t="str" cm="1">
        <f t="array" ref="C87">V87&amp;" "&amp;IfEmpty(T87,W87)</f>
        <v xml:space="preserve"> </v>
      </c>
      <c r="D87" s="46" t="str">
        <f t="shared" si="14"/>
        <v xml:space="preserve">  </v>
      </c>
      <c r="E87" s="107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I87">IFERROR(CalcUnc(J87,K87,R87,S87,U87,W87,AC87,AD87,M87:Q87,Y87,Z87),"")</f>
        <v/>
      </c>
      <c r="I87" s="64" t="str">
        <v/>
      </c>
      <c r="J87" s="104"/>
      <c r="K87" s="105"/>
      <c r="L87" s="26"/>
      <c r="M87" s="74"/>
      <c r="N87" s="75"/>
      <c r="O87" s="75"/>
      <c r="P87" s="75"/>
      <c r="Q87" s="76"/>
      <c r="R87" s="108"/>
      <c r="S87" s="108"/>
      <c r="T87" s="108"/>
      <c r="U87" s="115"/>
      <c r="V87" s="110"/>
      <c r="W87" s="111"/>
      <c r="X87" s="131" t="str" cm="1">
        <f t="array" ref="X87">GetPolarity(W87,AD87)</f>
        <v/>
      </c>
      <c r="Y87" s="112"/>
      <c r="Z87" s="110"/>
      <c r="AA87" s="125" t="str">
        <f t="shared" si="18"/>
        <v/>
      </c>
      <c r="AB87" s="125" t="str">
        <f t="shared" si="19"/>
        <v/>
      </c>
      <c r="AC87" s="112"/>
      <c r="AD87" s="110"/>
      <c r="AE87" s="25" t="str">
        <f t="shared" si="20"/>
        <v/>
      </c>
      <c r="AF87" s="33" t="str" cm="1">
        <f t="array" ref="AF87">FilterSpecialCharacters(W87)</f>
        <v/>
      </c>
      <c r="AG87" s="132" t="str">
        <f t="shared" si="21"/>
        <v xml:space="preserve"> </v>
      </c>
      <c r="AH87" t="str" cm="1">
        <f t="array" ref="AH87">GetBaseUnit(W87)</f>
        <v/>
      </c>
      <c r="AI87" t="str" cm="1">
        <f t="array" ref="AI87">SelectFunction(R87,J87,AH87,S87,AD87="")</f>
        <v/>
      </c>
    </row>
    <row r="88" spans="1:35" x14ac:dyDescent="0.25">
      <c r="A88" s="129" t="str" cm="1">
        <f t="array" ref="A88">IfEmpty(TRIM(_xlfn.CONCAT(C88:H88)),"",CRC32HASH(_xlfn.CONCAT(C88:H88)))</f>
        <v/>
      </c>
      <c r="B88" s="11"/>
      <c r="C88" s="43" t="str" cm="1">
        <f t="array" ref="C88">V88&amp;" "&amp;IfEmpty(T88,W88)</f>
        <v xml:space="preserve"> </v>
      </c>
      <c r="D88" s="52" t="str">
        <f t="shared" si="14"/>
        <v xml:space="preserve">  </v>
      </c>
      <c r="E88" s="106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I88">IFERROR(CalcUnc(J88,K88,R88,S88,U88,W88,AC88,AD88,M88:Q88,Y88,Z88),"")</f>
        <v/>
      </c>
      <c r="I88" s="64" t="str">
        <v/>
      </c>
      <c r="J88" s="104"/>
      <c r="K88" s="105"/>
      <c r="L88" s="26"/>
      <c r="M88" s="74"/>
      <c r="N88" s="75"/>
      <c r="O88" s="75"/>
      <c r="P88" s="75"/>
      <c r="Q88" s="76"/>
      <c r="R88" s="108"/>
      <c r="S88" s="108"/>
      <c r="T88" s="108"/>
      <c r="U88" s="115"/>
      <c r="V88" s="110"/>
      <c r="W88" s="111"/>
      <c r="X88" s="131" t="str" cm="1">
        <f t="array" ref="X88">GetPolarity(W88,AD88)</f>
        <v/>
      </c>
      <c r="Y88" s="112"/>
      <c r="Z88" s="110"/>
      <c r="AA88" s="125" t="str">
        <f t="shared" si="18"/>
        <v/>
      </c>
      <c r="AB88" s="125" t="str">
        <f t="shared" si="19"/>
        <v/>
      </c>
      <c r="AC88" s="112"/>
      <c r="AD88" s="110"/>
      <c r="AE88" s="25" t="str">
        <f t="shared" si="20"/>
        <v/>
      </c>
      <c r="AF88" s="33" t="str" cm="1">
        <f t="array" ref="AF88">FilterSpecialCharacters(W88)</f>
        <v/>
      </c>
      <c r="AG88" s="132" t="str">
        <f t="shared" si="21"/>
        <v xml:space="preserve"> </v>
      </c>
      <c r="AH88" t="str" cm="1">
        <f t="array" ref="AH88">GetBaseUnit(W88)</f>
        <v/>
      </c>
      <c r="AI88" t="str" cm="1">
        <f t="array" ref="AI88">SelectFunction(R88,J88,AH88,S88,AD88="")</f>
        <v/>
      </c>
    </row>
    <row r="89" spans="1:35" x14ac:dyDescent="0.25">
      <c r="A89" s="129" t="str" cm="1">
        <f t="array" ref="A89">IfEmpty(TRIM(_xlfn.CONCAT(C89:H89)),"",CRC32HASH(_xlfn.CONCAT(C89:H89)))</f>
        <v/>
      </c>
      <c r="B89" s="48"/>
      <c r="C89" s="45" t="str" cm="1">
        <f t="array" ref="C89">V89&amp;" "&amp;IfEmpty(T89,W89)</f>
        <v xml:space="preserve"> </v>
      </c>
      <c r="D89" s="46" t="str">
        <f t="shared" si="14"/>
        <v xml:space="preserve">  </v>
      </c>
      <c r="E89" s="107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I89">IFERROR(CalcUnc(J89,K89,R89,S89,U89,W89,AC89,AD89,M89:Q89,Y89,Z89),"")</f>
        <v/>
      </c>
      <c r="I89" s="64" t="str">
        <v/>
      </c>
      <c r="J89" s="104"/>
      <c r="K89" s="105"/>
      <c r="L89" s="26"/>
      <c r="M89" s="74"/>
      <c r="N89" s="75"/>
      <c r="O89" s="75"/>
      <c r="P89" s="75"/>
      <c r="Q89" s="76"/>
      <c r="R89" s="108"/>
      <c r="S89" s="108"/>
      <c r="T89" s="108"/>
      <c r="U89" s="115"/>
      <c r="V89" s="110"/>
      <c r="W89" s="111"/>
      <c r="X89" s="131" t="str" cm="1">
        <f t="array" ref="X89">GetPolarity(W89,AD89)</f>
        <v/>
      </c>
      <c r="Y89" s="112"/>
      <c r="Z89" s="110"/>
      <c r="AA89" s="125" t="str">
        <f t="shared" si="18"/>
        <v/>
      </c>
      <c r="AB89" s="125" t="str">
        <f t="shared" si="19"/>
        <v/>
      </c>
      <c r="AC89" s="112"/>
      <c r="AD89" s="110"/>
      <c r="AE89" s="25" t="str">
        <f t="shared" si="20"/>
        <v/>
      </c>
      <c r="AF89" s="33" t="str" cm="1">
        <f t="array" ref="AF89">FilterSpecialCharacters(W89)</f>
        <v/>
      </c>
      <c r="AG89" s="132" t="str">
        <f t="shared" si="21"/>
        <v xml:space="preserve"> </v>
      </c>
      <c r="AH89" t="str" cm="1">
        <f t="array" ref="AH89">GetBaseUnit(W89)</f>
        <v/>
      </c>
      <c r="AI89" t="str" cm="1">
        <f t="array" ref="AI89">SelectFunction(R89,J89,AH89,S89,AD89="")</f>
        <v/>
      </c>
    </row>
    <row r="90" spans="1:35" x14ac:dyDescent="0.25">
      <c r="A90" s="129" t="str" cm="1">
        <f t="array" ref="A90">IfEmpty(TRIM(_xlfn.CONCAT(C90:H90)),"",CRC32HASH(_xlfn.CONCAT(C90:H90)))</f>
        <v/>
      </c>
      <c r="B90" s="11"/>
      <c r="C90" s="43" t="str" cm="1">
        <f t="array" ref="C90">V90&amp;" "&amp;IfEmpty(T90,W90)</f>
        <v xml:space="preserve"> </v>
      </c>
      <c r="D90" s="52" t="str">
        <f t="shared" si="14"/>
        <v xml:space="preserve">  </v>
      </c>
      <c r="E90" s="106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I90">IFERROR(CalcUnc(J90,K90,R90,S90,U90,W90,AC90,AD90,M90:Q90,Y90,Z90),"")</f>
        <v/>
      </c>
      <c r="I90" s="64" t="str">
        <v/>
      </c>
      <c r="J90" s="104"/>
      <c r="K90" s="105"/>
      <c r="L90" s="26"/>
      <c r="M90" s="74"/>
      <c r="N90" s="75"/>
      <c r="O90" s="75"/>
      <c r="P90" s="75"/>
      <c r="Q90" s="76"/>
      <c r="R90" s="108"/>
      <c r="S90" s="108"/>
      <c r="T90" s="108"/>
      <c r="U90" s="115"/>
      <c r="V90" s="110"/>
      <c r="W90" s="111"/>
      <c r="X90" s="131" t="str" cm="1">
        <f t="array" ref="X90">GetPolarity(W90,AD90)</f>
        <v/>
      </c>
      <c r="Y90" s="112"/>
      <c r="Z90" s="110"/>
      <c r="AA90" s="125" t="str">
        <f t="shared" si="18"/>
        <v/>
      </c>
      <c r="AB90" s="125" t="str">
        <f t="shared" si="19"/>
        <v/>
      </c>
      <c r="AC90" s="112"/>
      <c r="AD90" s="110"/>
      <c r="AE90" s="25" t="str">
        <f t="shared" si="20"/>
        <v/>
      </c>
      <c r="AF90" s="33" t="str" cm="1">
        <f t="array" ref="AF90">FilterSpecialCharacters(W90)</f>
        <v/>
      </c>
      <c r="AG90" s="132" t="str">
        <f t="shared" si="21"/>
        <v xml:space="preserve"> </v>
      </c>
      <c r="AH90" t="str" cm="1">
        <f t="array" ref="AH90">GetBaseUnit(W90)</f>
        <v/>
      </c>
      <c r="AI90" t="str" cm="1">
        <f t="array" ref="AI90">SelectFunction(R90,J90,AH90,S90,AD90="")</f>
        <v/>
      </c>
    </row>
    <row r="91" spans="1:35" x14ac:dyDescent="0.25">
      <c r="A91" s="129" t="str" cm="1">
        <f t="array" ref="A91">IfEmpty(TRIM(_xlfn.CONCAT(C91:H91)),"",CRC32HASH(_xlfn.CONCAT(C91:H91)))</f>
        <v/>
      </c>
      <c r="B91" s="48"/>
      <c r="C91" s="45" t="str" cm="1">
        <f t="array" ref="C91">V91&amp;" "&amp;IfEmpty(T91,W91)</f>
        <v xml:space="preserve"> </v>
      </c>
      <c r="D91" s="46" t="str">
        <f t="shared" si="14"/>
        <v xml:space="preserve">  </v>
      </c>
      <c r="E91" s="107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I91">IFERROR(CalcUnc(J91,K91,R91,S91,U91,W91,AC91,AD91,M91:Q91,Y91,Z91),"")</f>
        <v/>
      </c>
      <c r="I91" s="64" t="str">
        <v/>
      </c>
      <c r="J91" s="104"/>
      <c r="K91" s="105"/>
      <c r="L91" s="26"/>
      <c r="M91" s="74"/>
      <c r="N91" s="75"/>
      <c r="O91" s="75"/>
      <c r="P91" s="75"/>
      <c r="Q91" s="76"/>
      <c r="R91" s="108"/>
      <c r="S91" s="108"/>
      <c r="T91" s="108"/>
      <c r="U91" s="115"/>
      <c r="V91" s="110"/>
      <c r="W91" s="111"/>
      <c r="X91" s="131" t="str" cm="1">
        <f t="array" ref="X91">GetPolarity(W91,AD91)</f>
        <v/>
      </c>
      <c r="Y91" s="112"/>
      <c r="Z91" s="110"/>
      <c r="AA91" s="125" t="str">
        <f t="shared" si="18"/>
        <v/>
      </c>
      <c r="AB91" s="125" t="str">
        <f t="shared" si="19"/>
        <v/>
      </c>
      <c r="AC91" s="112"/>
      <c r="AD91" s="110"/>
      <c r="AE91" s="25" t="str">
        <f t="shared" si="20"/>
        <v/>
      </c>
      <c r="AF91" s="33" t="str" cm="1">
        <f t="array" ref="AF91">FilterSpecialCharacters(W91)</f>
        <v/>
      </c>
      <c r="AG91" s="132" t="str">
        <f t="shared" si="21"/>
        <v xml:space="preserve"> </v>
      </c>
      <c r="AH91" t="str" cm="1">
        <f t="array" ref="AH91">GetBaseUnit(W91)</f>
        <v/>
      </c>
      <c r="AI91" t="str" cm="1">
        <f t="array" ref="AI91">SelectFunction(R91,J91,AH91,S91,AD91="")</f>
        <v/>
      </c>
    </row>
    <row r="92" spans="1:35" x14ac:dyDescent="0.25">
      <c r="A92" s="129" t="str" cm="1">
        <f t="array" ref="A92">IfEmpty(TRIM(_xlfn.CONCAT(C92:H92)),"",CRC32HASH(_xlfn.CONCAT(C92:H92)))</f>
        <v/>
      </c>
      <c r="B92" s="11"/>
      <c r="C92" s="43" t="str" cm="1">
        <f t="array" ref="C92">V92&amp;" "&amp;IfEmpty(T92,W92)</f>
        <v xml:space="preserve"> </v>
      </c>
      <c r="D92" s="52" t="str">
        <f t="shared" si="14"/>
        <v xml:space="preserve">  </v>
      </c>
      <c r="E92" s="106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I92">IFERROR(CalcUnc(J92,K92,R92,S92,U92,W92,AC92,AD92,M92:Q92,Y92,Z92),"")</f>
        <v/>
      </c>
      <c r="I92" s="64" t="str">
        <v/>
      </c>
      <c r="J92" s="104"/>
      <c r="K92" s="105"/>
      <c r="L92" s="26"/>
      <c r="M92" s="74"/>
      <c r="N92" s="75"/>
      <c r="O92" s="75"/>
      <c r="P92" s="75"/>
      <c r="Q92" s="76"/>
      <c r="R92" s="108"/>
      <c r="S92" s="108"/>
      <c r="T92" s="108"/>
      <c r="U92" s="115"/>
      <c r="V92" s="110"/>
      <c r="W92" s="111"/>
      <c r="X92" s="131" t="str" cm="1">
        <f t="array" ref="X92">GetPolarity(W92,AD92)</f>
        <v/>
      </c>
      <c r="Y92" s="112"/>
      <c r="Z92" s="110"/>
      <c r="AA92" s="125" t="str">
        <f t="shared" si="18"/>
        <v/>
      </c>
      <c r="AB92" s="125" t="str">
        <f t="shared" si="19"/>
        <v/>
      </c>
      <c r="AC92" s="112"/>
      <c r="AD92" s="110"/>
      <c r="AE92" s="25" t="str">
        <f t="shared" si="20"/>
        <v/>
      </c>
      <c r="AF92" s="33" t="str" cm="1">
        <f t="array" ref="AF92">FilterSpecialCharacters(W92)</f>
        <v/>
      </c>
      <c r="AG92" s="132" t="str">
        <f t="shared" si="21"/>
        <v xml:space="preserve"> </v>
      </c>
      <c r="AH92" t="str" cm="1">
        <f t="array" ref="AH92">GetBaseUnit(W92)</f>
        <v/>
      </c>
      <c r="AI92" t="str" cm="1">
        <f t="array" ref="AI92">SelectFunction(R92,J92,AH92,S92,AD92="")</f>
        <v/>
      </c>
    </row>
    <row r="93" spans="1:35" x14ac:dyDescent="0.25">
      <c r="A93" s="129" t="str" cm="1">
        <f t="array" ref="A93">IfEmpty(TRIM(_xlfn.CONCAT(C93:H93)),"",CRC32HASH(_xlfn.CONCAT(C93:H93)))</f>
        <v/>
      </c>
      <c r="B93" s="48"/>
      <c r="C93" s="45" t="str" cm="1">
        <f t="array" ref="C93">V93&amp;" "&amp;IfEmpty(T93,W93)</f>
        <v xml:space="preserve"> </v>
      </c>
      <c r="D93" s="46" t="str">
        <f t="shared" si="14"/>
        <v xml:space="preserve">  </v>
      </c>
      <c r="E93" s="107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I93">IFERROR(CalcUnc(J93,K93,R93,S93,U93,W93,AC93,AD93,M93:Q93,Y93,Z93),"")</f>
        <v/>
      </c>
      <c r="I93" s="64" t="str">
        <v/>
      </c>
      <c r="J93" s="104"/>
      <c r="K93" s="105"/>
      <c r="L93" s="26"/>
      <c r="M93" s="74"/>
      <c r="N93" s="75"/>
      <c r="O93" s="75"/>
      <c r="P93" s="75"/>
      <c r="Q93" s="76"/>
      <c r="R93" s="108"/>
      <c r="S93" s="108"/>
      <c r="T93" s="108"/>
      <c r="U93" s="115"/>
      <c r="V93" s="110"/>
      <c r="W93" s="111"/>
      <c r="X93" s="131" t="str" cm="1">
        <f t="array" ref="X93">GetPolarity(W93,AD93)</f>
        <v/>
      </c>
      <c r="Y93" s="112"/>
      <c r="Z93" s="110"/>
      <c r="AA93" s="125" t="str">
        <f t="shared" si="18"/>
        <v/>
      </c>
      <c r="AB93" s="125" t="str">
        <f t="shared" si="19"/>
        <v/>
      </c>
      <c r="AC93" s="112"/>
      <c r="AD93" s="110"/>
      <c r="AE93" s="25" t="str">
        <f t="shared" si="20"/>
        <v/>
      </c>
      <c r="AF93" s="33" t="str" cm="1">
        <f t="array" ref="AF93">FilterSpecialCharacters(W93)</f>
        <v/>
      </c>
      <c r="AG93" s="132" t="str">
        <f t="shared" si="21"/>
        <v xml:space="preserve"> </v>
      </c>
      <c r="AH93" t="str" cm="1">
        <f t="array" ref="AH93">GetBaseUnit(W93)</f>
        <v/>
      </c>
      <c r="AI93" t="str" cm="1">
        <f t="array" ref="AI93">SelectFunction(R93,J93,AH93,S93,AD93="")</f>
        <v/>
      </c>
    </row>
    <row r="94" spans="1:35" x14ac:dyDescent="0.25">
      <c r="A94" s="129" t="str" cm="1">
        <f t="array" ref="A94">IfEmpty(TRIM(_xlfn.CONCAT(C94:H94)),"",CRC32HASH(_xlfn.CONCAT(C94:H94)))</f>
        <v/>
      </c>
      <c r="B94" s="11"/>
      <c r="C94" s="43" t="str" cm="1">
        <f t="array" ref="C94">V94&amp;" "&amp;IfEmpty(T94,W94)</f>
        <v xml:space="preserve"> </v>
      </c>
      <c r="D94" s="52" t="str">
        <f t="shared" si="14"/>
        <v xml:space="preserve">  </v>
      </c>
      <c r="E94" s="106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I94">IFERROR(CalcUnc(J94,K94,R94,S94,U94,W94,AC94,AD94,M94:Q94,Y94,Z94),"")</f>
        <v/>
      </c>
      <c r="I94" s="64" t="str">
        <v/>
      </c>
      <c r="J94" s="104"/>
      <c r="K94" s="105"/>
      <c r="L94" s="26"/>
      <c r="M94" s="74"/>
      <c r="N94" s="75"/>
      <c r="O94" s="75"/>
      <c r="P94" s="75"/>
      <c r="Q94" s="76"/>
      <c r="R94" s="108"/>
      <c r="S94" s="108"/>
      <c r="T94" s="108"/>
      <c r="U94" s="115"/>
      <c r="V94" s="110"/>
      <c r="W94" s="111"/>
      <c r="X94" s="131" t="str" cm="1">
        <f t="array" ref="X94">GetPolarity(W94,AD94)</f>
        <v/>
      </c>
      <c r="Y94" s="112"/>
      <c r="Z94" s="110"/>
      <c r="AA94" s="125" t="str">
        <f t="shared" si="18"/>
        <v/>
      </c>
      <c r="AB94" s="125" t="str">
        <f t="shared" si="19"/>
        <v/>
      </c>
      <c r="AC94" s="112"/>
      <c r="AD94" s="110"/>
      <c r="AE94" s="25" t="str">
        <f t="shared" si="20"/>
        <v/>
      </c>
      <c r="AF94" s="33" t="str" cm="1">
        <f t="array" ref="AF94">FilterSpecialCharacters(W94)</f>
        <v/>
      </c>
      <c r="AG94" s="132" t="str">
        <f t="shared" si="21"/>
        <v xml:space="preserve"> </v>
      </c>
      <c r="AH94" t="str" cm="1">
        <f t="array" ref="AH94">GetBaseUnit(W94)</f>
        <v/>
      </c>
      <c r="AI94" t="str" cm="1">
        <f t="array" ref="AI94">SelectFunction(R94,J94,AH94,S94,AD94="")</f>
        <v/>
      </c>
    </row>
    <row r="95" spans="1:35" x14ac:dyDescent="0.25">
      <c r="A95" s="129" t="str" cm="1">
        <f t="array" ref="A95">IfEmpty(TRIM(_xlfn.CONCAT(C95:H95)),"",CRC32HASH(_xlfn.CONCAT(C95:H95)))</f>
        <v/>
      </c>
      <c r="B95" s="48"/>
      <c r="C95" s="45" t="str" cm="1">
        <f t="array" ref="C95">V95&amp;" "&amp;IfEmpty(T95,W95)</f>
        <v xml:space="preserve"> </v>
      </c>
      <c r="D95" s="46" t="str">
        <f t="shared" si="14"/>
        <v xml:space="preserve">  </v>
      </c>
      <c r="E95" s="107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I95">IFERROR(CalcUnc(J95,K95,R95,S95,U95,W95,AC95,AD95,M95:Q95,Y95,Z95),"")</f>
        <v/>
      </c>
      <c r="I95" s="64" t="str">
        <v/>
      </c>
      <c r="J95" s="104"/>
      <c r="K95" s="105"/>
      <c r="L95" s="26"/>
      <c r="M95" s="74"/>
      <c r="N95" s="75"/>
      <c r="O95" s="75"/>
      <c r="P95" s="75"/>
      <c r="Q95" s="76"/>
      <c r="R95" s="108"/>
      <c r="S95" s="108"/>
      <c r="T95" s="108"/>
      <c r="U95" s="115"/>
      <c r="V95" s="110"/>
      <c r="W95" s="111"/>
      <c r="X95" s="131" t="str" cm="1">
        <f t="array" ref="X95">GetPolarity(W95,AD95)</f>
        <v/>
      </c>
      <c r="Y95" s="112"/>
      <c r="Z95" s="110"/>
      <c r="AA95" s="125" t="str">
        <f t="shared" si="18"/>
        <v/>
      </c>
      <c r="AB95" s="125" t="str">
        <f t="shared" si="19"/>
        <v/>
      </c>
      <c r="AC95" s="112"/>
      <c r="AD95" s="110"/>
      <c r="AE95" s="25" t="str">
        <f t="shared" si="20"/>
        <v/>
      </c>
      <c r="AF95" s="33" t="str" cm="1">
        <f t="array" ref="AF95">FilterSpecialCharacters(W95)</f>
        <v/>
      </c>
      <c r="AG95" s="132" t="str">
        <f t="shared" si="21"/>
        <v xml:space="preserve"> </v>
      </c>
      <c r="AH95" t="str" cm="1">
        <f t="array" ref="AH95">GetBaseUnit(W95)</f>
        <v/>
      </c>
      <c r="AI95" t="str" cm="1">
        <f t="array" ref="AI95">SelectFunction(R95,J95,AH95,S95,AD95="")</f>
        <v/>
      </c>
    </row>
    <row r="96" spans="1:35" x14ac:dyDescent="0.25">
      <c r="A96" s="129" t="str" cm="1">
        <f t="array" ref="A96">IfEmpty(TRIM(_xlfn.CONCAT(C96:H96)),"",CRC32HASH(_xlfn.CONCAT(C96:H96)))</f>
        <v/>
      </c>
      <c r="B96" s="11"/>
      <c r="C96" s="43" t="str" cm="1">
        <f t="array" ref="C96">V96&amp;" "&amp;IfEmpty(T96,W96)</f>
        <v xml:space="preserve"> </v>
      </c>
      <c r="D96" s="52" t="str">
        <f t="shared" si="14"/>
        <v xml:space="preserve">  </v>
      </c>
      <c r="E96" s="106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I96">IFERROR(CalcUnc(J96,K96,R96,S96,U96,W96,AC96,AD96,M96:Q96,Y96,Z96),"")</f>
        <v/>
      </c>
      <c r="I96" s="64" t="str">
        <v/>
      </c>
      <c r="J96" s="104"/>
      <c r="K96" s="105"/>
      <c r="L96" s="26"/>
      <c r="M96" s="74"/>
      <c r="N96" s="75"/>
      <c r="O96" s="75"/>
      <c r="P96" s="75"/>
      <c r="Q96" s="76"/>
      <c r="R96" s="108"/>
      <c r="S96" s="108"/>
      <c r="T96" s="108"/>
      <c r="U96" s="115"/>
      <c r="V96" s="110"/>
      <c r="W96" s="111"/>
      <c r="X96" s="131" t="str" cm="1">
        <f t="array" ref="X96">GetPolarity(W96,AD96)</f>
        <v/>
      </c>
      <c r="Y96" s="112"/>
      <c r="Z96" s="110"/>
      <c r="AA96" s="125" t="str">
        <f t="shared" si="18"/>
        <v/>
      </c>
      <c r="AB96" s="125" t="str">
        <f t="shared" si="19"/>
        <v/>
      </c>
      <c r="AC96" s="112"/>
      <c r="AD96" s="110"/>
      <c r="AE96" s="25" t="str">
        <f t="shared" si="20"/>
        <v/>
      </c>
      <c r="AF96" s="33" t="str" cm="1">
        <f t="array" ref="AF96">FilterSpecialCharacters(W96)</f>
        <v/>
      </c>
      <c r="AG96" s="132" t="str">
        <f t="shared" si="21"/>
        <v xml:space="preserve"> </v>
      </c>
      <c r="AH96" t="str" cm="1">
        <f t="array" ref="AH96">GetBaseUnit(W96)</f>
        <v/>
      </c>
      <c r="AI96" t="str" cm="1">
        <f t="array" ref="AI96">SelectFunction(R96,J96,AH96,S96,AD96="")</f>
        <v/>
      </c>
    </row>
    <row r="97" spans="1:35" x14ac:dyDescent="0.25">
      <c r="A97" s="129" t="str" cm="1">
        <f t="array" ref="A97">IfEmpty(TRIM(_xlfn.CONCAT(C97:H97)),"",CRC32HASH(_xlfn.CONCAT(C97:H97)))</f>
        <v/>
      </c>
      <c r="B97" s="48"/>
      <c r="C97" s="45" t="str" cm="1">
        <f t="array" ref="C97">V97&amp;" "&amp;IfEmpty(T97,W97)</f>
        <v xml:space="preserve"> </v>
      </c>
      <c r="D97" s="46" t="str">
        <f t="shared" si="14"/>
        <v xml:space="preserve">  </v>
      </c>
      <c r="E97" s="107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I97">IFERROR(CalcUnc(J97,K97,R97,S97,U97,W97,AC97,AD97,M97:Q97,Y97,Z97),"")</f>
        <v/>
      </c>
      <c r="I97" s="64" t="str">
        <v/>
      </c>
      <c r="J97" s="104"/>
      <c r="K97" s="105"/>
      <c r="L97" s="26"/>
      <c r="M97" s="74"/>
      <c r="N97" s="75"/>
      <c r="O97" s="75"/>
      <c r="P97" s="75"/>
      <c r="Q97" s="76"/>
      <c r="R97" s="108"/>
      <c r="S97" s="108"/>
      <c r="T97" s="108"/>
      <c r="U97" s="115"/>
      <c r="V97" s="110"/>
      <c r="W97" s="111"/>
      <c r="X97" s="131" t="str" cm="1">
        <f t="array" ref="X97">GetPolarity(W97,AD97)</f>
        <v/>
      </c>
      <c r="Y97" s="112"/>
      <c r="Z97" s="110"/>
      <c r="AA97" s="125" t="str">
        <f t="shared" si="18"/>
        <v/>
      </c>
      <c r="AB97" s="125" t="str">
        <f t="shared" si="19"/>
        <v/>
      </c>
      <c r="AC97" s="112"/>
      <c r="AD97" s="110"/>
      <c r="AE97" s="25" t="str">
        <f t="shared" si="20"/>
        <v/>
      </c>
      <c r="AF97" s="33" t="str" cm="1">
        <f t="array" ref="AF97">FilterSpecialCharacters(W97)</f>
        <v/>
      </c>
      <c r="AG97" s="132" t="str">
        <f t="shared" si="21"/>
        <v xml:space="preserve"> </v>
      </c>
      <c r="AH97" t="str" cm="1">
        <f t="array" ref="AH97">GetBaseUnit(W97)</f>
        <v/>
      </c>
      <c r="AI97" t="str" cm="1">
        <f t="array" ref="AI97">SelectFunction(R97,J97,AH97,S97,AD97="")</f>
        <v/>
      </c>
    </row>
    <row r="98" spans="1:35" x14ac:dyDescent="0.25">
      <c r="A98" s="129" t="str" cm="1">
        <f t="array" ref="A98">IfEmpty(TRIM(_xlfn.CONCAT(C98:H98)),"",CRC32HASH(_xlfn.CONCAT(C98:H98)))</f>
        <v/>
      </c>
      <c r="B98" s="11"/>
      <c r="C98" s="43" t="str" cm="1">
        <f t="array" ref="C98">V98&amp;" "&amp;IfEmpty(T98,W98)</f>
        <v xml:space="preserve"> </v>
      </c>
      <c r="D98" s="52" t="str">
        <f t="shared" si="14"/>
        <v xml:space="preserve">  </v>
      </c>
      <c r="E98" s="106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I98">IFERROR(CalcUnc(J98,K98,R98,S98,U98,W98,AC98,AD98,M98:Q98,Y98,Z98),"")</f>
        <v/>
      </c>
      <c r="I98" s="64" t="str">
        <v/>
      </c>
      <c r="J98" s="104"/>
      <c r="K98" s="105"/>
      <c r="L98" s="26"/>
      <c r="M98" s="74"/>
      <c r="N98" s="75"/>
      <c r="O98" s="75"/>
      <c r="P98" s="75"/>
      <c r="Q98" s="76"/>
      <c r="R98" s="108"/>
      <c r="S98" s="108"/>
      <c r="T98" s="108"/>
      <c r="U98" s="115"/>
      <c r="V98" s="110"/>
      <c r="W98" s="111"/>
      <c r="X98" s="131" t="str" cm="1">
        <f t="array" ref="X98">GetPolarity(W98,AD98)</f>
        <v/>
      </c>
      <c r="Y98" s="112"/>
      <c r="Z98" s="110"/>
      <c r="AA98" s="125" t="str">
        <f t="shared" si="18"/>
        <v/>
      </c>
      <c r="AB98" s="125" t="str">
        <f t="shared" si="19"/>
        <v/>
      </c>
      <c r="AC98" s="112"/>
      <c r="AD98" s="110"/>
      <c r="AE98" s="25" t="str">
        <f t="shared" si="20"/>
        <v/>
      </c>
      <c r="AF98" s="33" t="str" cm="1">
        <f t="array" ref="AF98">FilterSpecialCharacters(W98)</f>
        <v/>
      </c>
      <c r="AG98" s="132" t="str">
        <f t="shared" si="21"/>
        <v xml:space="preserve"> </v>
      </c>
      <c r="AH98" t="str" cm="1">
        <f t="array" ref="AH98">GetBaseUnit(W98)</f>
        <v/>
      </c>
      <c r="AI98" t="str" cm="1">
        <f t="array" ref="AI98">SelectFunction(R98,J98,AH98,S98,AD98="")</f>
        <v/>
      </c>
    </row>
    <row r="99" spans="1:35" x14ac:dyDescent="0.25">
      <c r="A99" s="129" t="str" cm="1">
        <f t="array" ref="A99">IfEmpty(TRIM(_xlfn.CONCAT(C99:H99)),"",CRC32HASH(_xlfn.CONCAT(C99:H99)))</f>
        <v/>
      </c>
      <c r="B99" s="48"/>
      <c r="C99" s="45" t="str" cm="1">
        <f t="array" ref="C99">V99&amp;" "&amp;IfEmpty(T99,W99)</f>
        <v xml:space="preserve"> </v>
      </c>
      <c r="D99" s="46" t="str">
        <f t="shared" si="14"/>
        <v xml:space="preserve">  </v>
      </c>
      <c r="E99" s="107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I99">IFERROR(CalcUnc(J99,K99,R99,S99,U99,W99,AC99,AD99,M99:Q99,Y99,Z99),"")</f>
        <v/>
      </c>
      <c r="I99" s="64" t="str">
        <v/>
      </c>
      <c r="J99" s="104"/>
      <c r="K99" s="105"/>
      <c r="L99" s="26"/>
      <c r="M99" s="74"/>
      <c r="N99" s="75"/>
      <c r="O99" s="75"/>
      <c r="P99" s="75"/>
      <c r="Q99" s="76"/>
      <c r="R99" s="108"/>
      <c r="S99" s="108"/>
      <c r="T99" s="108"/>
      <c r="U99" s="115"/>
      <c r="V99" s="110"/>
      <c r="W99" s="111"/>
      <c r="X99" s="131" t="str" cm="1">
        <f t="array" ref="X99">GetPolarity(W99,AD99)</f>
        <v/>
      </c>
      <c r="Y99" s="112"/>
      <c r="Z99" s="110"/>
      <c r="AA99" s="125" t="str">
        <f t="shared" si="18"/>
        <v/>
      </c>
      <c r="AB99" s="125" t="str">
        <f t="shared" si="19"/>
        <v/>
      </c>
      <c r="AC99" s="112"/>
      <c r="AD99" s="110"/>
      <c r="AE99" s="25" t="str">
        <f t="shared" si="20"/>
        <v/>
      </c>
      <c r="AF99" s="33" t="str" cm="1">
        <f t="array" ref="AF99">FilterSpecialCharacters(W99)</f>
        <v/>
      </c>
      <c r="AG99" s="132" t="str">
        <f t="shared" si="21"/>
        <v xml:space="preserve"> </v>
      </c>
      <c r="AH99" t="str" cm="1">
        <f t="array" ref="AH99">GetBaseUnit(W99)</f>
        <v/>
      </c>
      <c r="AI99" t="str" cm="1">
        <f t="array" ref="AI99">SelectFunction(R99,J99,AH99,S99,AD99="")</f>
        <v/>
      </c>
    </row>
    <row r="100" spans="1:35" x14ac:dyDescent="0.25">
      <c r="A100" s="129" t="str" cm="1">
        <f t="array" ref="A100">IfEmpty(TRIM(_xlfn.CONCAT(C100:H100)),"",CRC32HASH(_xlfn.CONCAT(C100:H100)))</f>
        <v/>
      </c>
      <c r="B100" s="11"/>
      <c r="C100" s="43" t="str" cm="1">
        <f t="array" ref="C100">V100&amp;" "&amp;IfEmpty(T100,W100)</f>
        <v xml:space="preserve"> </v>
      </c>
      <c r="D100" s="52" t="str">
        <f t="shared" si="14"/>
        <v xml:space="preserve">  </v>
      </c>
      <c r="E100" s="106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I100">IFERROR(CalcUnc(J100,K100,R100,S100,U100,W100,AC100,AD100,M100:Q100,Y100,Z100),"")</f>
        <v/>
      </c>
      <c r="I100" s="64" t="str">
        <v/>
      </c>
      <c r="J100" s="104"/>
      <c r="K100" s="105"/>
      <c r="L100" s="26"/>
      <c r="M100" s="74"/>
      <c r="N100" s="75"/>
      <c r="O100" s="75"/>
      <c r="P100" s="75"/>
      <c r="Q100" s="76"/>
      <c r="R100" s="108"/>
      <c r="S100" s="108"/>
      <c r="T100" s="108"/>
      <c r="U100" s="115"/>
      <c r="V100" s="110"/>
      <c r="W100" s="111"/>
      <c r="X100" s="131" t="str" cm="1">
        <f t="array" ref="X100">GetPolarity(W100,AD100)</f>
        <v/>
      </c>
      <c r="Y100" s="112"/>
      <c r="Z100" s="110"/>
      <c r="AA100" s="125" t="str">
        <f t="shared" si="18"/>
        <v/>
      </c>
      <c r="AB100" s="125" t="str">
        <f t="shared" si="19"/>
        <v/>
      </c>
      <c r="AC100" s="112"/>
      <c r="AD100" s="110"/>
      <c r="AE100" s="25" t="str">
        <f t="shared" si="20"/>
        <v/>
      </c>
      <c r="AF100" s="33" t="str" cm="1">
        <f t="array" ref="AF100">FilterSpecialCharacters(W100)</f>
        <v/>
      </c>
      <c r="AG100" s="132" t="str">
        <f t="shared" si="21"/>
        <v xml:space="preserve"> </v>
      </c>
      <c r="AH100" t="str" cm="1">
        <f t="array" ref="AH100">GetBaseUnit(W100)</f>
        <v/>
      </c>
      <c r="AI100" t="str" cm="1">
        <f t="array" ref="AI100">SelectFunction(R100,J100,AH100,S100,AD100="")</f>
        <v/>
      </c>
    </row>
    <row r="101" spans="1:35" x14ac:dyDescent="0.25">
      <c r="A101" s="129" t="str" cm="1">
        <f t="array" ref="A101">IfEmpty(TRIM(_xlfn.CONCAT(C101:H101)),"",CRC32HASH(_xlfn.CONCAT(C101:H101)))</f>
        <v/>
      </c>
      <c r="B101" s="48"/>
      <c r="C101" s="45" t="str" cm="1">
        <f t="array" ref="C101">V101&amp;" "&amp;IfEmpty(T101,W101)</f>
        <v xml:space="preserve"> </v>
      </c>
      <c r="D101" s="46" t="str">
        <f t="shared" si="14"/>
        <v xml:space="preserve">  </v>
      </c>
      <c r="E101" s="107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I101">IFERROR(CalcUnc(J101,K101,R101,S101,U101,W101,AC101,AD101,M101:Q101,Y101,Z101),"")</f>
        <v/>
      </c>
      <c r="I101" s="64" t="str">
        <v/>
      </c>
      <c r="J101" s="104"/>
      <c r="K101" s="105"/>
      <c r="L101" s="26"/>
      <c r="M101" s="74"/>
      <c r="N101" s="75"/>
      <c r="O101" s="75"/>
      <c r="P101" s="75"/>
      <c r="Q101" s="76"/>
      <c r="R101" s="108"/>
      <c r="S101" s="108"/>
      <c r="T101" s="108"/>
      <c r="U101" s="115"/>
      <c r="V101" s="110"/>
      <c r="W101" s="111"/>
      <c r="X101" s="131" t="str" cm="1">
        <f t="array" ref="X101">GetPolarity(W101,AD101)</f>
        <v/>
      </c>
      <c r="Y101" s="112"/>
      <c r="Z101" s="110"/>
      <c r="AA101" s="125" t="str">
        <f t="shared" si="18"/>
        <v/>
      </c>
      <c r="AB101" s="125" t="str">
        <f t="shared" si="19"/>
        <v/>
      </c>
      <c r="AC101" s="112"/>
      <c r="AD101" s="110"/>
      <c r="AE101" s="25" t="str">
        <f t="shared" si="20"/>
        <v/>
      </c>
      <c r="AF101" s="33" t="str" cm="1">
        <f t="array" ref="AF101">FilterSpecialCharacters(W101)</f>
        <v/>
      </c>
      <c r="AG101" s="132" t="str">
        <f t="shared" si="21"/>
        <v xml:space="preserve"> </v>
      </c>
      <c r="AH101" t="str" cm="1">
        <f t="array" ref="AH101">GetBaseUnit(W101)</f>
        <v/>
      </c>
      <c r="AI101" t="str" cm="1">
        <f t="array" ref="AI101">SelectFunction(R101,J101,AH101,S101,AD101="")</f>
        <v/>
      </c>
    </row>
    <row r="102" spans="1:35" x14ac:dyDescent="0.25">
      <c r="A102" s="129" t="str" cm="1">
        <f t="array" ref="A102">IfEmpty(TRIM(_xlfn.CONCAT(C102:H102)),"",CRC32HASH(_xlfn.CONCAT(C102:H102)))</f>
        <v/>
      </c>
      <c r="B102" s="11"/>
      <c r="C102" s="43" t="str" cm="1">
        <f t="array" ref="C102">V102&amp;" "&amp;IfEmpty(T102,W102)</f>
        <v xml:space="preserve"> </v>
      </c>
      <c r="D102" s="52" t="str">
        <f t="shared" ref="D102:D110" si="22">IF(OR(W102="°C", W102="°F"), Y102 &amp; " " &amp; W102, IF(RIGHT(AF102,2)="Hz", AE102 &amp; " @ " &amp; Y102 &amp; AF102, Y102 &amp; " " &amp; AF102 &amp; X102 &amp; " " &amp; AE102))</f>
        <v xml:space="preserve">  </v>
      </c>
      <c r="E102" s="106" t="str">
        <f t="shared" ref="E102:E110" si="23">IFERROR(AVERAGE(M102:Q102)&amp;AG102,"")</f>
        <v/>
      </c>
      <c r="F102" s="50" t="str">
        <f t="shared" ref="F102:F110" si="24">IF(AA102="","",AA102&amp;$AG102)</f>
        <v/>
      </c>
      <c r="G102" s="50" t="str">
        <f t="shared" ref="G102:G110" si="25">IF(AB102="","",AB102&amp;$AG102)</f>
        <v/>
      </c>
      <c r="H102" s="44" t="str" cm="1">
        <f t="array" ref="H102:I102">IFERROR(CalcUnc(J102,K102,R102,S102,U102,W102,AC102,AD102,M102:Q102,Y102,Z102),"")</f>
        <v/>
      </c>
      <c r="I102" s="64" t="str">
        <v/>
      </c>
      <c r="J102" s="104"/>
      <c r="K102" s="105"/>
      <c r="L102" s="26"/>
      <c r="M102" s="74"/>
      <c r="N102" s="75"/>
      <c r="O102" s="75"/>
      <c r="P102" s="75"/>
      <c r="Q102" s="76"/>
      <c r="R102" s="108"/>
      <c r="S102" s="108"/>
      <c r="T102" s="108"/>
      <c r="U102" s="115"/>
      <c r="V102" s="110"/>
      <c r="W102" s="111"/>
      <c r="X102" s="131" t="str" cm="1">
        <f t="array" ref="X102">GetPolarity(W102,AD102)</f>
        <v/>
      </c>
      <c r="Y102" s="112"/>
      <c r="Z102" s="110"/>
      <c r="AA102" s="125" t="str">
        <f t="shared" ref="AA102:AA110" si="26">IF(U102&lt;&gt;"",ROUND(Y102-Z102,-LOG10(U102)),"")</f>
        <v/>
      </c>
      <c r="AB102" s="125" t="str">
        <f t="shared" ref="AB102:AB110" si="27">IF(U102&lt;&gt;"",ROUND(Y102+Z102,-LOG10(U102)),"")</f>
        <v/>
      </c>
      <c r="AC102" s="112"/>
      <c r="AD102" s="110"/>
      <c r="AE102" s="25" t="str">
        <f t="shared" si="20"/>
        <v/>
      </c>
      <c r="AF102" s="33" t="str" cm="1">
        <f t="array" ref="AF102">FilterSpecialCharacters(W102)</f>
        <v/>
      </c>
      <c r="AG102" s="132" t="str">
        <f t="shared" si="21"/>
        <v xml:space="preserve"> </v>
      </c>
      <c r="AH102" t="str" cm="1">
        <f t="array" ref="AH102">GetBaseUnit(W102)</f>
        <v/>
      </c>
      <c r="AI102" t="str" cm="1">
        <f t="array" ref="AI102">SelectFunction(R102,J102,AH102,S102,AD102="")</f>
        <v/>
      </c>
    </row>
    <row r="103" spans="1:35" x14ac:dyDescent="0.25">
      <c r="A103" s="129" t="str" cm="1">
        <f t="array" ref="A103">IfEmpty(TRIM(_xlfn.CONCAT(C103:H103)),"",CRC32HASH(_xlfn.CONCAT(C103:H103)))</f>
        <v/>
      </c>
      <c r="B103" s="48"/>
      <c r="C103" s="45" t="str" cm="1">
        <f t="array" ref="C103">V103&amp;" "&amp;IfEmpty(T103,W103)</f>
        <v xml:space="preserve"> </v>
      </c>
      <c r="D103" s="46" t="str">
        <f t="shared" si="22"/>
        <v xml:space="preserve">  </v>
      </c>
      <c r="E103" s="107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I103">IFERROR(CalcUnc(J103,K103,R103,S103,U103,W103,AC103,AD103,M103:Q103,Y103,Z103),"")</f>
        <v/>
      </c>
      <c r="I103" s="64" t="str">
        <v/>
      </c>
      <c r="J103" s="104"/>
      <c r="K103" s="105"/>
      <c r="L103" s="26"/>
      <c r="M103" s="74"/>
      <c r="N103" s="75"/>
      <c r="O103" s="75"/>
      <c r="P103" s="75"/>
      <c r="Q103" s="76"/>
      <c r="R103" s="108"/>
      <c r="S103" s="108"/>
      <c r="T103" s="108"/>
      <c r="U103" s="115"/>
      <c r="V103" s="110"/>
      <c r="W103" s="111"/>
      <c r="X103" s="131" t="str" cm="1">
        <f t="array" ref="X103">GetPolarity(W103,AD103)</f>
        <v/>
      </c>
      <c r="Y103" s="112"/>
      <c r="Z103" s="110"/>
      <c r="AA103" s="125" t="str">
        <f t="shared" si="26"/>
        <v/>
      </c>
      <c r="AB103" s="125" t="str">
        <f t="shared" si="27"/>
        <v/>
      </c>
      <c r="AC103" s="112"/>
      <c r="AD103" s="110"/>
      <c r="AE103" s="25" t="str">
        <f t="shared" si="20"/>
        <v/>
      </c>
      <c r="AF103" s="33" t="str" cm="1">
        <f t="array" ref="AF103">FilterSpecialCharacters(W103)</f>
        <v/>
      </c>
      <c r="AG103" s="132" t="str">
        <f t="shared" si="21"/>
        <v xml:space="preserve"> </v>
      </c>
      <c r="AH103" t="str" cm="1">
        <f t="array" ref="AH103">GetBaseUnit(W103)</f>
        <v/>
      </c>
      <c r="AI103" t="str" cm="1">
        <f t="array" ref="AI103">SelectFunction(R103,J103,AH103,S103,AD103="")</f>
        <v/>
      </c>
    </row>
    <row r="104" spans="1:35" x14ac:dyDescent="0.25">
      <c r="A104" s="129" t="str" cm="1">
        <f t="array" ref="A104">IfEmpty(TRIM(_xlfn.CONCAT(C104:H104)),"",CRC32HASH(_xlfn.CONCAT(C104:H104)))</f>
        <v/>
      </c>
      <c r="B104" s="11"/>
      <c r="C104" s="43" t="str" cm="1">
        <f t="array" ref="C104">V104&amp;" "&amp;IfEmpty(T104,W104)</f>
        <v xml:space="preserve"> </v>
      </c>
      <c r="D104" s="52" t="str">
        <f t="shared" si="22"/>
        <v xml:space="preserve">  </v>
      </c>
      <c r="E104" s="106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I104">IFERROR(CalcUnc(J104,K104,R104,S104,U104,W104,AC104,AD104,M104:Q104,Y104,Z104),"")</f>
        <v/>
      </c>
      <c r="I104" s="64" t="str">
        <v/>
      </c>
      <c r="J104" s="104"/>
      <c r="K104" s="105"/>
      <c r="L104" s="26"/>
      <c r="M104" s="74"/>
      <c r="N104" s="75"/>
      <c r="O104" s="75"/>
      <c r="P104" s="75"/>
      <c r="Q104" s="76"/>
      <c r="R104" s="108"/>
      <c r="S104" s="108"/>
      <c r="T104" s="108"/>
      <c r="U104" s="115"/>
      <c r="V104" s="110"/>
      <c r="W104" s="111"/>
      <c r="X104" s="131" t="str" cm="1">
        <f t="array" ref="X104">GetPolarity(W104,AD104)</f>
        <v/>
      </c>
      <c r="Y104" s="112"/>
      <c r="Z104" s="110"/>
      <c r="AA104" s="125" t="str">
        <f t="shared" si="26"/>
        <v/>
      </c>
      <c r="AB104" s="125" t="str">
        <f t="shared" si="27"/>
        <v/>
      </c>
      <c r="AC104" s="112"/>
      <c r="AD104" s="110"/>
      <c r="AE104" s="25" t="str">
        <f t="shared" si="20"/>
        <v/>
      </c>
      <c r="AF104" s="33" t="str" cm="1">
        <f t="array" ref="AF104">FilterSpecialCharacters(W104)</f>
        <v/>
      </c>
      <c r="AG104" s="132" t="str">
        <f t="shared" si="21"/>
        <v xml:space="preserve"> </v>
      </c>
      <c r="AH104" t="str" cm="1">
        <f t="array" ref="AH104">GetBaseUnit(W104)</f>
        <v/>
      </c>
      <c r="AI104" t="str" cm="1">
        <f t="array" ref="AI104">SelectFunction(R104,J104,AH104,S104,AD104="")</f>
        <v/>
      </c>
    </row>
    <row r="105" spans="1:35" x14ac:dyDescent="0.25">
      <c r="A105" s="129" t="str" cm="1">
        <f t="array" ref="A105">IfEmpty(TRIM(_xlfn.CONCAT(C105:H105)),"",CRC32HASH(_xlfn.CONCAT(C105:H105)))</f>
        <v/>
      </c>
      <c r="B105" s="48"/>
      <c r="C105" s="45" t="str" cm="1">
        <f t="array" ref="C105">V105&amp;" "&amp;IfEmpty(T105,W105)</f>
        <v xml:space="preserve"> </v>
      </c>
      <c r="D105" s="46" t="str">
        <f t="shared" si="22"/>
        <v xml:space="preserve">  </v>
      </c>
      <c r="E105" s="107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I105">IFERROR(CalcUnc(J105,K105,R105,S105,U105,W105,AC105,AD105,M105:Q105,Y105,Z105),"")</f>
        <v/>
      </c>
      <c r="I105" s="64" t="str">
        <v/>
      </c>
      <c r="J105" s="104"/>
      <c r="K105" s="105"/>
      <c r="L105" s="26"/>
      <c r="M105" s="74"/>
      <c r="N105" s="75"/>
      <c r="O105" s="75"/>
      <c r="P105" s="75"/>
      <c r="Q105" s="76"/>
      <c r="R105" s="108"/>
      <c r="S105" s="108"/>
      <c r="T105" s="108"/>
      <c r="U105" s="115"/>
      <c r="V105" s="110"/>
      <c r="W105" s="111"/>
      <c r="X105" s="131" t="str" cm="1">
        <f t="array" ref="X105">GetPolarity(W105,AD105)</f>
        <v/>
      </c>
      <c r="Y105" s="112"/>
      <c r="Z105" s="110"/>
      <c r="AA105" s="125" t="str">
        <f t="shared" si="26"/>
        <v/>
      </c>
      <c r="AB105" s="125" t="str">
        <f t="shared" si="27"/>
        <v/>
      </c>
      <c r="AC105" s="112"/>
      <c r="AD105" s="110"/>
      <c r="AE105" s="25" t="str">
        <f t="shared" si="20"/>
        <v/>
      </c>
      <c r="AF105" s="33" t="str" cm="1">
        <f t="array" ref="AF105">FilterSpecialCharacters(W105)</f>
        <v/>
      </c>
      <c r="AG105" s="132" t="str">
        <f t="shared" si="21"/>
        <v xml:space="preserve"> </v>
      </c>
      <c r="AH105" t="str" cm="1">
        <f t="array" ref="AH105">GetBaseUnit(W105)</f>
        <v/>
      </c>
      <c r="AI105" t="str" cm="1">
        <f t="array" ref="AI105">SelectFunction(R105,J105,AH105,S105,AD105="")</f>
        <v/>
      </c>
    </row>
    <row r="106" spans="1:35" x14ac:dyDescent="0.25">
      <c r="A106" s="129" t="str" cm="1">
        <f t="array" ref="A106">IfEmpty(TRIM(_xlfn.CONCAT(C106:H106)),"",CRC32HASH(_xlfn.CONCAT(C106:H106)))</f>
        <v/>
      </c>
      <c r="B106" s="11"/>
      <c r="C106" s="43" t="str" cm="1">
        <f t="array" ref="C106">V106&amp;" "&amp;IfEmpty(T106,W106)</f>
        <v xml:space="preserve"> </v>
      </c>
      <c r="D106" s="52" t="str">
        <f t="shared" si="22"/>
        <v xml:space="preserve">  </v>
      </c>
      <c r="E106" s="106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I106">IFERROR(CalcUnc(J106,K106,R106,S106,U106,W106,AC106,AD106,M106:Q106,Y106,Z106),"")</f>
        <v/>
      </c>
      <c r="I106" s="64" t="str">
        <v/>
      </c>
      <c r="J106" s="104"/>
      <c r="K106" s="105"/>
      <c r="L106" s="26"/>
      <c r="M106" s="74"/>
      <c r="N106" s="75"/>
      <c r="O106" s="75"/>
      <c r="P106" s="75"/>
      <c r="Q106" s="76"/>
      <c r="R106" s="108"/>
      <c r="S106" s="108"/>
      <c r="T106" s="108"/>
      <c r="U106" s="115"/>
      <c r="V106" s="110"/>
      <c r="W106" s="111"/>
      <c r="X106" s="131" t="str" cm="1">
        <f t="array" ref="X106">GetPolarity(W106,AD106)</f>
        <v/>
      </c>
      <c r="Y106" s="112"/>
      <c r="Z106" s="110"/>
      <c r="AA106" s="125" t="str">
        <f t="shared" si="26"/>
        <v/>
      </c>
      <c r="AB106" s="125" t="str">
        <f t="shared" si="27"/>
        <v/>
      </c>
      <c r="AC106" s="112"/>
      <c r="AD106" s="110"/>
      <c r="AE106" s="25" t="str">
        <f t="shared" si="20"/>
        <v/>
      </c>
      <c r="AF106" s="33" t="str" cm="1">
        <f t="array" ref="AF106">FilterSpecialCharacters(W106)</f>
        <v/>
      </c>
      <c r="AG106" s="132" t="str">
        <f t="shared" si="21"/>
        <v xml:space="preserve"> </v>
      </c>
      <c r="AH106" t="str" cm="1">
        <f t="array" ref="AH106">GetBaseUnit(W106)</f>
        <v/>
      </c>
      <c r="AI106" t="str" cm="1">
        <f t="array" ref="AI106">SelectFunction(R106,J106,AH106,S106,AD106="")</f>
        <v/>
      </c>
    </row>
    <row r="107" spans="1:35" x14ac:dyDescent="0.25">
      <c r="A107" s="129" t="str" cm="1">
        <f t="array" ref="A107">IfEmpty(TRIM(_xlfn.CONCAT(C107:H107)),"",CRC32HASH(_xlfn.CONCAT(C107:H107)))</f>
        <v/>
      </c>
      <c r="B107" s="48"/>
      <c r="C107" s="45" t="str" cm="1">
        <f t="array" ref="C107">V107&amp;" "&amp;IfEmpty(T107,W107)</f>
        <v xml:space="preserve"> </v>
      </c>
      <c r="D107" s="46" t="str">
        <f t="shared" si="22"/>
        <v xml:space="preserve">  </v>
      </c>
      <c r="E107" s="107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I107">IFERROR(CalcUnc(J107,K107,R107,S107,U107,W107,AC107,AD107,M107:Q107,Y107,Z107),"")</f>
        <v/>
      </c>
      <c r="I107" s="64" t="str">
        <v/>
      </c>
      <c r="J107" s="104"/>
      <c r="K107" s="105"/>
      <c r="L107" s="26"/>
      <c r="M107" s="74"/>
      <c r="N107" s="75"/>
      <c r="O107" s="75"/>
      <c r="P107" s="75"/>
      <c r="Q107" s="76"/>
      <c r="R107" s="108"/>
      <c r="S107" s="108"/>
      <c r="T107" s="108"/>
      <c r="U107" s="115"/>
      <c r="V107" s="110"/>
      <c r="W107" s="111"/>
      <c r="X107" s="131" t="str" cm="1">
        <f t="array" ref="X107">GetPolarity(W107,AD107)</f>
        <v/>
      </c>
      <c r="Y107" s="112"/>
      <c r="Z107" s="110"/>
      <c r="AA107" s="125" t="str">
        <f t="shared" si="26"/>
        <v/>
      </c>
      <c r="AB107" s="125" t="str">
        <f t="shared" si="27"/>
        <v/>
      </c>
      <c r="AC107" s="112"/>
      <c r="AD107" s="110"/>
      <c r="AE107" s="25" t="str">
        <f t="shared" si="20"/>
        <v/>
      </c>
      <c r="AF107" s="33" t="str" cm="1">
        <f t="array" ref="AF107">FilterSpecialCharacters(W107)</f>
        <v/>
      </c>
      <c r="AG107" s="132" t="str">
        <f t="shared" si="21"/>
        <v xml:space="preserve"> </v>
      </c>
      <c r="AH107" t="str" cm="1">
        <f t="array" ref="AH107">GetBaseUnit(W107)</f>
        <v/>
      </c>
      <c r="AI107" t="str" cm="1">
        <f t="array" ref="AI107">SelectFunction(R107,J107,AH107,S107,AD107="")</f>
        <v/>
      </c>
    </row>
    <row r="108" spans="1:35" x14ac:dyDescent="0.25">
      <c r="A108" s="129" t="str" cm="1">
        <f t="array" ref="A108">IfEmpty(TRIM(_xlfn.CONCAT(C108:H108)),"",CRC32HASH(_xlfn.CONCAT(C108:H108)))</f>
        <v/>
      </c>
      <c r="B108" s="11"/>
      <c r="C108" s="43" t="str" cm="1">
        <f t="array" ref="C108">V108&amp;" "&amp;IfEmpty(T108,W108)</f>
        <v xml:space="preserve"> </v>
      </c>
      <c r="D108" s="52" t="str">
        <f t="shared" si="22"/>
        <v xml:space="preserve">  </v>
      </c>
      <c r="E108" s="106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I108">IFERROR(CalcUnc(J108,K108,R108,S108,U108,W108,AC108,AD108,M108:Q108,Y108,Z108),"")</f>
        <v/>
      </c>
      <c r="I108" s="64" t="str">
        <v/>
      </c>
      <c r="J108" s="104"/>
      <c r="K108" s="105"/>
      <c r="L108" s="26"/>
      <c r="M108" s="74"/>
      <c r="N108" s="75"/>
      <c r="O108" s="75"/>
      <c r="P108" s="75"/>
      <c r="Q108" s="76"/>
      <c r="R108" s="108"/>
      <c r="S108" s="108"/>
      <c r="T108" s="108"/>
      <c r="U108" s="115"/>
      <c r="V108" s="110"/>
      <c r="W108" s="111"/>
      <c r="X108" s="131" t="str" cm="1">
        <f t="array" ref="X108">GetPolarity(W108,AD108)</f>
        <v/>
      </c>
      <c r="Y108" s="112"/>
      <c r="Z108" s="110"/>
      <c r="AA108" s="125" t="str">
        <f t="shared" si="26"/>
        <v/>
      </c>
      <c r="AB108" s="125" t="str">
        <f t="shared" si="27"/>
        <v/>
      </c>
      <c r="AC108" s="112"/>
      <c r="AD108" s="110"/>
      <c r="AE108" s="25" t="str">
        <f t="shared" si="20"/>
        <v/>
      </c>
      <c r="AF108" s="33" t="str" cm="1">
        <f t="array" ref="AF108">FilterSpecialCharacters(W108)</f>
        <v/>
      </c>
      <c r="AG108" s="132" t="str">
        <f t="shared" si="21"/>
        <v xml:space="preserve"> </v>
      </c>
      <c r="AH108" t="str" cm="1">
        <f t="array" ref="AH108">GetBaseUnit(W108)</f>
        <v/>
      </c>
      <c r="AI108" t="str" cm="1">
        <f t="array" ref="AI108">SelectFunction(R108,J108,AH108,S108,AD108="")</f>
        <v/>
      </c>
    </row>
    <row r="109" spans="1:35" x14ac:dyDescent="0.25">
      <c r="A109" s="129" t="str" cm="1">
        <f t="array" ref="A109">IfEmpty(TRIM(_xlfn.CONCAT(C109:H109)),"",CRC32HASH(_xlfn.CONCAT(C109:H109)))</f>
        <v/>
      </c>
      <c r="B109" s="48"/>
      <c r="C109" s="45" t="str" cm="1">
        <f t="array" ref="C109">V109&amp;" "&amp;IfEmpty(T109,W109)</f>
        <v xml:space="preserve"> </v>
      </c>
      <c r="D109" s="46" t="str">
        <f t="shared" si="22"/>
        <v xml:space="preserve">  </v>
      </c>
      <c r="E109" s="107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I109">IFERROR(CalcUnc(J109,K109,R109,S109,U109,W109,AC109,AD109,M109:Q109,Y109,Z109),"")</f>
        <v/>
      </c>
      <c r="I109" s="64" t="str">
        <v/>
      </c>
      <c r="J109" s="104"/>
      <c r="K109" s="105"/>
      <c r="L109" s="26"/>
      <c r="M109" s="74"/>
      <c r="N109" s="75"/>
      <c r="O109" s="75"/>
      <c r="P109" s="75"/>
      <c r="Q109" s="76"/>
      <c r="R109" s="108"/>
      <c r="S109" s="108"/>
      <c r="T109" s="108"/>
      <c r="U109" s="115"/>
      <c r="V109" s="110"/>
      <c r="W109" s="111"/>
      <c r="X109" s="131" t="str" cm="1">
        <f t="array" ref="X109">GetPolarity(W109,AD109)</f>
        <v/>
      </c>
      <c r="Y109" s="112"/>
      <c r="Z109" s="110"/>
      <c r="AA109" s="125" t="str">
        <f t="shared" si="26"/>
        <v/>
      </c>
      <c r="AB109" s="125" t="str">
        <f t="shared" si="27"/>
        <v/>
      </c>
      <c r="AC109" s="112"/>
      <c r="AD109" s="110"/>
      <c r="AE109" s="25" t="str">
        <f t="shared" si="20"/>
        <v/>
      </c>
      <c r="AF109" s="33" t="str" cm="1">
        <f t="array" ref="AF109">FilterSpecialCharacters(W109)</f>
        <v/>
      </c>
      <c r="AG109" s="132" t="str">
        <f t="shared" si="21"/>
        <v xml:space="preserve"> </v>
      </c>
      <c r="AH109" t="str" cm="1">
        <f t="array" ref="AH109">GetBaseUnit(W109)</f>
        <v/>
      </c>
      <c r="AI109" t="str" cm="1">
        <f t="array" ref="AI109">SelectFunction(R109,J109,AH109,S109,AD109="")</f>
        <v/>
      </c>
    </row>
    <row r="110" spans="1:35" x14ac:dyDescent="0.25">
      <c r="A110" s="129" t="str" cm="1">
        <f t="array" ref="A110">IfEmpty(TRIM(_xlfn.CONCAT(C110:H110)),"",CRC32HASH(_xlfn.CONCAT(C110:H110)))</f>
        <v/>
      </c>
      <c r="B110" s="11"/>
      <c r="C110" s="43" t="str" cm="1">
        <f t="array" ref="C110">V110&amp;" "&amp;IfEmpty(T110,W110)</f>
        <v xml:space="preserve"> </v>
      </c>
      <c r="D110" s="52" t="str">
        <f t="shared" si="22"/>
        <v xml:space="preserve">  </v>
      </c>
      <c r="E110" s="106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I110">IFERROR(CalcUnc(J110,K110,R110,S110,U110,W110,AC110,AD110,M110:Q110,Y110,Z110),"")</f>
        <v/>
      </c>
      <c r="I110" s="64" t="str">
        <v/>
      </c>
      <c r="J110" s="104"/>
      <c r="K110" s="105"/>
      <c r="L110" s="120"/>
      <c r="M110" s="121"/>
      <c r="N110" s="122"/>
      <c r="O110" s="122"/>
      <c r="P110" s="122"/>
      <c r="Q110" s="123"/>
      <c r="R110" s="108"/>
      <c r="S110" s="108"/>
      <c r="T110" s="108"/>
      <c r="U110" s="115"/>
      <c r="V110" s="110"/>
      <c r="W110" s="111"/>
      <c r="X110" s="131" t="str" cm="1">
        <f t="array" ref="X110">GetPolarity(W110,AD110)</f>
        <v/>
      </c>
      <c r="Y110" s="112"/>
      <c r="Z110" s="110"/>
      <c r="AA110" s="125" t="str">
        <f t="shared" si="26"/>
        <v/>
      </c>
      <c r="AB110" s="125" t="str">
        <f t="shared" si="27"/>
        <v/>
      </c>
      <c r="AC110" s="112"/>
      <c r="AD110" s="110"/>
      <c r="AE110" s="25" t="str">
        <f t="shared" si="20"/>
        <v/>
      </c>
      <c r="AF110" s="33" t="str" cm="1">
        <f t="array" ref="AF110">FilterSpecialCharacters(W110)</f>
        <v/>
      </c>
      <c r="AG110" s="132" t="str">
        <f t="shared" si="21"/>
        <v xml:space="preserve"> </v>
      </c>
      <c r="AH110" t="str" cm="1">
        <f t="array" ref="AH110">GetBaseUnit(W110)</f>
        <v/>
      </c>
      <c r="AI110" t="str" cm="1">
        <f t="array" ref="AI110">SelectFunction(R110,J110,AH110,S110,AD110="")</f>
        <v/>
      </c>
    </row>
  </sheetData>
  <sheetProtection selectLockedCells="1" sort="0"/>
  <protectedRanges>
    <protectedRange sqref="J6:Z110 AC6:AD110" name="Range1"/>
  </protectedRanges>
  <mergeCells count="5">
    <mergeCell ref="AF3:AF5"/>
    <mergeCell ref="C2:E2"/>
    <mergeCell ref="T3:T5"/>
    <mergeCell ref="AD5:AE5"/>
    <mergeCell ref="L1:L2"/>
  </mergeCells>
  <conditionalFormatting sqref="E6:E110">
    <cfRule type="expression" dxfId="223" priority="47">
      <formula>ABS(E6:E110-Y6:Y110)&gt;Z6:Z110</formula>
    </cfRule>
  </conditionalFormatting>
  <dataValidations count="6">
    <dataValidation type="list" allowBlank="1" showInputMessage="1" showErrorMessage="1" sqref="R6:R110" xr:uid="{C3D1B1D7-FE3C-40CE-91F2-36F2E7599CBE}">
      <formula1>"Tcindicator,Insulation,meas"</formula1>
    </dataValidation>
    <dataValidation type="list" allowBlank="1" showInputMessage="1" showErrorMessage="1" sqref="S6:S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U6:U16 U18:U110" xr:uid="{10BBA403-DE26-40D9-BFFD-3D8C8BFBEEC1}">
      <formula1>INT(LOG10(U6))=LOG10(U6)</formula1>
    </dataValidation>
    <dataValidation type="list" allowBlank="1" showInputMessage="1" showErrorMessage="1" sqref="K6:K110" xr:uid="{CB9BEFC4-F0A4-46CE-8963-7039299E79CF}">
      <formula1>"5502A,3458A,34420A,Transmille"</formula1>
    </dataValidation>
    <dataValidation type="list" allowBlank="1" showInputMessage="1" showErrorMessage="1" sqref="J6:J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Y6:Z110 V6:V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66.719060316608406</v>
      </c>
      <c r="C2">
        <f t="shared" ref="C2:F16" ca="1" si="0">$A2*(RAND()+99.5)/100</f>
        <v>66.804860761954643</v>
      </c>
      <c r="D2">
        <f t="shared" ca="1" si="0"/>
        <v>66.56635172628684</v>
      </c>
      <c r="E2">
        <f t="shared" ca="1" si="0"/>
        <v>66.667528093959177</v>
      </c>
      <c r="F2">
        <f t="shared" ca="1" si="0"/>
        <v>66.99010163122071</v>
      </c>
    </row>
    <row r="3" spans="1:6" x14ac:dyDescent="0.25">
      <c r="A3" t="s">
        <v>111</v>
      </c>
      <c r="B3">
        <f t="shared" ref="B3:B16" ca="1" si="1">$A3*(RAND()+99.5)/100</f>
        <v>4.9981454136049335</v>
      </c>
      <c r="C3">
        <f t="shared" ca="1" si="0"/>
        <v>4.9829248124494336</v>
      </c>
      <c r="D3">
        <f t="shared" ca="1" si="0"/>
        <v>4.9767672567426713</v>
      </c>
      <c r="E3">
        <f t="shared" ca="1" si="0"/>
        <v>5.0213838789048149</v>
      </c>
      <c r="F3">
        <f t="shared" ca="1" si="0"/>
        <v>5.0010358332988289</v>
      </c>
    </row>
    <row r="4" spans="1:6" x14ac:dyDescent="0.25">
      <c r="A4" t="s">
        <v>112</v>
      </c>
      <c r="B4">
        <f t="shared" ca="1" si="1"/>
        <v>4.9498934998080815</v>
      </c>
      <c r="C4">
        <f t="shared" ca="1" si="0"/>
        <v>4.9680325598206716</v>
      </c>
      <c r="D4">
        <f t="shared" ca="1" si="0"/>
        <v>4.9637835445280238</v>
      </c>
      <c r="E4">
        <f t="shared" ca="1" si="0"/>
        <v>4.9523141471126921</v>
      </c>
      <c r="F4">
        <f t="shared" ca="1" si="0"/>
        <v>4.9684409692504454</v>
      </c>
    </row>
    <row r="5" spans="1:6" x14ac:dyDescent="0.25">
      <c r="A5" t="s">
        <v>113</v>
      </c>
      <c r="B5">
        <f t="shared" ca="1" si="1"/>
        <v>50.198191192283446</v>
      </c>
      <c r="C5">
        <f t="shared" ca="1" si="0"/>
        <v>50.131815246696462</v>
      </c>
      <c r="D5">
        <f t="shared" ca="1" si="0"/>
        <v>50.075986143448375</v>
      </c>
      <c r="E5">
        <f t="shared" ca="1" si="0"/>
        <v>49.968346620646372</v>
      </c>
      <c r="F5">
        <f t="shared" ca="1" si="0"/>
        <v>49.923043298993001</v>
      </c>
    </row>
    <row r="6" spans="1:6" x14ac:dyDescent="0.25">
      <c r="A6" t="s">
        <v>114</v>
      </c>
      <c r="B6">
        <f t="shared" ca="1" si="1"/>
        <v>50.027012492629645</v>
      </c>
      <c r="C6">
        <f t="shared" ca="1" si="0"/>
        <v>50.074123374302729</v>
      </c>
      <c r="D6">
        <f t="shared" ca="1" si="0"/>
        <v>49.952332880758064</v>
      </c>
      <c r="E6">
        <f t="shared" ca="1" si="0"/>
        <v>49.984677993467606</v>
      </c>
      <c r="F6">
        <f t="shared" ca="1" si="0"/>
        <v>50.1942133220549</v>
      </c>
    </row>
    <row r="7" spans="1:6" x14ac:dyDescent="0.25">
      <c r="A7" t="s">
        <v>110</v>
      </c>
      <c r="B7">
        <f t="shared" ca="1" si="1"/>
        <v>298.84442520503427</v>
      </c>
      <c r="C7">
        <f t="shared" ca="1" si="0"/>
        <v>300.698246341078</v>
      </c>
      <c r="D7">
        <f t="shared" ca="1" si="0"/>
        <v>301.45046361671371</v>
      </c>
      <c r="E7">
        <f t="shared" ca="1" si="0"/>
        <v>301.57443505159733</v>
      </c>
      <c r="F7">
        <f t="shared" ca="1" si="0"/>
        <v>300.37509135960522</v>
      </c>
    </row>
    <row r="8" spans="1:6" x14ac:dyDescent="0.25">
      <c r="A8" t="s">
        <v>115</v>
      </c>
      <c r="B8">
        <f t="shared" ca="1" si="1"/>
        <v>499.61785871628541</v>
      </c>
      <c r="C8">
        <f t="shared" ca="1" si="0"/>
        <v>500.03946522894807</v>
      </c>
      <c r="D8">
        <f t="shared" ca="1" si="0"/>
        <v>500.10366470031772</v>
      </c>
      <c r="E8">
        <f t="shared" ca="1" si="0"/>
        <v>503.45514685269313</v>
      </c>
      <c r="F8">
        <f t="shared" ca="1" si="0"/>
        <v>499.13542880406237</v>
      </c>
    </row>
    <row r="9" spans="1:6" x14ac:dyDescent="0.25">
      <c r="A9" t="s">
        <v>115</v>
      </c>
      <c r="B9">
        <f t="shared" ca="1" si="1"/>
        <v>501.25342343606121</v>
      </c>
      <c r="C9">
        <f t="shared" ca="1" si="0"/>
        <v>500.22813293555259</v>
      </c>
      <c r="D9">
        <f t="shared" ca="1" si="0"/>
        <v>499.33179997965709</v>
      </c>
      <c r="E9">
        <f t="shared" ca="1" si="0"/>
        <v>501.73598218329471</v>
      </c>
      <c r="F9">
        <f t="shared" ca="1" si="0"/>
        <v>500.41394447969475</v>
      </c>
    </row>
    <row r="10" spans="1:6" x14ac:dyDescent="0.25">
      <c r="A10" t="s">
        <v>116</v>
      </c>
      <c r="B10">
        <f t="shared" ca="1" si="1"/>
        <v>998.32708845629645</v>
      </c>
      <c r="C10">
        <f t="shared" ca="1" si="0"/>
        <v>998.01840743064827</v>
      </c>
      <c r="D10">
        <f t="shared" ca="1" si="0"/>
        <v>1001.664107906695</v>
      </c>
      <c r="E10">
        <f t="shared" ca="1" si="0"/>
        <v>998.75066669908517</v>
      </c>
      <c r="F10">
        <f t="shared" ca="1" si="0"/>
        <v>1001.6514642887456</v>
      </c>
    </row>
    <row r="13" spans="1:6" x14ac:dyDescent="0.25">
      <c r="A13" t="s">
        <v>117</v>
      </c>
      <c r="B13">
        <f t="shared" ca="1" si="1"/>
        <v>4.992760385820838</v>
      </c>
      <c r="C13">
        <f t="shared" ca="1" si="0"/>
        <v>5.0140748317683164</v>
      </c>
      <c r="D13">
        <f t="shared" ca="1" si="0"/>
        <v>5.0232871976293776</v>
      </c>
      <c r="E13">
        <f t="shared" ca="1" si="0"/>
        <v>5.0018352897531546</v>
      </c>
      <c r="F13">
        <f t="shared" ca="1" si="0"/>
        <v>4.9955668365910357</v>
      </c>
    </row>
    <row r="14" spans="1:6" x14ac:dyDescent="0.25">
      <c r="A14" t="s">
        <v>118</v>
      </c>
      <c r="B14">
        <f t="shared" ca="1" si="1"/>
        <v>299.65632159786657</v>
      </c>
      <c r="C14">
        <f t="shared" ca="1" si="0"/>
        <v>301.01983214935558</v>
      </c>
      <c r="D14">
        <f t="shared" ca="1" si="0"/>
        <v>301.46695569084056</v>
      </c>
      <c r="E14">
        <f t="shared" ca="1" si="0"/>
        <v>298.6411321688596</v>
      </c>
      <c r="F14">
        <f t="shared" ca="1" si="0"/>
        <v>301.1492309524715</v>
      </c>
    </row>
    <row r="15" spans="1:6" x14ac:dyDescent="0.25">
      <c r="A15" t="s">
        <v>119</v>
      </c>
      <c r="B15">
        <f t="shared" ca="1" si="1"/>
        <v>1003.7972789024944</v>
      </c>
      <c r="C15">
        <f t="shared" ca="1" si="0"/>
        <v>995.18324265643969</v>
      </c>
      <c r="D15">
        <f t="shared" ca="1" si="0"/>
        <v>1001.984493244164</v>
      </c>
      <c r="E15">
        <f t="shared" ca="1" si="0"/>
        <v>999.7756508390521</v>
      </c>
      <c r="F15">
        <f t="shared" ca="1" si="0"/>
        <v>1002.2880245575882</v>
      </c>
    </row>
    <row r="16" spans="1:6" x14ac:dyDescent="0.25">
      <c r="A16" t="s">
        <v>120</v>
      </c>
      <c r="B16">
        <f t="shared" ca="1" si="1"/>
        <v>-995.54812295958936</v>
      </c>
      <c r="C16">
        <f t="shared" ca="1" si="0"/>
        <v>-1002.189163410575</v>
      </c>
      <c r="D16">
        <f t="shared" ca="1" si="0"/>
        <v>-1000.7618339702649</v>
      </c>
      <c r="E16">
        <f t="shared" ca="1" si="0"/>
        <v>-995.32951024563783</v>
      </c>
      <c r="F16">
        <f t="shared" ca="1" si="0"/>
        <v>-1003.9400536731816</v>
      </c>
    </row>
    <row r="19" spans="1:6" x14ac:dyDescent="0.25">
      <c r="A19" t="s">
        <v>121</v>
      </c>
      <c r="B19">
        <f t="shared" ref="B19:F40" ca="1" si="2">$A19*(RAND()+99.5)/100</f>
        <v>29.959529628633817</v>
      </c>
      <c r="C19">
        <f t="shared" ca="1" si="2"/>
        <v>30.086839429912061</v>
      </c>
      <c r="D19">
        <f t="shared" ca="1" si="2"/>
        <v>29.984712738886891</v>
      </c>
      <c r="E19">
        <f t="shared" ca="1" si="2"/>
        <v>30.093129342993816</v>
      </c>
      <c r="F19">
        <f t="shared" ca="1" si="2"/>
        <v>30.04841408560134</v>
      </c>
    </row>
    <row r="20" spans="1:6" x14ac:dyDescent="0.25">
      <c r="A20" t="s">
        <v>122</v>
      </c>
      <c r="B20">
        <f t="shared" ca="1" si="2"/>
        <v>-298.60050784112445</v>
      </c>
      <c r="C20">
        <f t="shared" ca="1" si="2"/>
        <v>-300.02640634576784</v>
      </c>
      <c r="D20">
        <f t="shared" ca="1" si="2"/>
        <v>-299.93626754121766</v>
      </c>
      <c r="E20">
        <f t="shared" ca="1" si="2"/>
        <v>-298.69818473543324</v>
      </c>
      <c r="F20">
        <f t="shared" ca="1" si="2"/>
        <v>-300.94870893496955</v>
      </c>
    </row>
    <row r="21" spans="1:6" x14ac:dyDescent="0.25">
      <c r="A21" t="s">
        <v>123</v>
      </c>
      <c r="B21">
        <f t="shared" ca="1" si="2"/>
        <v>599.84418238601563</v>
      </c>
      <c r="C21">
        <f t="shared" ca="1" si="2"/>
        <v>601.20451922899429</v>
      </c>
      <c r="D21">
        <f t="shared" ca="1" si="2"/>
        <v>599.54252215662723</v>
      </c>
      <c r="E21">
        <f t="shared" ca="1" si="2"/>
        <v>602.41480964685206</v>
      </c>
      <c r="F21">
        <f t="shared" ca="1" si="2"/>
        <v>598.72238181533032</v>
      </c>
    </row>
    <row r="22" spans="1:6" x14ac:dyDescent="0.25">
      <c r="A22" t="s">
        <v>124</v>
      </c>
      <c r="B22">
        <f t="shared" ca="1" si="2"/>
        <v>501.21788602522901</v>
      </c>
      <c r="C22">
        <f t="shared" ca="1" si="2"/>
        <v>501.54691611085053</v>
      </c>
      <c r="D22">
        <f t="shared" ca="1" si="2"/>
        <v>498.34332726763301</v>
      </c>
      <c r="E22">
        <f t="shared" ca="1" si="2"/>
        <v>501.50266830014095</v>
      </c>
      <c r="F22">
        <f t="shared" ca="1" si="2"/>
        <v>500.9576892542936</v>
      </c>
    </row>
    <row r="23" spans="1:6" x14ac:dyDescent="0.25">
      <c r="A23" t="s">
        <v>125</v>
      </c>
      <c r="B23">
        <f t="shared" ca="1" si="2"/>
        <v>18.918939437246127</v>
      </c>
      <c r="C23">
        <f t="shared" ca="1" si="2"/>
        <v>19.093483522099636</v>
      </c>
      <c r="D23">
        <f t="shared" ca="1" si="2"/>
        <v>19.034436356325511</v>
      </c>
      <c r="E23">
        <f t="shared" ca="1" si="2"/>
        <v>18.990196827057609</v>
      </c>
      <c r="F23">
        <f t="shared" ca="1" si="2"/>
        <v>18.905928335421375</v>
      </c>
    </row>
    <row r="24" spans="1:6" x14ac:dyDescent="0.25">
      <c r="A24" t="s">
        <v>126</v>
      </c>
      <c r="B24">
        <f t="shared" ca="1" si="2"/>
        <v>899.33192805699389</v>
      </c>
      <c r="C24">
        <f t="shared" ca="1" si="2"/>
        <v>900.24559253063182</v>
      </c>
      <c r="D24">
        <f t="shared" ca="1" si="2"/>
        <v>902.14682758766753</v>
      </c>
      <c r="E24">
        <f t="shared" ca="1" si="2"/>
        <v>904.37097576138842</v>
      </c>
      <c r="F24">
        <f t="shared" ca="1" si="2"/>
        <v>898.27645876599058</v>
      </c>
    </row>
    <row r="27" spans="1:6" x14ac:dyDescent="0.25">
      <c r="A27" t="s">
        <v>127</v>
      </c>
      <c r="B27">
        <f t="shared" ca="1" si="2"/>
        <v>1.9913127088714331</v>
      </c>
      <c r="C27">
        <f t="shared" ca="1" si="2"/>
        <v>2.0057901437868098</v>
      </c>
      <c r="D27">
        <f t="shared" ca="1" si="2"/>
        <v>1.9976251048859119</v>
      </c>
      <c r="E27">
        <f t="shared" ca="1" si="2"/>
        <v>1.9977523547175777</v>
      </c>
      <c r="F27">
        <f t="shared" ca="1" si="2"/>
        <v>1.998080470841247</v>
      </c>
    </row>
    <row r="28" spans="1:6" x14ac:dyDescent="0.25">
      <c r="A28" t="s">
        <v>128</v>
      </c>
      <c r="B28">
        <f t="shared" ca="1" si="2"/>
        <v>2.9968831609913646</v>
      </c>
      <c r="C28">
        <f t="shared" ca="1" si="2"/>
        <v>3.0107244672716695</v>
      </c>
      <c r="D28">
        <f t="shared" ca="1" si="2"/>
        <v>3.0079860817279522</v>
      </c>
      <c r="E28">
        <f t="shared" ca="1" si="2"/>
        <v>3.008088034325457</v>
      </c>
      <c r="F28">
        <f t="shared" ca="1" si="2"/>
        <v>2.985799212920341</v>
      </c>
    </row>
    <row r="29" spans="1:6" x14ac:dyDescent="0.25">
      <c r="A29" t="s">
        <v>129</v>
      </c>
      <c r="B29">
        <f t="shared" ca="1" si="2"/>
        <v>50.073697856870858</v>
      </c>
      <c r="C29">
        <f t="shared" ca="1" si="2"/>
        <v>49.819945924924397</v>
      </c>
      <c r="D29">
        <f t="shared" ca="1" si="2"/>
        <v>50.080972896107454</v>
      </c>
      <c r="E29">
        <f t="shared" ca="1" si="2"/>
        <v>49.851079907504101</v>
      </c>
      <c r="F29">
        <f t="shared" ca="1" si="2"/>
        <v>49.963249276456835</v>
      </c>
    </row>
    <row r="30" spans="1:6" x14ac:dyDescent="0.25">
      <c r="A30" t="s">
        <v>130</v>
      </c>
      <c r="B30">
        <f t="shared" ca="1" si="2"/>
        <v>399.38485511751622</v>
      </c>
      <c r="C30">
        <f t="shared" ca="1" si="2"/>
        <v>401.06155257114546</v>
      </c>
      <c r="D30">
        <f t="shared" ca="1" si="2"/>
        <v>400.43760108237723</v>
      </c>
      <c r="E30">
        <f t="shared" ca="1" si="2"/>
        <v>401.19152693947586</v>
      </c>
      <c r="F30">
        <f t="shared" ca="1" si="2"/>
        <v>400.09921505247911</v>
      </c>
    </row>
    <row r="31" spans="1:6" x14ac:dyDescent="0.25">
      <c r="A31" t="s">
        <v>131</v>
      </c>
      <c r="B31">
        <f t="shared" ca="1" si="2"/>
        <v>3.9813955329083557</v>
      </c>
      <c r="C31">
        <f t="shared" ca="1" si="2"/>
        <v>3.9792397861418927</v>
      </c>
      <c r="D31">
        <f t="shared" ca="1" si="2"/>
        <v>4.0154431098202341</v>
      </c>
      <c r="E31">
        <f t="shared" ca="1" si="2"/>
        <v>4.0077467985585029</v>
      </c>
      <c r="F31">
        <f t="shared" ca="1" si="2"/>
        <v>3.9792913802605012</v>
      </c>
    </row>
    <row r="32" spans="1:6" x14ac:dyDescent="0.25">
      <c r="A32" t="s">
        <v>132</v>
      </c>
      <c r="B32">
        <f t="shared" ca="1" si="2"/>
        <v>8.9698067620096591</v>
      </c>
      <c r="C32">
        <f t="shared" ca="1" si="2"/>
        <v>8.977215079776121</v>
      </c>
      <c r="D32">
        <f t="shared" ca="1" si="2"/>
        <v>8.9872861589881321</v>
      </c>
      <c r="E32">
        <f t="shared" ca="1" si="2"/>
        <v>9.0132775350462975</v>
      </c>
      <c r="F32">
        <f t="shared" ca="1" si="2"/>
        <v>8.9879177660936733</v>
      </c>
    </row>
    <row r="33" spans="1:6" x14ac:dyDescent="0.25">
      <c r="A33" t="s">
        <v>128</v>
      </c>
      <c r="B33">
        <f t="shared" ca="1" si="2"/>
        <v>3.0148416467971195</v>
      </c>
      <c r="C33">
        <f t="shared" ca="1" si="2"/>
        <v>2.9929157151975154</v>
      </c>
      <c r="D33">
        <f t="shared" ca="1" si="2"/>
        <v>3.0134013167295355</v>
      </c>
      <c r="E33">
        <f t="shared" ca="1" si="2"/>
        <v>2.9902612290076034</v>
      </c>
      <c r="F33">
        <f t="shared" ca="1" si="2"/>
        <v>3.0094351461014099</v>
      </c>
    </row>
    <row r="34" spans="1:6" x14ac:dyDescent="0.25">
      <c r="A34" t="s">
        <v>113</v>
      </c>
      <c r="B34">
        <f t="shared" ca="1" si="2"/>
        <v>49.783957868906974</v>
      </c>
      <c r="C34">
        <f t="shared" ca="1" si="2"/>
        <v>50.077711997225585</v>
      </c>
      <c r="D34">
        <f t="shared" ca="1" si="2"/>
        <v>49.77358727923869</v>
      </c>
      <c r="E34">
        <f t="shared" ca="1" si="2"/>
        <v>49.913908381557647</v>
      </c>
      <c r="F34">
        <f t="shared" ca="1" si="2"/>
        <v>50.060453329753926</v>
      </c>
    </row>
    <row r="35" spans="1:6" x14ac:dyDescent="0.25">
      <c r="A35" t="s">
        <v>133</v>
      </c>
      <c r="B35">
        <f t="shared" ca="1" si="2"/>
        <v>-398.6019951107499</v>
      </c>
      <c r="C35">
        <f t="shared" ca="1" si="2"/>
        <v>-397.90129682522354</v>
      </c>
      <c r="D35">
        <f t="shared" ca="1" si="2"/>
        <v>-398.69867749523473</v>
      </c>
      <c r="E35">
        <f t="shared" ca="1" si="2"/>
        <v>-399.27162592110386</v>
      </c>
      <c r="F35">
        <f t="shared" ca="1" si="2"/>
        <v>-398.79073703781194</v>
      </c>
    </row>
    <row r="36" spans="1:6" x14ac:dyDescent="0.25">
      <c r="A36" t="s">
        <v>131</v>
      </c>
      <c r="B36">
        <f t="shared" ca="1" si="2"/>
        <v>4.0147346938620574</v>
      </c>
      <c r="C36">
        <f t="shared" ca="1" si="2"/>
        <v>4.0060676824201344</v>
      </c>
      <c r="D36">
        <f t="shared" ca="1" si="2"/>
        <v>3.9957705256050287</v>
      </c>
      <c r="E36">
        <f t="shared" ca="1" si="2"/>
        <v>4.0014598631394342</v>
      </c>
      <c r="F36">
        <f t="shared" ca="1" si="2"/>
        <v>4.0155403887620347</v>
      </c>
    </row>
    <row r="37" spans="1:6" x14ac:dyDescent="0.25">
      <c r="A37" t="s">
        <v>134</v>
      </c>
      <c r="B37">
        <f t="shared" ca="1" si="2"/>
        <v>-8.9817347767124769</v>
      </c>
      <c r="C37">
        <f t="shared" ca="1" si="2"/>
        <v>-8.959820713526355</v>
      </c>
      <c r="D37">
        <f t="shared" ca="1" si="2"/>
        <v>-8.9969219549713895</v>
      </c>
      <c r="E37">
        <f t="shared" ca="1" si="2"/>
        <v>-9.0136700656254476</v>
      </c>
      <c r="F37">
        <f t="shared" ca="1" si="2"/>
        <v>-9.0443434409340622</v>
      </c>
    </row>
    <row r="38" spans="1:6" x14ac:dyDescent="0.25">
      <c r="A38" t="s">
        <v>135</v>
      </c>
      <c r="B38">
        <f t="shared" ca="1" si="2"/>
        <v>0.19966975904822204</v>
      </c>
      <c r="C38">
        <f t="shared" ca="1" si="2"/>
        <v>0.20050505952954378</v>
      </c>
      <c r="D38">
        <f t="shared" ca="1" si="2"/>
        <v>0.20088805464732865</v>
      </c>
      <c r="E38">
        <f t="shared" ca="1" si="2"/>
        <v>0.20015957065489476</v>
      </c>
      <c r="F38">
        <f t="shared" ca="1" si="2"/>
        <v>0.2003129344615959</v>
      </c>
    </row>
    <row r="39" spans="1:6" x14ac:dyDescent="0.25">
      <c r="A39" t="s">
        <v>136</v>
      </c>
      <c r="B39">
        <f t="shared" ca="1" si="2"/>
        <v>-39.724496516522336</v>
      </c>
      <c r="C39">
        <f t="shared" ca="1" si="2"/>
        <v>-39.81088649883155</v>
      </c>
      <c r="D39">
        <f t="shared" ca="1" si="2"/>
        <v>-39.854661804797395</v>
      </c>
      <c r="E39">
        <f t="shared" ca="1" si="2"/>
        <v>-39.640032218152079</v>
      </c>
      <c r="F39">
        <f t="shared" ca="1" si="2"/>
        <v>-39.655548751996939</v>
      </c>
    </row>
    <row r="40" spans="1:6" x14ac:dyDescent="0.25">
      <c r="A40" t="s">
        <v>137</v>
      </c>
      <c r="B40">
        <f t="shared" ca="1" si="2"/>
        <v>400.34840745862425</v>
      </c>
      <c r="C40">
        <f t="shared" ca="1" si="2"/>
        <v>397.8218945312907</v>
      </c>
      <c r="D40">
        <f t="shared" ca="1" si="2"/>
        <v>400.78038139648373</v>
      </c>
      <c r="E40">
        <f t="shared" ca="1" si="2"/>
        <v>401.30746935095601</v>
      </c>
      <c r="F40">
        <f t="shared" ca="1" si="2"/>
        <v>398.39593715939844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opLeftCell="P1" workbookViewId="0">
      <selection activeCell="AG222" sqref="AG222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5.85546875" customWidth="1"/>
    <col min="27" max="27" width="15" bestFit="1" customWidth="1"/>
    <col min="28" max="28" width="15" customWidth="1"/>
    <col min="29" max="29" width="29" style="102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2831</v>
      </c>
      <c r="T1" t="s">
        <v>2833</v>
      </c>
      <c r="U1" t="s">
        <v>2832</v>
      </c>
      <c r="V1" t="s">
        <v>32</v>
      </c>
      <c r="W1" t="s">
        <v>2835</v>
      </c>
      <c r="X1" t="s">
        <v>2834</v>
      </c>
      <c r="Y1" t="s">
        <v>2837</v>
      </c>
      <c r="Z1" t="s">
        <v>2840</v>
      </c>
      <c r="AA1" s="103" t="s">
        <v>6339</v>
      </c>
      <c r="AB1" s="103" t="s">
        <v>6634</v>
      </c>
      <c r="AC1" s="102" t="s">
        <v>6514</v>
      </c>
      <c r="AD1" t="s">
        <v>2836</v>
      </c>
      <c r="AE1" t="s">
        <v>2834</v>
      </c>
      <c r="AF1" s="103" t="s">
        <v>6504</v>
      </c>
      <c r="AG1"/>
    </row>
    <row r="2" spans="1:33" hidden="1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2830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2830</v>
      </c>
      <c r="Q2" t="s">
        <v>2830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8.2479999999999996E-5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B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">
        <f ca="1">COUNTIF(W2:W2653,FALSE)</f>
        <v>53</v>
      </c>
      <c r="AE2">
        <f>COUNTIF(X2:X2653,TRUE)</f>
        <v>460</v>
      </c>
      <c r="AF2">
        <f>COUNTA(#REF!)</f>
        <v>1</v>
      </c>
      <c r="AG2"/>
    </row>
    <row r="3" spans="1:33" hidden="1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2830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2830</v>
      </c>
      <c r="Q3" t="s">
        <v>2830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3.07113E-3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0.63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B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"/>
    </row>
    <row r="4" spans="1:33" hidden="1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2830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2830</v>
      </c>
      <c r="Q4" t="s">
        <v>2830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8.8920000000000004E-4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B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4" s="103"/>
      <c r="AG4"/>
    </row>
    <row r="5" spans="1:33" hidden="1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2830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2830</v>
      </c>
      <c r="Q5" t="s">
        <v>2830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7.6062999999999999E-3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0.65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B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"/>
    </row>
    <row r="6" spans="1:33" hidden="1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2830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2830</v>
      </c>
      <c r="Q6" t="s">
        <v>2830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7.2088700000000006E-2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3.1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B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6"/>
    </row>
    <row r="7" spans="1:33" hidden="1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2830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2830</v>
      </c>
      <c r="Q7" t="s">
        <v>2830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6.1799999999999995E-4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B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"/>
    </row>
    <row r="8" spans="1:33" hidden="1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2830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2830</v>
      </c>
      <c r="Q8" t="s">
        <v>2830</v>
      </c>
      <c r="R8" t="s">
        <v>5937</v>
      </c>
      <c r="S8">
        <f ca="1">ROUND(RAND()*(Validation[[#This Row],[Range1_High]]-Validation[[#This Row],[Range1_Low]])+Validation[[#This Row],[Range1_Low]],-LOG10(Validation[[#This Row],[Res]]))</f>
        <v>1.8439999999999999E-3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0.66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B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"/>
    </row>
    <row r="9" spans="1:33" hidden="1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2830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2830</v>
      </c>
      <c r="Q9" t="s">
        <v>2830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2.2696000000000001E-2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1.5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B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"/>
    </row>
    <row r="10" spans="1:33" hidden="1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2830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2830</v>
      </c>
      <c r="Q10" t="s">
        <v>2830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0.26956799999999997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16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B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"/>
    </row>
    <row r="11" spans="1:33" hidden="1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2830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2830</v>
      </c>
      <c r="Q11" t="s">
        <v>2830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6.9999999999999994E-5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B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"/>
    </row>
    <row r="12" spans="1:33" hidden="1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2830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2830</v>
      </c>
      <c r="Q12" t="s">
        <v>2830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2.0699999999999998E-3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B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2"/>
    </row>
    <row r="13" spans="1:33" hidden="1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2830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2830</v>
      </c>
      <c r="Q13" t="s">
        <v>2830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1.23E-2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5.9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B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3"/>
    </row>
    <row r="14" spans="1:33" hidden="1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2830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2830</v>
      </c>
      <c r="Q14" t="s">
        <v>2830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0.85826999999999998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40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B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4"/>
    </row>
    <row r="15" spans="1:33" hidden="1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2830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2830</v>
      </c>
      <c r="Q15" t="s">
        <v>2830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9.1285399999999992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370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B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5"/>
    </row>
    <row r="16" spans="1:33" hidden="1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2830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2830</v>
      </c>
      <c r="Q16" t="s">
        <v>2830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2.0000000000000001E-4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B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6"/>
    </row>
    <row r="17" spans="1:33" hidden="1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2830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2830</v>
      </c>
      <c r="Q17" t="s">
        <v>2830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3.5000000000000001E-3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B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7"/>
    </row>
    <row r="18" spans="1:33" hidden="1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2830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2830</v>
      </c>
      <c r="Q18" t="s">
        <v>2830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3.1899999999999998E-2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B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18" s="103"/>
      <c r="AG18"/>
    </row>
    <row r="19" spans="1:33" hidden="1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2830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2830</v>
      </c>
      <c r="Q19" t="s">
        <v>2830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0.4874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65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B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9"/>
    </row>
    <row r="20" spans="1:33" hidden="1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2830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2830</v>
      </c>
      <c r="Q20" t="s">
        <v>2830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1.1800999999999999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110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B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0"/>
    </row>
    <row r="21" spans="1:33" hidden="1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2830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2830</v>
      </c>
      <c r="Q21" t="s">
        <v>2830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74.261200000000002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3.6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B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1"/>
    </row>
    <row r="22" spans="1:33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2830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2830</v>
      </c>
      <c r="Q22" t="s">
        <v>2830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0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B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22"/>
    </row>
    <row r="23" spans="1:33" hidden="1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2830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2830</v>
      </c>
      <c r="Q23" t="s">
        <v>2830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3.0000000000000001E-3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B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3"/>
    </row>
    <row r="24" spans="1:33" hidden="1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2830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2830</v>
      </c>
      <c r="Q24" t="s">
        <v>2830</v>
      </c>
      <c r="R24" t="s">
        <v>5938</v>
      </c>
      <c r="S24">
        <f ca="1">ROUND(RAND()*(Validation[[#This Row],[Range1_High]]-Validation[[#This Row],[Range1_Low]])+Validation[[#This Row],[Range1_Low]],-LOG10(Validation[[#This Row],[Res]]))</f>
        <v>8.4000000000000005E-2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B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4"/>
    </row>
    <row r="25" spans="1:33" hidden="1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2830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2830</v>
      </c>
      <c r="Q25" t="s">
        <v>2830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0.188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B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5"/>
    </row>
    <row r="26" spans="1:33" hidden="1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2830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2830</v>
      </c>
      <c r="Q26" t="s">
        <v>2830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6.7830000000000004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660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B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"/>
    </row>
    <row r="27" spans="1:33" hidden="1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2830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2830</v>
      </c>
      <c r="Q27" t="s">
        <v>2830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85.372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4.1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B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27" s="103"/>
      <c r="AG27"/>
    </row>
    <row r="28" spans="1:33" hidden="1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2830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2830</v>
      </c>
      <c r="Q28" t="s">
        <v>2830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7.0000000000000007E-2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B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8"/>
    </row>
    <row r="29" spans="1:33" hidden="1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2830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2830</v>
      </c>
      <c r="Q29" t="s">
        <v>2830</v>
      </c>
      <c r="R29" t="s">
        <v>5939</v>
      </c>
      <c r="S29">
        <f ca="1">ROUND(RAND()*(Validation[[#This Row],[Range1_High]]-Validation[[#This Row],[Range1_Low]])+Validation[[#This Row],[Range1_Low]],-LOG10(Validation[[#This Row],[Res]]))</f>
        <v>0.84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B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29" s="102"/>
      <c r="AG29"/>
    </row>
    <row r="30" spans="1:33" hidden="1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2830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2830</v>
      </c>
      <c r="Q30" t="s">
        <v>2830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5.24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B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30" s="103"/>
      <c r="AG30"/>
    </row>
    <row r="31" spans="1:33" hidden="1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2830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2830</v>
      </c>
      <c r="Q31" t="s">
        <v>2830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16.010000000000002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B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1"/>
    </row>
    <row r="32" spans="1:33" hidden="1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2830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2830</v>
      </c>
      <c r="Q32" t="s">
        <v>2830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0.4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B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2"/>
    </row>
    <row r="33" spans="1:33" hidden="1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2830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2830</v>
      </c>
      <c r="Q33" t="s">
        <v>2830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9.8000000000000007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B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3"/>
    </row>
    <row r="34" spans="1:33" hidden="1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2830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2830</v>
      </c>
      <c r="Q34" t="s">
        <v>2830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33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B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4"/>
    </row>
    <row r="35" spans="1:33" hidden="1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2830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2830</v>
      </c>
      <c r="Q35" t="s">
        <v>2830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4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B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5"/>
    </row>
    <row r="36" spans="1:33" hidden="1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2830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2830</v>
      </c>
      <c r="Q36" t="s">
        <v>2830</v>
      </c>
      <c r="R36" t="s">
        <v>5940</v>
      </c>
      <c r="S36">
        <f ca="1">ROUND(RAND()*(Validation[[#This Row],[Range1_High]]-Validation[[#This Row],[Range1_Low]])+Validation[[#This Row],[Range1_Low]],-LOG10(Validation[[#This Row],[Res]]))</f>
        <v>68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B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6"/>
    </row>
    <row r="37" spans="1:33" hidden="1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2830</v>
      </c>
      <c r="K37">
        <v>3</v>
      </c>
      <c r="L37">
        <v>0.12</v>
      </c>
      <c r="M37">
        <v>2.3273220000000001</v>
      </c>
      <c r="N37">
        <v>8.0813122000000001E-2</v>
      </c>
      <c r="O37" t="s">
        <v>2830</v>
      </c>
      <c r="P37" t="s">
        <v>2830</v>
      </c>
      <c r="Q37" t="s">
        <v>2830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528.19167000000004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66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B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7"/>
    </row>
    <row r="38" spans="1:33" hidden="1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2830</v>
      </c>
      <c r="K38">
        <v>3</v>
      </c>
      <c r="L38">
        <v>0.12</v>
      </c>
      <c r="M38">
        <v>3.963721</v>
      </c>
      <c r="N38">
        <v>7.9376769999999999E-2</v>
      </c>
      <c r="O38" t="s">
        <v>2830</v>
      </c>
      <c r="P38" t="s">
        <v>2830</v>
      </c>
      <c r="Q38" t="s">
        <v>2830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899.56458999999995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110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B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8"/>
    </row>
    <row r="39" spans="1:33" hidden="1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2830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2830</v>
      </c>
      <c r="P39" t="s">
        <v>2830</v>
      </c>
      <c r="Q39" t="s">
        <v>2830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4244.6181900000001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320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B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9"/>
    </row>
    <row r="40" spans="1:33" hidden="1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2830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2830</v>
      </c>
      <c r="P40" t="s">
        <v>2830</v>
      </c>
      <c r="Q40" t="s">
        <v>2830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690.3125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110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B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0"/>
    </row>
    <row r="41" spans="1:33" hidden="1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2830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2830</v>
      </c>
      <c r="P41" t="s">
        <v>2830</v>
      </c>
      <c r="Q41" t="s">
        <v>2830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8471.4231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630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B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1"/>
    </row>
    <row r="42" spans="1:33" hidden="1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2830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2830</v>
      </c>
      <c r="P42" t="s">
        <v>2830</v>
      </c>
      <c r="Q42" t="s">
        <v>2830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87446.986799999999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6.3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B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42" s="103"/>
      <c r="AG42"/>
    </row>
    <row r="43" spans="1:33" hidden="1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2830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2830</v>
      </c>
      <c r="P43" t="s">
        <v>2830</v>
      </c>
      <c r="Q43" t="s">
        <v>2830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969.35299999999995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690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B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3"/>
    </row>
    <row r="44" spans="1:33" hidden="1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2830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2830</v>
      </c>
      <c r="P44" t="s">
        <v>2830</v>
      </c>
      <c r="Q44" t="s">
        <v>2830</v>
      </c>
      <c r="R44" t="s">
        <v>5941</v>
      </c>
      <c r="S44">
        <f ca="1">ROUND(RAND()*(Validation[[#This Row],[Range1_High]]-Validation[[#This Row],[Range1_Low]])+Validation[[#This Row],[Range1_Low]],-LOG10(Validation[[#This Row],[Res]]))</f>
        <v>7561.567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1100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B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4"/>
    </row>
    <row r="45" spans="1:33" hidden="1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2830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2830</v>
      </c>
      <c r="P45" t="s">
        <v>2830</v>
      </c>
      <c r="Q45" t="s">
        <v>2830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59327.290999999997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4.6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B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5"/>
    </row>
    <row r="46" spans="1:33" hidden="1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2830</v>
      </c>
      <c r="K46">
        <v>5.8513330000000003</v>
      </c>
      <c r="L46">
        <v>2.4804999999999998E-4</v>
      </c>
      <c r="M46">
        <v>5.799944</v>
      </c>
      <c r="N46">
        <v>6.5168999999999998E-7</v>
      </c>
      <c r="O46" t="s">
        <v>2830</v>
      </c>
      <c r="P46" t="s">
        <v>2830</v>
      </c>
      <c r="Q46" t="s">
        <v>2830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467.52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B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6"/>
    </row>
    <row r="47" spans="1:33" hidden="1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2830</v>
      </c>
      <c r="K47">
        <v>6.0044399999999998</v>
      </c>
      <c r="L47">
        <v>9.5075599999999995E-5</v>
      </c>
      <c r="M47">
        <v>5.7959269999999998</v>
      </c>
      <c r="N47">
        <v>4.8090299999999996E-6</v>
      </c>
      <c r="O47" t="s">
        <v>2830</v>
      </c>
      <c r="P47" t="s">
        <v>2830</v>
      </c>
      <c r="Q47" t="s">
        <v>2830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6392.05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6.6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B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7"/>
    </row>
    <row r="48" spans="1:33" hidden="1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2830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2830</v>
      </c>
      <c r="P48" t="s">
        <v>2830</v>
      </c>
      <c r="Q48" t="s">
        <v>2830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21786.91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7.6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B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8"/>
    </row>
    <row r="49" spans="1:33" hidden="1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2830</v>
      </c>
      <c r="K49">
        <v>58.513469999999998</v>
      </c>
      <c r="L49">
        <v>2.47889E-4</v>
      </c>
      <c r="M49">
        <v>57.999589999999998</v>
      </c>
      <c r="N49">
        <v>4.8273899999999997E-7</v>
      </c>
      <c r="O49" t="s">
        <v>2830</v>
      </c>
      <c r="P49" t="s">
        <v>2830</v>
      </c>
      <c r="Q49" t="s">
        <v>2830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3381.5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59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B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9"/>
    </row>
    <row r="50" spans="1:33" hidden="1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2830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2830</v>
      </c>
      <c r="P50" t="s">
        <v>2830</v>
      </c>
      <c r="Q50" t="s">
        <v>2830</v>
      </c>
      <c r="R50" t="s">
        <v>5942</v>
      </c>
      <c r="S50">
        <f ca="1">ROUND(RAND()*(Validation[[#This Row],[Range1_High]]-Validation[[#This Row],[Range1_Low]])+Validation[[#This Row],[Range1_Low]],-LOG10(Validation[[#This Row],[Res]]))</f>
        <v>90405.9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69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B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0"/>
    </row>
    <row r="51" spans="1:33" hidden="1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2830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2830</v>
      </c>
      <c r="P51" t="s">
        <v>2830</v>
      </c>
      <c r="Q51" t="s">
        <v>2830</v>
      </c>
      <c r="R51" t="s">
        <v>5943</v>
      </c>
      <c r="S51">
        <f ca="1">ROUND(RAND()*(Validation[[#This Row],[Range1_High]]-Validation[[#This Row],[Range1_Low]])+Validation[[#This Row],[Range1_Low]],-LOG10(Validation[[#This Row],[Res]]))</f>
        <v>54245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600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B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1"/>
    </row>
    <row r="52" spans="1:33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2830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2830</v>
      </c>
      <c r="P52" t="s">
        <v>2830</v>
      </c>
      <c r="Q52" t="s">
        <v>2830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65502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6.9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B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2"/>
    </row>
    <row r="53" spans="1:33" hidden="1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2830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2830</v>
      </c>
      <c r="P53" t="s">
        <v>2830</v>
      </c>
      <c r="Q53" t="s">
        <v>2830</v>
      </c>
      <c r="R53" t="s">
        <v>5944</v>
      </c>
      <c r="S53">
        <f ca="1">ROUND(RAND()*(Validation[[#This Row],[Range1_High]]-Validation[[#This Row],[Range1_Low]])+Validation[[#This Row],[Range1_Low]],-LOG10(Validation[[#This Row],[Res]]))</f>
        <v>8180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25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B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3"/>
    </row>
    <row r="54" spans="1:33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2830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2830</v>
      </c>
      <c r="P54" t="s">
        <v>2830</v>
      </c>
      <c r="Q54" t="s">
        <v>2830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45570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9.7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B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4"/>
    </row>
    <row r="55" spans="1:33" hidden="1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2830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2830</v>
      </c>
      <c r="P55" t="s">
        <v>2830</v>
      </c>
      <c r="Q55" t="s">
        <v>2830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3100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B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5"/>
    </row>
    <row r="56" spans="1:33" hidden="1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2830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2830</v>
      </c>
      <c r="P56" t="s">
        <v>2830</v>
      </c>
      <c r="Q56" t="s">
        <v>2830</v>
      </c>
      <c r="R56" t="s">
        <v>5946</v>
      </c>
      <c r="S56">
        <f ca="1">ROUND(RAND()*(Validation[[#This Row],[Range1_High]]-Validation[[#This Row],[Range1_Low]])+Validation[[#This Row],[Range1_Low]],-LOG10(Validation[[#This Row],[Res]]))</f>
        <v>86000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0.48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B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56" s="103"/>
      <c r="AG56"/>
    </row>
    <row r="57" spans="1:33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2830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2830</v>
      </c>
      <c r="P57" t="s">
        <v>2830</v>
      </c>
      <c r="Q57" t="s">
        <v>2830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37500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66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B5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7"/>
    </row>
    <row r="58" spans="1:33" hidden="1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2830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2830</v>
      </c>
      <c r="P58" t="s">
        <v>2830</v>
      </c>
      <c r="Q58" t="s">
        <v>2830</v>
      </c>
      <c r="R58" t="s">
        <v>5945</v>
      </c>
      <c r="S58">
        <f ca="1">ROUND(RAND()*(Validation[[#This Row],[Range1_High]]-Validation[[#This Row],[Range1_Low]])+Validation[[#This Row],[Range1_Low]],-LOG10(Validation[[#This Row],[Res]]))</f>
        <v>8000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B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8"/>
    </row>
    <row r="59" spans="1:33" hidden="1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2830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2830</v>
      </c>
      <c r="P59" t="s">
        <v>2830</v>
      </c>
      <c r="Q59" t="s">
        <v>2830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36000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B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9"/>
    </row>
    <row r="60" spans="1:33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2830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2830</v>
      </c>
      <c r="P60" t="s">
        <v>2830</v>
      </c>
      <c r="Q60" t="s">
        <v>2830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71000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B6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0"/>
    </row>
    <row r="61" spans="1:33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2830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2830</v>
      </c>
      <c r="P61" t="s">
        <v>2830</v>
      </c>
      <c r="Q61" t="s">
        <v>2830</v>
      </c>
      <c r="R61" t="s">
        <v>1466</v>
      </c>
      <c r="S61">
        <f ca="1">ROUND(RAND()*(Validation[[#This Row],[Range1_High]]-Validation[[#This Row],[Range1_Low]])+Validation[[#This Row],[Range1_Low]],-LOG10(Validation[[#This Row],[Res]]))</f>
        <v>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1" t="b">
        <f ca="1">Validation[[#This Row],[Desired Result]]=Validation[[#This Row],[Result]]</f>
        <v>0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B6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1"/>
    </row>
    <row r="62" spans="1:33" hidden="1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2830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2830</v>
      </c>
      <c r="P62" t="s">
        <v>2830</v>
      </c>
      <c r="Q62" t="s">
        <v>2830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40000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B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62"/>
    </row>
    <row r="63" spans="1:33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2830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2830</v>
      </c>
      <c r="P63" t="s">
        <v>2830</v>
      </c>
      <c r="Q63" t="s">
        <v>2830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80000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B6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3"/>
    </row>
    <row r="64" spans="1:33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2830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2830</v>
      </c>
      <c r="P64" t="s">
        <v>2830</v>
      </c>
      <c r="Q64" t="s">
        <v>2830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B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4"/>
    </row>
    <row r="65" spans="1:33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2830</v>
      </c>
      <c r="K65">
        <v>60.046087</v>
      </c>
      <c r="L65">
        <v>9.53E-8</v>
      </c>
      <c r="M65">
        <v>57.96067</v>
      </c>
      <c r="N65">
        <v>5.0899999999999996E-9</v>
      </c>
      <c r="O65" t="s">
        <v>2830</v>
      </c>
      <c r="P65" t="s">
        <v>2830</v>
      </c>
      <c r="Q65" t="s">
        <v>2830</v>
      </c>
      <c r="R65" t="s">
        <v>5947</v>
      </c>
      <c r="S65">
        <f ca="1">ROUND(RAND()*(Validation[[#This Row],[Range1_High]]-Validation[[#This Row],[Range1_Low]])+Validation[[#This Row],[Range1_Low]],-LOG10(Validation[[#This Row],[Res]]))</f>
        <v>100000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65" t="b">
        <f ca="1">Validation[[#This Row],[Desired Result]]=Validation[[#This Row],[Result]]</f>
        <v>1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B6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5"/>
    </row>
    <row r="66" spans="1:33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2830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2830</v>
      </c>
      <c r="P66" t="s">
        <v>2830</v>
      </c>
      <c r="Q66" t="s">
        <v>2830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B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6"/>
    </row>
    <row r="67" spans="1:33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2830</v>
      </c>
      <c r="K67">
        <v>5</v>
      </c>
      <c r="L67">
        <v>8.05E-8</v>
      </c>
      <c r="M67">
        <v>4.633432</v>
      </c>
      <c r="N67">
        <v>8.0799999999999996E-8</v>
      </c>
      <c r="O67" t="s">
        <v>2830</v>
      </c>
      <c r="P67" t="s">
        <v>2830</v>
      </c>
      <c r="Q67" t="s">
        <v>2830</v>
      </c>
      <c r="R67" t="s">
        <v>5948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B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F67" s="103"/>
      <c r="AG67"/>
    </row>
    <row r="68" spans="1:33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2830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2830</v>
      </c>
      <c r="P68" t="s">
        <v>2830</v>
      </c>
      <c r="Q68" t="s">
        <v>2830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B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8"/>
    </row>
    <row r="69" spans="1:33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2830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2830</v>
      </c>
      <c r="P69" t="s">
        <v>2830</v>
      </c>
      <c r="Q69" t="s">
        <v>2830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B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9"/>
    </row>
    <row r="70" spans="1:33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2830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2830</v>
      </c>
      <c r="P70" t="s">
        <v>2830</v>
      </c>
      <c r="Q70" t="s">
        <v>2830</v>
      </c>
      <c r="R70" t="s">
        <v>5949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B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70"/>
    </row>
    <row r="71" spans="1:33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2830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2830</v>
      </c>
      <c r="P71" t="s">
        <v>2830</v>
      </c>
      <c r="Q71" t="s">
        <v>2830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B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71"/>
    </row>
    <row r="72" spans="1:33" hidden="1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4.4999999999999998E-2</v>
      </c>
      <c r="I72">
        <v>5</v>
      </c>
      <c r="J72" t="s">
        <v>10</v>
      </c>
      <c r="K72">
        <v>3.6999999999999998E-2</v>
      </c>
      <c r="L72">
        <v>700</v>
      </c>
      <c r="M72">
        <v>3.5478000000000003E-2</v>
      </c>
      <c r="N72">
        <v>705.46</v>
      </c>
      <c r="O72" t="s">
        <v>2830</v>
      </c>
      <c r="P72" t="s">
        <v>2830</v>
      </c>
      <c r="Q72" t="s">
        <v>2830</v>
      </c>
      <c r="R72" t="s">
        <v>1765</v>
      </c>
      <c r="S72">
        <f ca="1">ROUND(RAND()*(Validation[[#This Row],[Range1_High]]-Validation[[#This Row],[Range1_Low]])+Validation[[#This Row],[Range1_Low]],-LOG10(Validation[[#This Row],[Res]]))</f>
        <v>2.4737699999999999E-5</v>
      </c>
      <c r="T72">
        <f ca="1">RAND()*(Validation[[#This Row],[Range2_High]]-Validation[[#This Row],[Range2_Low]])+Validation[[#This Row],[Range2_Low]]</f>
        <v>2.2695253252877614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0.054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0.054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B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2"/>
    </row>
    <row r="73" spans="1:33" hidden="1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2830</v>
      </c>
      <c r="P73" t="s">
        <v>2830</v>
      </c>
      <c r="Q73" t="s">
        <v>2830</v>
      </c>
      <c r="R73" t="s">
        <v>1764</v>
      </c>
      <c r="S73">
        <f ca="1">ROUND(RAND()*(Validation[[#This Row],[Range1_High]]-Validation[[#This Row],[Range1_Low]])+Validation[[#This Row],[Range1_Low]],-LOG10(Validation[[#This Row],[Res]]))</f>
        <v>6.2714399999999997E-5</v>
      </c>
      <c r="T73">
        <f ca="1">RAND()*(Validation[[#This Row],[Range2_High]]-Validation[[#This Row],[Range2_Low]])+Validation[[#This Row],[Range2_Low]]</f>
        <v>3.9303992338080664E-2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0.14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B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3"/>
    </row>
    <row r="74" spans="1:33" hidden="1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2830</v>
      </c>
      <c r="P74" t="s">
        <v>2830</v>
      </c>
      <c r="Q74" t="s">
        <v>2830</v>
      </c>
      <c r="R74" t="s">
        <v>5858</v>
      </c>
      <c r="S74">
        <f ca="1">ROUND(RAND()*(Validation[[#This Row],[Range1_High]]-Validation[[#This Row],[Range1_Low]])+Validation[[#This Row],[Range1_Low]],-LOG10(Validation[[#This Row],[Res]]))</f>
        <v>6.6197000000000003E-5</v>
      </c>
      <c r="T74">
        <f ca="1">RAND()*(Validation[[#This Row],[Range2_High]]-Validation[[#This Row],[Range2_Low]])+Validation[[#This Row],[Range2_Low]]</f>
        <v>3.5678020783301307E-3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0.36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B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4"/>
    </row>
    <row r="75" spans="1:33" hidden="1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5</v>
      </c>
      <c r="I75">
        <v>20</v>
      </c>
      <c r="J75" t="s">
        <v>10</v>
      </c>
      <c r="K75">
        <v>0.25</v>
      </c>
      <c r="L75">
        <v>710</v>
      </c>
      <c r="M75">
        <v>0.23471</v>
      </c>
      <c r="N75">
        <v>715.83</v>
      </c>
      <c r="O75" t="s">
        <v>2830</v>
      </c>
      <c r="P75" t="s">
        <v>2830</v>
      </c>
      <c r="Q75" t="s">
        <v>2830</v>
      </c>
      <c r="R75" t="s">
        <v>1789</v>
      </c>
      <c r="S75">
        <f ca="1">ROUND(RAND()*(Validation[[#This Row],[Range1_High]]-Validation[[#This Row],[Range1_Low]])+Validation[[#This Row],[Range1_Low]],-LOG10(Validation[[#This Row],[Res]]))</f>
        <v>3.9249080000000001E-4</v>
      </c>
      <c r="T75">
        <f ca="1">RAND()*(Validation[[#This Row],[Range2_High]]-Validation[[#This Row],[Range2_Low]])+Validation[[#This Row],[Range2_Low]]</f>
        <v>13.075453172909747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0.53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B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5"/>
    </row>
    <row r="76" spans="1:33" hidden="1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20</v>
      </c>
      <c r="I76">
        <v>50</v>
      </c>
      <c r="J76" t="s">
        <v>10</v>
      </c>
      <c r="K76">
        <v>0.47</v>
      </c>
      <c r="L76">
        <v>4800</v>
      </c>
      <c r="M76">
        <v>0.46627000000000002</v>
      </c>
      <c r="N76">
        <v>4761.7</v>
      </c>
      <c r="O76" t="s">
        <v>2830</v>
      </c>
      <c r="P76" t="s">
        <v>2830</v>
      </c>
      <c r="Q76" t="s">
        <v>2830</v>
      </c>
      <c r="R76" t="s">
        <v>1792</v>
      </c>
      <c r="S76">
        <f ca="1">ROUND(RAND()*(Validation[[#This Row],[Range1_High]]-Validation[[#This Row],[Range1_Low]])+Validation[[#This Row],[Range1_Low]],-LOG10(Validation[[#This Row],[Res]]))</f>
        <v>3.9144469999999998E-4</v>
      </c>
      <c r="T76">
        <f ca="1">RAND()*(Validation[[#This Row],[Range2_High]]-Validation[[#This Row],[Range2_Low]])+Validation[[#This Row],[Range2_Low]]</f>
        <v>25.945563340245183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2.3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B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6"/>
    </row>
    <row r="77" spans="1:33" hidden="1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2830</v>
      </c>
      <c r="P77" t="s">
        <v>2830</v>
      </c>
      <c r="Q77" t="s">
        <v>2830</v>
      </c>
      <c r="R77" t="s">
        <v>1793</v>
      </c>
      <c r="S77">
        <f ca="1">ROUND(RAND()*(Validation[[#This Row],[Range1_High]]-Validation[[#This Row],[Range1_Low]])+Validation[[#This Row],[Range1_Low]],-LOG10(Validation[[#This Row],[Res]]))</f>
        <v>7.4835280000000004E-4</v>
      </c>
      <c r="T77">
        <f ca="1">RAND()*(Validation[[#This Row],[Range2_High]]-Validation[[#This Row],[Range2_Low]])+Validation[[#This Row],[Range2_Low]]</f>
        <v>7.4575856988888245E-2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0.76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B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7"/>
    </row>
    <row r="78" spans="1:33" hidden="1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50</v>
      </c>
      <c r="I78">
        <v>100</v>
      </c>
      <c r="J78" t="s">
        <v>10</v>
      </c>
      <c r="K78">
        <v>1.9</v>
      </c>
      <c r="L78">
        <v>6500</v>
      </c>
      <c r="M78">
        <v>1.7592000000000001</v>
      </c>
      <c r="N78">
        <v>6558</v>
      </c>
      <c r="O78" t="s">
        <v>2830</v>
      </c>
      <c r="P78" t="s">
        <v>2830</v>
      </c>
      <c r="Q78" t="s">
        <v>2830</v>
      </c>
      <c r="R78" t="s">
        <v>5868</v>
      </c>
      <c r="S78">
        <f ca="1">ROUND(RAND()*(Validation[[#This Row],[Range1_High]]-Validation[[#This Row],[Range1_Low]])+Validation[[#This Row],[Range1_Low]],-LOG10(Validation[[#This Row],[Res]]))</f>
        <v>2.4680850000000001E-4</v>
      </c>
      <c r="T78">
        <f ca="1">RAND()*(Validation[[#This Row],[Range2_High]]-Validation[[#This Row],[Range2_Low]])+Validation[[#This Row],[Range2_Low]]</f>
        <v>76.943138632716114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3.5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B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8"/>
    </row>
    <row r="79" spans="1:33" hidden="1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2830</v>
      </c>
      <c r="P79" t="s">
        <v>2830</v>
      </c>
      <c r="Q79" t="s">
        <v>2830</v>
      </c>
      <c r="R79" t="s">
        <v>1788</v>
      </c>
      <c r="S79">
        <f ca="1">ROUND(RAND()*(Validation[[#This Row],[Range1_High]]-Validation[[#This Row],[Range1_Low]])+Validation[[#This Row],[Range1_Low]],-LOG10(Validation[[#This Row],[Res]]))</f>
        <v>8.7524119999999998E-4</v>
      </c>
      <c r="T79">
        <f ca="1">RAND()*(Validation[[#This Row],[Range2_High]]-Validation[[#This Row],[Range2_Low]])+Validation[[#This Row],[Range2_Low]]</f>
        <v>3.2867929530758055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0.56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B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9"/>
    </row>
    <row r="80" spans="1:33" hidden="1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0.02</v>
      </c>
      <c r="I80">
        <v>4.4999999999999998E-2</v>
      </c>
      <c r="J80" t="s">
        <v>10</v>
      </c>
      <c r="K80">
        <v>0.27</v>
      </c>
      <c r="L80">
        <v>1700</v>
      </c>
      <c r="M80">
        <v>0.23094000000000001</v>
      </c>
      <c r="N80">
        <v>1732.1</v>
      </c>
      <c r="O80" t="s">
        <v>2830</v>
      </c>
      <c r="P80" t="s">
        <v>2830</v>
      </c>
      <c r="Q80" t="s">
        <v>2830</v>
      </c>
      <c r="R80" t="s">
        <v>1791</v>
      </c>
      <c r="S80">
        <f ca="1">ROUND(RAND()*(Validation[[#This Row],[Range1_High]]-Validation[[#This Row],[Range1_Low]])+Validation[[#This Row],[Range1_Low]],-LOG10(Validation[[#This Row],[Res]]))</f>
        <v>3.5204060000000001E-4</v>
      </c>
      <c r="T80">
        <f ca="1">RAND()*(Validation[[#This Row],[Range2_High]]-Validation[[#This Row],[Range2_Low]])+Validation[[#This Row],[Range2_Low]]</f>
        <v>2.5646559643942777E-2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0.87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B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0"/>
    </row>
    <row r="81" spans="1:33" hidden="1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2830</v>
      </c>
      <c r="P81" t="s">
        <v>2830</v>
      </c>
      <c r="Q81" t="s">
        <v>2830</v>
      </c>
      <c r="R81" t="s">
        <v>1790</v>
      </c>
      <c r="S81">
        <f ca="1">ROUND(RAND()*(Validation[[#This Row],[Range1_High]]-Validation[[#This Row],[Range1_Low]])+Validation[[#This Row],[Range1_Low]],-LOG10(Validation[[#This Row],[Res]]))</f>
        <v>5.0410750000000001E-4</v>
      </c>
      <c r="T81">
        <f ca="1">RAND()*(Validation[[#This Row],[Range2_High]]-Validation[[#This Row],[Range2_Low]])+Validation[[#This Row],[Range2_Low]]</f>
        <v>1.0159902941701892E-2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2.6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B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1"/>
    </row>
    <row r="82" spans="1:33" hidden="1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0.02</v>
      </c>
      <c r="I82">
        <v>4.4999999999999998E-2</v>
      </c>
      <c r="J82" t="s">
        <v>10</v>
      </c>
      <c r="K82">
        <v>3.7999999999999999E-2</v>
      </c>
      <c r="L82">
        <v>1700</v>
      </c>
      <c r="M82">
        <v>3.4647999999999998E-2</v>
      </c>
      <c r="N82">
        <v>1732.1</v>
      </c>
      <c r="O82" t="s">
        <v>2830</v>
      </c>
      <c r="P82" t="s">
        <v>2830</v>
      </c>
      <c r="Q82" t="s">
        <v>2830</v>
      </c>
      <c r="R82" t="s">
        <v>1767</v>
      </c>
      <c r="S82">
        <f ca="1">ROUND(RAND()*(Validation[[#This Row],[Range1_High]]-Validation[[#This Row],[Range1_Low]])+Validation[[#This Row],[Range1_Low]],-LOG10(Validation[[#This Row],[Res]]))</f>
        <v>5.4496000000000001E-5</v>
      </c>
      <c r="T82">
        <f ca="1">RAND()*(Validation[[#This Row],[Range2_High]]-Validation[[#This Row],[Range2_Low]])+Validation[[#This Row],[Range2_Low]]</f>
        <v>3.1790358328182611E-2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0.13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B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2"/>
    </row>
    <row r="83" spans="1:33" hidden="1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4.4999999999999998E-2</v>
      </c>
      <c r="I83">
        <v>5</v>
      </c>
      <c r="J83" t="s">
        <v>10</v>
      </c>
      <c r="K83">
        <v>3.6999999999999998E-2</v>
      </c>
      <c r="L83">
        <v>701.57</v>
      </c>
      <c r="M83">
        <v>3.5484000000000002E-2</v>
      </c>
      <c r="N83">
        <v>705.45</v>
      </c>
      <c r="O83" t="s">
        <v>2830</v>
      </c>
      <c r="P83" t="s">
        <v>2830</v>
      </c>
      <c r="Q83" t="s">
        <v>2830</v>
      </c>
      <c r="R83" t="s">
        <v>1766</v>
      </c>
      <c r="S83">
        <f ca="1">ROUND(RAND()*(Validation[[#This Row],[Range1_High]]-Validation[[#This Row],[Range1_Low]])+Validation[[#This Row],[Range1_Low]],-LOG10(Validation[[#This Row],[Res]]))</f>
        <v>4.9536999999999997E-5</v>
      </c>
      <c r="T83">
        <f ca="1">RAND()*(Validation[[#This Row],[Range2_High]]-Validation[[#This Row],[Range2_Low]])+Validation[[#This Row],[Range2_Low]]</f>
        <v>1.7251805280586252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0.072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B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3"/>
    </row>
    <row r="84" spans="1:33" hidden="1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1E-3</v>
      </c>
      <c r="I84">
        <v>0.02</v>
      </c>
      <c r="J84" t="s">
        <v>10</v>
      </c>
      <c r="K84">
        <v>7.6999999999999999E-2</v>
      </c>
      <c r="L84">
        <v>4200</v>
      </c>
      <c r="M84">
        <v>7.6633000000000007E-2</v>
      </c>
      <c r="N84">
        <v>4198.8999999999996</v>
      </c>
      <c r="O84" t="s">
        <v>2830</v>
      </c>
      <c r="P84" t="s">
        <v>2830</v>
      </c>
      <c r="Q84" t="s">
        <v>2830</v>
      </c>
      <c r="R84" t="s">
        <v>1768</v>
      </c>
      <c r="S84">
        <f ca="1">ROUND(RAND()*(Validation[[#This Row],[Range1_High]]-Validation[[#This Row],[Range1_Low]])+Validation[[#This Row],[Range1_Low]],-LOG10(Validation[[#This Row],[Res]]))</f>
        <v>1.0812000000000001E-5</v>
      </c>
      <c r="T84">
        <f ca="1">RAND()*(Validation[[#This Row],[Range2_High]]-Validation[[#This Row],[Range2_Low]])+Validation[[#This Row],[Range2_Low]]</f>
        <v>4.7848813284980547E-3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0.12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B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4"/>
    </row>
    <row r="85" spans="1:33" hidden="1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2830</v>
      </c>
      <c r="P85" t="s">
        <v>2830</v>
      </c>
      <c r="Q85" t="s">
        <v>2830</v>
      </c>
      <c r="R85" t="s">
        <v>1798</v>
      </c>
      <c r="S85">
        <f ca="1">ROUND(RAND()*(Validation[[#This Row],[Range1_High]]-Validation[[#This Row],[Range1_Low]])+Validation[[#This Row],[Range1_Low]],-LOG10(Validation[[#This Row],[Res]]))</f>
        <v>8.7064100000000001E-4</v>
      </c>
      <c r="T85">
        <f ca="1">RAND()*(Validation[[#This Row],[Range2_High]]-Validation[[#This Row],[Range2_Low]])+Validation[[#This Row],[Range2_Low]]</f>
        <v>3.252086658487427E-2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1.8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B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5"/>
    </row>
    <row r="86" spans="1:33" hidden="1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20</v>
      </c>
      <c r="I86">
        <v>50</v>
      </c>
      <c r="J86" t="s">
        <v>10</v>
      </c>
      <c r="K86">
        <v>0.47</v>
      </c>
      <c r="L86">
        <v>4761.6000000000004</v>
      </c>
      <c r="M86">
        <v>0.46636</v>
      </c>
      <c r="N86">
        <v>4761.6000000000004</v>
      </c>
      <c r="O86" t="s">
        <v>2830</v>
      </c>
      <c r="P86" t="s">
        <v>2830</v>
      </c>
      <c r="Q86" t="s">
        <v>2830</v>
      </c>
      <c r="R86" t="s">
        <v>1797</v>
      </c>
      <c r="S86">
        <f ca="1">ROUND(RAND()*(Validation[[#This Row],[Range1_High]]-Validation[[#This Row],[Range1_Low]])+Validation[[#This Row],[Range1_Low]],-LOG10(Validation[[#This Row],[Res]]))</f>
        <v>4.5479599999999999E-4</v>
      </c>
      <c r="T86">
        <f ca="1">RAND()*(Validation[[#This Row],[Range2_High]]-Validation[[#This Row],[Range2_Low]])+Validation[[#This Row],[Range2_Low]]</f>
        <v>21.112575101657551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2.6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B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6"/>
    </row>
    <row r="87" spans="1:33" hidden="1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2830</v>
      </c>
      <c r="P87" t="s">
        <v>2830</v>
      </c>
      <c r="Q87" t="s">
        <v>2830</v>
      </c>
      <c r="R87" t="s">
        <v>1796</v>
      </c>
      <c r="S87">
        <f ca="1">ROUND(RAND()*(Validation[[#This Row],[Range1_High]]-Validation[[#This Row],[Range1_Low]])+Validation[[#This Row],[Range1_Low]],-LOG10(Validation[[#This Row],[Res]]))</f>
        <v>6.0835700000000002E-4</v>
      </c>
      <c r="T87">
        <f ca="1">RAND()*(Validation[[#This Row],[Range2_High]]-Validation[[#This Row],[Range2_Low]])+Validation[[#This Row],[Range2_Low]]</f>
        <v>14.641467618729294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0.68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B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7"/>
    </row>
    <row r="88" spans="1:33" hidden="1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50</v>
      </c>
      <c r="I88">
        <v>100</v>
      </c>
      <c r="J88" t="s">
        <v>10</v>
      </c>
      <c r="K88">
        <v>1.9</v>
      </c>
      <c r="L88">
        <v>6531.9</v>
      </c>
      <c r="M88">
        <v>1.7594000000000001</v>
      </c>
      <c r="N88">
        <v>6558.1</v>
      </c>
      <c r="O88" t="s">
        <v>2830</v>
      </c>
      <c r="P88" t="s">
        <v>2830</v>
      </c>
      <c r="Q88" t="s">
        <v>2830</v>
      </c>
      <c r="R88" t="s">
        <v>1795</v>
      </c>
      <c r="S88">
        <f ca="1">ROUND(RAND()*(Validation[[#This Row],[Range1_High]]-Validation[[#This Row],[Range1_Low]])+Validation[[#This Row],[Range1_Low]],-LOG10(Validation[[#This Row],[Res]]))</f>
        <v>1.5487699999999999E-4</v>
      </c>
      <c r="T88">
        <f ca="1">RAND()*(Validation[[#This Row],[Range2_High]]-Validation[[#This Row],[Range2_Low]])+Validation[[#This Row],[Range2_Low]]</f>
        <v>65.829102014918604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2.9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B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8"/>
    </row>
    <row r="89" spans="1:33" hidden="1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4.4999999999999998E-2</v>
      </c>
      <c r="I89">
        <v>0.1</v>
      </c>
      <c r="J89" t="s">
        <v>10</v>
      </c>
      <c r="K89">
        <v>0.24</v>
      </c>
      <c r="L89">
        <v>690</v>
      </c>
      <c r="M89">
        <v>0.23102</v>
      </c>
      <c r="N89">
        <v>692.99</v>
      </c>
      <c r="O89" t="s">
        <v>2830</v>
      </c>
      <c r="P89" t="s">
        <v>2830</v>
      </c>
      <c r="Q89" t="s">
        <v>2830</v>
      </c>
      <c r="R89" t="s">
        <v>5867</v>
      </c>
      <c r="S89">
        <f ca="1">ROUND(RAND()*(Validation[[#This Row],[Range1_High]]-Validation[[#This Row],[Range1_Low]])+Validation[[#This Row],[Range1_Low]],-LOG10(Validation[[#This Row],[Res]]))</f>
        <v>1.2455800000000001E-4</v>
      </c>
      <c r="T89">
        <f ca="1">RAND()*(Validation[[#This Row],[Range2_High]]-Validation[[#This Row],[Range2_Low]])+Validation[[#This Row],[Range2_Low]]</f>
        <v>9.5773493542687951E-2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0.33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B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9"/>
    </row>
    <row r="90" spans="1:33" hidden="1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0.25</v>
      </c>
      <c r="L90">
        <v>4600</v>
      </c>
      <c r="M90">
        <v>0.23097999999999999</v>
      </c>
      <c r="N90">
        <v>4618.8</v>
      </c>
      <c r="O90" t="s">
        <v>2830</v>
      </c>
      <c r="P90" t="s">
        <v>2830</v>
      </c>
      <c r="Q90" t="s">
        <v>2830</v>
      </c>
      <c r="R90" t="s">
        <v>1799</v>
      </c>
      <c r="S90">
        <f ca="1">ROUND(RAND()*(Validation[[#This Row],[Range1_High]]-Validation[[#This Row],[Range1_Low]])+Validation[[#This Row],[Range1_Low]],-LOG10(Validation[[#This Row],[Res]]))</f>
        <v>2.10325E-4</v>
      </c>
      <c r="T90">
        <f ca="1">RAND()*(Validation[[#This Row],[Range2_High]]-Validation[[#This Row],[Range2_Low]])+Validation[[#This Row],[Range2_Low]]</f>
        <v>1.733173885679699E-2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1.2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B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0"/>
    </row>
    <row r="91" spans="1:33" hidden="1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0.1</v>
      </c>
      <c r="I91">
        <v>5</v>
      </c>
      <c r="J91" t="s">
        <v>10</v>
      </c>
      <c r="K91">
        <v>0.25</v>
      </c>
      <c r="L91">
        <v>354.91</v>
      </c>
      <c r="M91">
        <v>0.23008999999999999</v>
      </c>
      <c r="N91">
        <v>364.09</v>
      </c>
      <c r="O91" t="s">
        <v>2830</v>
      </c>
      <c r="P91" t="s">
        <v>2830</v>
      </c>
      <c r="Q91" t="s">
        <v>2830</v>
      </c>
      <c r="R91" t="s">
        <v>1794</v>
      </c>
      <c r="S91">
        <f ca="1">ROUND(RAND()*(Validation[[#This Row],[Range1_High]]-Validation[[#This Row],[Range1_Low]])+Validation[[#This Row],[Range1_Low]],-LOG10(Validation[[#This Row],[Res]]))</f>
        <v>1.01279E-4</v>
      </c>
      <c r="T91">
        <f ca="1">RAND()*(Validation[[#This Row],[Range2_High]]-Validation[[#This Row],[Range2_Low]])+Validation[[#This Row],[Range2_Low]]</f>
        <v>4.1596179299464406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0.29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B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1"/>
    </row>
    <row r="92" spans="1:33" hidden="1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2830</v>
      </c>
      <c r="P92" t="s">
        <v>2830</v>
      </c>
      <c r="Q92" t="s">
        <v>2830</v>
      </c>
      <c r="R92" t="s">
        <v>1770</v>
      </c>
      <c r="S92">
        <f ca="1">ROUND(RAND()*(Validation[[#This Row],[Range1_High]]-Validation[[#This Row],[Range1_Low]])+Validation[[#This Row],[Range1_Low]],-LOG10(Validation[[#This Row],[Res]]))</f>
        <v>3.6159999999999999E-5</v>
      </c>
      <c r="T92">
        <f ca="1">RAND()*(Validation[[#This Row],[Range2_High]]-Validation[[#This Row],[Range2_Low]])+Validation[[#This Row],[Range2_Low]]</f>
        <v>3.2819423146045632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0.062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B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2"/>
    </row>
    <row r="93" spans="1:33" hidden="1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1E-3</v>
      </c>
      <c r="I93">
        <v>0.02</v>
      </c>
      <c r="J93" t="s">
        <v>10</v>
      </c>
      <c r="K93">
        <v>7.6999999999999999E-2</v>
      </c>
      <c r="L93">
        <v>4200</v>
      </c>
      <c r="M93">
        <v>7.6839000000000005E-2</v>
      </c>
      <c r="N93">
        <v>4197.2</v>
      </c>
      <c r="O93" t="s">
        <v>2830</v>
      </c>
      <c r="P93" t="s">
        <v>2830</v>
      </c>
      <c r="Q93" t="s">
        <v>2830</v>
      </c>
      <c r="R93" t="s">
        <v>1769</v>
      </c>
      <c r="S93">
        <f ca="1">ROUND(RAND()*(Validation[[#This Row],[Range1_High]]-Validation[[#This Row],[Range1_Low]])+Validation[[#This Row],[Range1_Low]],-LOG10(Validation[[#This Row],[Res]]))</f>
        <v>7.6699999999999994E-5</v>
      </c>
      <c r="T93">
        <f ca="1">RAND()*(Validation[[#This Row],[Range2_High]]-Validation[[#This Row],[Range2_Low]])+Validation[[#This Row],[Range2_Low]]</f>
        <v>1.1633541725531864E-2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0.4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B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3"/>
    </row>
    <row r="94" spans="1:33" hidden="1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0.02</v>
      </c>
      <c r="I94">
        <v>4.4999999999999998E-2</v>
      </c>
      <c r="J94" t="s">
        <v>10</v>
      </c>
      <c r="K94">
        <v>3.7999999999999999E-2</v>
      </c>
      <c r="L94">
        <v>1700</v>
      </c>
      <c r="M94">
        <v>3.4998000000000001E-2</v>
      </c>
      <c r="N94">
        <v>1729.4</v>
      </c>
      <c r="O94" t="s">
        <v>2830</v>
      </c>
      <c r="P94" t="s">
        <v>2830</v>
      </c>
      <c r="Q94" t="s">
        <v>2830</v>
      </c>
      <c r="R94" t="s">
        <v>5862</v>
      </c>
      <c r="S94">
        <f ca="1">ROUND(RAND()*(Validation[[#This Row],[Range1_High]]-Validation[[#This Row],[Range1_Low]])+Validation[[#This Row],[Range1_Low]],-LOG10(Validation[[#This Row],[Res]]))</f>
        <v>9.9000000000000005E-7</v>
      </c>
      <c r="T94">
        <f ca="1">RAND()*(Validation[[#This Row],[Range2_High]]-Validation[[#This Row],[Range2_Low]])+Validation[[#This Row],[Range2_Low]]</f>
        <v>2.7065366209947969E-2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0.04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B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4"/>
    </row>
    <row r="95" spans="1:33" hidden="1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0.1</v>
      </c>
      <c r="I95">
        <v>5</v>
      </c>
      <c r="J95" t="s">
        <v>10</v>
      </c>
      <c r="K95">
        <v>0.25</v>
      </c>
      <c r="L95">
        <v>359.01</v>
      </c>
      <c r="M95">
        <v>0.23663000000000001</v>
      </c>
      <c r="N95">
        <v>360.5</v>
      </c>
      <c r="O95" t="s">
        <v>2830</v>
      </c>
      <c r="P95" t="s">
        <v>2830</v>
      </c>
      <c r="Q95" t="s">
        <v>2830</v>
      </c>
      <c r="R95" t="s">
        <v>1802</v>
      </c>
      <c r="S95">
        <f ca="1">ROUND(RAND()*(Validation[[#This Row],[Range1_High]]-Validation[[#This Row],[Range1_Low]])+Validation[[#This Row],[Range1_Low]],-LOG10(Validation[[#This Row],[Res]]))</f>
        <v>5.3231999999999997E-4</v>
      </c>
      <c r="T95">
        <f ca="1">RAND()*(Validation[[#This Row],[Range2_High]]-Validation[[#This Row],[Range2_Low]])+Validation[[#This Row],[Range2_Low]]</f>
        <v>2.7628050007088012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0.44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B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5"/>
    </row>
    <row r="96" spans="1:33" hidden="1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2830</v>
      </c>
      <c r="P96" t="s">
        <v>2830</v>
      </c>
      <c r="Q96" t="s">
        <v>2830</v>
      </c>
      <c r="R96" t="s">
        <v>1806</v>
      </c>
      <c r="S96">
        <f ca="1">ROUND(RAND()*(Validation[[#This Row],[Range1_High]]-Validation[[#This Row],[Range1_Low]])+Validation[[#This Row],[Range1_Low]],-LOG10(Validation[[#This Row],[Res]]))</f>
        <v>2.4347E-4</v>
      </c>
      <c r="T96">
        <f ca="1">RAND()*(Validation[[#This Row],[Range2_High]]-Validation[[#This Row],[Range2_Low]])+Validation[[#This Row],[Range2_Low]]</f>
        <v>10.555505619044485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0.42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B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96" s="103"/>
      <c r="AG96"/>
    </row>
    <row r="97" spans="1:33" hidden="1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2830</v>
      </c>
      <c r="P97" t="s">
        <v>2830</v>
      </c>
      <c r="Q97" t="s">
        <v>2830</v>
      </c>
      <c r="R97" t="s">
        <v>1800</v>
      </c>
      <c r="S97">
        <f ca="1">ROUND(RAND()*(Validation[[#This Row],[Range1_High]]-Validation[[#This Row],[Range1_Low]])+Validation[[#This Row],[Range1_Low]],-LOG10(Validation[[#This Row],[Res]]))</f>
        <v>7.2683999999999997E-4</v>
      </c>
      <c r="T97">
        <f ca="1">RAND()*(Validation[[#This Row],[Range2_High]]-Validation[[#This Row],[Range2_Low]])+Validation[[#This Row],[Range2_Low]]</f>
        <v>30.75963619681146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3.9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B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7"/>
    </row>
    <row r="98" spans="1:33" hidden="1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50</v>
      </c>
      <c r="I98">
        <v>100</v>
      </c>
      <c r="J98" t="s">
        <v>10</v>
      </c>
      <c r="K98">
        <v>1.9</v>
      </c>
      <c r="L98">
        <v>6537.4</v>
      </c>
      <c r="M98">
        <v>1.7606999999999999</v>
      </c>
      <c r="N98">
        <v>6558</v>
      </c>
      <c r="O98" t="s">
        <v>2830</v>
      </c>
      <c r="P98" t="s">
        <v>2830</v>
      </c>
      <c r="Q98" t="s">
        <v>2830</v>
      </c>
      <c r="R98" t="s">
        <v>1803</v>
      </c>
      <c r="S98">
        <f ca="1">ROUND(RAND()*(Validation[[#This Row],[Range1_High]]-Validation[[#This Row],[Range1_Low]])+Validation[[#This Row],[Range1_Low]],-LOG10(Validation[[#This Row],[Res]]))</f>
        <v>2.8997000000000002E-4</v>
      </c>
      <c r="T98">
        <f ca="1">RAND()*(Validation[[#This Row],[Range2_High]]-Validation[[#This Row],[Range2_Low]])+Validation[[#This Row],[Range2_Low]]</f>
        <v>62.952564739868016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3.8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B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8"/>
    </row>
    <row r="99" spans="1:33" hidden="1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0.02</v>
      </c>
      <c r="I99">
        <v>4.4999999999999998E-2</v>
      </c>
      <c r="J99" t="s">
        <v>10</v>
      </c>
      <c r="K99">
        <v>0.27</v>
      </c>
      <c r="L99">
        <v>1700</v>
      </c>
      <c r="M99">
        <v>0.23546</v>
      </c>
      <c r="N99">
        <v>1728.5</v>
      </c>
      <c r="O99" t="s">
        <v>2830</v>
      </c>
      <c r="P99" t="s">
        <v>2830</v>
      </c>
      <c r="Q99" t="s">
        <v>2830</v>
      </c>
      <c r="R99" t="s">
        <v>1805</v>
      </c>
      <c r="S99">
        <f ca="1">ROUND(RAND()*(Validation[[#This Row],[Range1_High]]-Validation[[#This Row],[Range1_Low]])+Validation[[#This Row],[Range1_Low]],-LOG10(Validation[[#This Row],[Res]]))</f>
        <v>1.7603000000000001E-4</v>
      </c>
      <c r="T99">
        <f ca="1">RAND()*(Validation[[#This Row],[Range2_High]]-Validation[[#This Row],[Range2_Low]])+Validation[[#This Row],[Range2_Low]]</f>
        <v>2.6914417711493943E-2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0.57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B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9"/>
    </row>
    <row r="100" spans="1:33" hidden="1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4.4999999999999998E-2</v>
      </c>
      <c r="I100">
        <v>0.1</v>
      </c>
      <c r="J100" t="s">
        <v>10</v>
      </c>
      <c r="K100">
        <v>0.24</v>
      </c>
      <c r="L100">
        <v>690</v>
      </c>
      <c r="M100">
        <v>0.23691000000000001</v>
      </c>
      <c r="N100">
        <v>689</v>
      </c>
      <c r="O100" t="s">
        <v>2830</v>
      </c>
      <c r="P100" t="s">
        <v>2830</v>
      </c>
      <c r="Q100" t="s">
        <v>2830</v>
      </c>
      <c r="R100" t="s">
        <v>1801</v>
      </c>
      <c r="S100">
        <f ca="1">ROUND(RAND()*(Validation[[#This Row],[Range1_High]]-Validation[[#This Row],[Range1_Low]])+Validation[[#This Row],[Range1_Low]],-LOG10(Validation[[#This Row],[Res]]))</f>
        <v>9.3736000000000004E-4</v>
      </c>
      <c r="T100">
        <f ca="1">RAND()*(Validation[[#This Row],[Range2_High]]-Validation[[#This Row],[Range2_Low]])+Validation[[#This Row],[Range2_Low]]</f>
        <v>7.1412260975688591E-2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0.89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B1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0"/>
    </row>
    <row r="101" spans="1:33" hidden="1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2830</v>
      </c>
      <c r="P101" t="s">
        <v>2830</v>
      </c>
      <c r="Q101" t="s">
        <v>2830</v>
      </c>
      <c r="R101" t="s">
        <v>1804</v>
      </c>
      <c r="S101">
        <f ca="1">ROUND(RAND()*(Validation[[#This Row],[Range1_High]]-Validation[[#This Row],[Range1_Low]])+Validation[[#This Row],[Range1_Low]],-LOG10(Validation[[#This Row],[Res]]))</f>
        <v>2.0824E-4</v>
      </c>
      <c r="T101">
        <f ca="1">RAND()*(Validation[[#This Row],[Range2_High]]-Validation[[#This Row],[Range2_Low]])+Validation[[#This Row],[Range2_Low]]</f>
        <v>5.1564909375682762E-3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1.2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B1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1"/>
    </row>
    <row r="102" spans="1:33" hidden="1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2830</v>
      </c>
      <c r="P102" t="s">
        <v>2830</v>
      </c>
      <c r="Q102" t="s">
        <v>2830</v>
      </c>
      <c r="R102" t="s">
        <v>1822</v>
      </c>
      <c r="S102">
        <f ca="1">ROUND(RAND()*(Validation[[#This Row],[Range1_High]]-Validation[[#This Row],[Range1_Low]])+Validation[[#This Row],[Range1_Low]],-LOG10(Validation[[#This Row],[Res]]))</f>
        <v>7.7500299999999998E-3</v>
      </c>
      <c r="T102">
        <f ca="1">RAND()*(Validation[[#This Row],[Range2_High]]-Validation[[#This Row],[Range2_Low]])+Validation[[#This Row],[Range2_Low]]</f>
        <v>2.4739579045880457E-3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38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B1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2"/>
    </row>
    <row r="103" spans="1:33" hidden="1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2830</v>
      </c>
      <c r="P103" t="s">
        <v>2830</v>
      </c>
      <c r="Q103" t="s">
        <v>2830</v>
      </c>
      <c r="R103" t="s">
        <v>1825</v>
      </c>
      <c r="S103">
        <f ca="1">ROUND(RAND()*(Validation[[#This Row],[Range1_High]]-Validation[[#This Row],[Range1_Low]])+Validation[[#This Row],[Range1_Low]],-LOG10(Validation[[#This Row],[Res]]))</f>
        <v>8.0887800000000003E-3</v>
      </c>
      <c r="T103">
        <f ca="1">RAND()*(Validation[[#This Row],[Range2_High]]-Validation[[#This Row],[Range2_Low]])+Validation[[#This Row],[Range2_Low]]</f>
        <v>2.6705630434385248E-2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16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B1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3"/>
    </row>
    <row r="104" spans="1:33" hidden="1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0.1</v>
      </c>
      <c r="I104">
        <v>5</v>
      </c>
      <c r="J104" t="s">
        <v>10</v>
      </c>
      <c r="K104">
        <v>2.5</v>
      </c>
      <c r="L104">
        <v>350</v>
      </c>
      <c r="M104">
        <v>2.2951999999999999</v>
      </c>
      <c r="N104">
        <v>364.62</v>
      </c>
      <c r="O104" t="s">
        <v>2830</v>
      </c>
      <c r="P104" t="s">
        <v>2830</v>
      </c>
      <c r="Q104" t="s">
        <v>2830</v>
      </c>
      <c r="R104" t="s">
        <v>1821</v>
      </c>
      <c r="S104">
        <f ca="1">ROUND(RAND()*(Validation[[#This Row],[Range1_High]]-Validation[[#This Row],[Range1_Low]])+Validation[[#This Row],[Range1_Low]],-LOG10(Validation[[#This Row],[Res]]))</f>
        <v>4.2595999999999997E-3</v>
      </c>
      <c r="T104">
        <f ca="1">RAND()*(Validation[[#This Row],[Range2_High]]-Validation[[#This Row],[Range2_Low]])+Validation[[#This Row],[Range2_Low]]</f>
        <v>1.3867766184057597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4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B1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4"/>
    </row>
    <row r="105" spans="1:33" hidden="1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50</v>
      </c>
      <c r="I105">
        <v>100</v>
      </c>
      <c r="J105" t="s">
        <v>10</v>
      </c>
      <c r="K105">
        <v>19</v>
      </c>
      <c r="L105">
        <v>6500</v>
      </c>
      <c r="M105">
        <v>17.151</v>
      </c>
      <c r="N105">
        <v>6602.1</v>
      </c>
      <c r="O105" t="s">
        <v>2830</v>
      </c>
      <c r="P105" t="s">
        <v>2830</v>
      </c>
      <c r="Q105" t="s">
        <v>2830</v>
      </c>
      <c r="R105" t="s">
        <v>1826</v>
      </c>
      <c r="S105">
        <f ca="1">ROUND(RAND()*(Validation[[#This Row],[Range1_High]]-Validation[[#This Row],[Range1_Low]])+Validation[[#This Row],[Range1_Low]],-LOG10(Validation[[#This Row],[Res]]))</f>
        <v>4.09889E-3</v>
      </c>
      <c r="T105">
        <f ca="1">RAND()*(Validation[[#This Row],[Range2_High]]-Validation[[#This Row],[Range2_Low]])+Validation[[#This Row],[Range2_Low]]</f>
        <v>56.115512951274113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46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B1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5"/>
    </row>
    <row r="106" spans="1:33" hidden="1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4.4999999999999998E-2</v>
      </c>
      <c r="I106">
        <v>0.1</v>
      </c>
      <c r="J106" t="s">
        <v>10</v>
      </c>
      <c r="K106">
        <v>2.4</v>
      </c>
      <c r="L106">
        <v>690</v>
      </c>
      <c r="M106">
        <v>2.3094999999999999</v>
      </c>
      <c r="N106">
        <v>693.04</v>
      </c>
      <c r="O106" t="s">
        <v>2830</v>
      </c>
      <c r="P106" t="s">
        <v>2830</v>
      </c>
      <c r="Q106" t="s">
        <v>2830</v>
      </c>
      <c r="R106" t="s">
        <v>5873</v>
      </c>
      <c r="S106">
        <f ca="1">ROUND(RAND()*(Validation[[#This Row],[Range1_High]]-Validation[[#This Row],[Range1_Low]])+Validation[[#This Row],[Range1_Low]],-LOG10(Validation[[#This Row],[Res]]))</f>
        <v>8.2704900000000001E-3</v>
      </c>
      <c r="T106">
        <f ca="1">RAND()*(Validation[[#This Row],[Range2_High]]-Validation[[#This Row],[Range2_Low]])+Validation[[#This Row],[Range2_Low]]</f>
        <v>9.0201778312474779E-2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8.1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B1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6"/>
    </row>
    <row r="107" spans="1:33" hidden="1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2830</v>
      </c>
      <c r="P107" t="s">
        <v>2830</v>
      </c>
      <c r="Q107" t="s">
        <v>2830</v>
      </c>
      <c r="R107" t="s">
        <v>1823</v>
      </c>
      <c r="S107">
        <f ca="1">ROUND(RAND()*(Validation[[#This Row],[Range1_High]]-Validation[[#This Row],[Range1_Low]])+Validation[[#This Row],[Range1_Low]],-LOG10(Validation[[#This Row],[Res]]))</f>
        <v>3.21624E-3</v>
      </c>
      <c r="T107">
        <f ca="1">RAND()*(Validation[[#This Row],[Range2_High]]-Validation[[#This Row],[Range2_Low]])+Validation[[#This Row],[Range2_Low]]</f>
        <v>10.120084197756366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4.8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B1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7"/>
    </row>
    <row r="108" spans="1:33" hidden="1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20</v>
      </c>
      <c r="I108">
        <v>50</v>
      </c>
      <c r="J108" t="s">
        <v>10</v>
      </c>
      <c r="K108">
        <v>5.0999999999999996</v>
      </c>
      <c r="L108">
        <v>4700</v>
      </c>
      <c r="M108">
        <v>4.5719000000000003</v>
      </c>
      <c r="N108">
        <v>4747.8999999999996</v>
      </c>
      <c r="O108" t="s">
        <v>2830</v>
      </c>
      <c r="P108" t="s">
        <v>2830</v>
      </c>
      <c r="Q108" t="s">
        <v>2830</v>
      </c>
      <c r="R108" t="s">
        <v>1824</v>
      </c>
      <c r="S108">
        <f ca="1">ROUND(RAND()*(Validation[[#This Row],[Range1_High]]-Validation[[#This Row],[Range1_Low]])+Validation[[#This Row],[Range1_Low]],-LOG10(Validation[[#This Row],[Res]]))</f>
        <v>9.9746699999999997E-3</v>
      </c>
      <c r="T108">
        <f ca="1">RAND()*(Validation[[#This Row],[Range2_High]]-Validation[[#This Row],[Range2_Low]])+Validation[[#This Row],[Range2_Low]]</f>
        <v>20.972276415223462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52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B1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8"/>
    </row>
    <row r="109" spans="1:33" hidden="1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0.02</v>
      </c>
      <c r="I109">
        <v>4.4999999999999998E-2</v>
      </c>
      <c r="J109" t="s">
        <v>10</v>
      </c>
      <c r="K109">
        <v>6.2399000000000003E-2</v>
      </c>
      <c r="L109">
        <v>1534.5</v>
      </c>
      <c r="M109">
        <v>6.2349000000000002E-2</v>
      </c>
      <c r="N109">
        <v>1534</v>
      </c>
      <c r="O109" t="s">
        <v>2830</v>
      </c>
      <c r="P109" t="s">
        <v>2830</v>
      </c>
      <c r="Q109" t="s">
        <v>2830</v>
      </c>
      <c r="R109" t="s">
        <v>1772</v>
      </c>
      <c r="S109">
        <f ca="1">ROUND(RAND()*(Validation[[#This Row],[Range1_High]]-Validation[[#This Row],[Range1_Low]])+Validation[[#This Row],[Range1_Low]],-LOG10(Validation[[#This Row],[Res]]))</f>
        <v>2.4499999999999999E-5</v>
      </c>
      <c r="T109">
        <f ca="1">RAND()*(Validation[[#This Row],[Range2_High]]-Validation[[#This Row],[Range2_Low]])+Validation[[#This Row],[Range2_Low]]</f>
        <v>3.8366318556929319E-2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0.1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B1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9"/>
    </row>
    <row r="110" spans="1:33" hidden="1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2830</v>
      </c>
      <c r="P110" t="s">
        <v>2830</v>
      </c>
      <c r="Q110" t="s">
        <v>2830</v>
      </c>
      <c r="R110" t="s">
        <v>1771</v>
      </c>
      <c r="S110">
        <f ca="1">ROUND(RAND()*(Validation[[#This Row],[Range1_High]]-Validation[[#This Row],[Range1_Low]])+Validation[[#This Row],[Range1_Low]],-LOG10(Validation[[#This Row],[Res]]))</f>
        <v>3.3000000000000003E-5</v>
      </c>
      <c r="T110">
        <f ca="1">RAND()*(Validation[[#This Row],[Range2_High]]-Validation[[#This Row],[Range2_Low]])+Validation[[#This Row],[Range2_Low]]</f>
        <v>3.5839996206910683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0.084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0.084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B1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0"/>
    </row>
    <row r="111" spans="1:33" hidden="1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1E-3</v>
      </c>
      <c r="I111">
        <v>0.02</v>
      </c>
      <c r="J111" t="s">
        <v>10</v>
      </c>
      <c r="K111">
        <v>9.5325999999999994E-2</v>
      </c>
      <c r="L111">
        <v>4045.9</v>
      </c>
      <c r="M111">
        <v>9.5287999999999998E-2</v>
      </c>
      <c r="N111">
        <v>4045.8</v>
      </c>
      <c r="O111" t="s">
        <v>2830</v>
      </c>
      <c r="P111" t="s">
        <v>2830</v>
      </c>
      <c r="Q111" t="s">
        <v>2830</v>
      </c>
      <c r="R111" t="s">
        <v>5859</v>
      </c>
      <c r="S111">
        <f ca="1">ROUND(RAND()*(Validation[[#This Row],[Range1_High]]-Validation[[#This Row],[Range1_Low]])+Validation[[#This Row],[Range1_Low]],-LOG10(Validation[[#This Row],[Res]]))</f>
        <v>4.46E-5</v>
      </c>
      <c r="T111">
        <f ca="1">RAND()*(Validation[[#This Row],[Range2_High]]-Validation[[#This Row],[Range2_Low]])+Validation[[#This Row],[Range2_Low]]</f>
        <v>6.171845788790104E-3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0.28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B1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1"/>
    </row>
    <row r="112" spans="1:33" hidden="1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6516.3</v>
      </c>
      <c r="M112">
        <v>1.8353999999999999</v>
      </c>
      <c r="N112">
        <v>6506.9</v>
      </c>
      <c r="O112" t="s">
        <v>2830</v>
      </c>
      <c r="P112" t="s">
        <v>2830</v>
      </c>
      <c r="Q112" t="s">
        <v>2830</v>
      </c>
      <c r="R112" t="s">
        <v>1808</v>
      </c>
      <c r="S112">
        <f ca="1">ROUND(RAND()*(Validation[[#This Row],[Range1_High]]-Validation[[#This Row],[Range1_Low]])+Validation[[#This Row],[Range1_Low]],-LOG10(Validation[[#This Row],[Res]]))</f>
        <v>3.4039999999999998E-4</v>
      </c>
      <c r="T112">
        <f ca="1">RAND()*(Validation[[#This Row],[Range2_High]]-Validation[[#This Row],[Range2_Low]])+Validation[[#This Row],[Range2_Low]]</f>
        <v>77.770028382313598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4.1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B1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2"/>
    </row>
    <row r="113" spans="1:33" hidden="1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2830</v>
      </c>
      <c r="P113" t="s">
        <v>2830</v>
      </c>
      <c r="Q113" t="s">
        <v>2830</v>
      </c>
      <c r="R113" t="s">
        <v>1811</v>
      </c>
      <c r="S113">
        <f ca="1">ROUND(RAND()*(Validation[[#This Row],[Range1_High]]-Validation[[#This Row],[Range1_Low]])+Validation[[#This Row],[Range1_Low]],-LOG10(Validation[[#This Row],[Res]]))</f>
        <v>5.4279999999999997E-4</v>
      </c>
      <c r="T113">
        <f ca="1">RAND()*(Validation[[#This Row],[Range2_High]]-Validation[[#This Row],[Range2_Low]])+Validation[[#This Row],[Range2_Low]]</f>
        <v>39.350416956753833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3.2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B1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3"/>
    </row>
    <row r="114" spans="1:33" hidden="1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</v>
      </c>
      <c r="I114">
        <v>20</v>
      </c>
      <c r="J114" t="s">
        <v>10</v>
      </c>
      <c r="K114">
        <v>0.60309999999999997</v>
      </c>
      <c r="L114">
        <v>511.67</v>
      </c>
      <c r="M114">
        <v>0.60272000000000003</v>
      </c>
      <c r="N114">
        <v>509.95</v>
      </c>
      <c r="O114" t="s">
        <v>2830</v>
      </c>
      <c r="P114" t="s">
        <v>2830</v>
      </c>
      <c r="Q114" t="s">
        <v>2830</v>
      </c>
      <c r="R114" t="s">
        <v>1813</v>
      </c>
      <c r="S114">
        <f ca="1">ROUND(RAND()*(Validation[[#This Row],[Range1_High]]-Validation[[#This Row],[Range1_Low]])+Validation[[#This Row],[Range1_Low]],-LOG10(Validation[[#This Row],[Res]]))</f>
        <v>5.1590000000000002E-4</v>
      </c>
      <c r="T114">
        <f ca="1">RAND()*(Validation[[#This Row],[Range2_High]]-Validation[[#This Row],[Range2_Low]])+Validation[[#This Row],[Range2_Low]]</f>
        <v>18.40993879375279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0.87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B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4" t="e">
        <f>LEN(#REF!)</f>
        <v>#REF!</v>
      </c>
      <c r="AG114"/>
    </row>
    <row r="115" spans="1:33" hidden="1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2830</v>
      </c>
      <c r="P115" t="s">
        <v>2830</v>
      </c>
      <c r="Q115" t="s">
        <v>2830</v>
      </c>
      <c r="R115" t="s">
        <v>1809</v>
      </c>
      <c r="S115">
        <f ca="1">ROUND(RAND()*(Validation[[#This Row],[Range1_High]]-Validation[[#This Row],[Range1_Low]])+Validation[[#This Row],[Range1_Low]],-LOG10(Validation[[#This Row],[Res]]))</f>
        <v>6.7610000000000001E-4</v>
      </c>
      <c r="T115">
        <f ca="1">RAND()*(Validation[[#This Row],[Range2_High]]-Validation[[#This Row],[Range2_Low]])+Validation[[#This Row],[Range2_Low]]</f>
        <v>4.8535886804067392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0.76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B1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5" t="e">
        <f>LEN(#REF!)</f>
        <v>#REF!</v>
      </c>
      <c r="AG115"/>
    </row>
    <row r="116" spans="1:33" hidden="1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2830</v>
      </c>
      <c r="P116" t="s">
        <v>2830</v>
      </c>
      <c r="Q116" t="s">
        <v>2830</v>
      </c>
      <c r="R116" t="s">
        <v>1810</v>
      </c>
      <c r="S116">
        <f ca="1">ROUND(RAND()*(Validation[[#This Row],[Range1_High]]-Validation[[#This Row],[Range1_Low]])+Validation[[#This Row],[Range1_Low]],-LOG10(Validation[[#This Row],[Res]]))</f>
        <v>2.6689999999999998E-4</v>
      </c>
      <c r="T116">
        <f ca="1">RAND()*(Validation[[#This Row],[Range2_High]]-Validation[[#This Row],[Range2_Low]])+Validation[[#This Row],[Range2_Low]]</f>
        <v>3.1449996933759277E-3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1.6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B1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6" t="e">
        <f>LEN(#REF!)</f>
        <v>#REF!</v>
      </c>
      <c r="AG116"/>
    </row>
    <row r="117" spans="1:33" hidden="1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4.4999999999999998E-2</v>
      </c>
      <c r="I117">
        <v>0.1</v>
      </c>
      <c r="J117" t="s">
        <v>10</v>
      </c>
      <c r="K117">
        <v>0.60248999999999997</v>
      </c>
      <c r="L117">
        <v>489.7</v>
      </c>
      <c r="M117">
        <v>0.60209999999999997</v>
      </c>
      <c r="N117">
        <v>487.94</v>
      </c>
      <c r="O117" t="s">
        <v>2830</v>
      </c>
      <c r="P117" t="s">
        <v>2830</v>
      </c>
      <c r="Q117" t="s">
        <v>2830</v>
      </c>
      <c r="R117" t="s">
        <v>1812</v>
      </c>
      <c r="S117">
        <f ca="1">ROUND(RAND()*(Validation[[#This Row],[Range1_High]]-Validation[[#This Row],[Range1_Low]])+Validation[[#This Row],[Range1_Low]],-LOG10(Validation[[#This Row],[Res]]))</f>
        <v>4.2020000000000002E-4</v>
      </c>
      <c r="T117">
        <f ca="1">RAND()*(Validation[[#This Row],[Range2_High]]-Validation[[#This Row],[Range2_Low]])+Validation[[#This Row],[Range2_Low]]</f>
        <v>9.7908145833636773E-2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0.81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B1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7" t="e">
        <f>LEN(#REF!)</f>
        <v>#REF!</v>
      </c>
      <c r="AG117"/>
    </row>
    <row r="118" spans="1:33" hidden="1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0.02</v>
      </c>
      <c r="I118">
        <v>4.4999999999999998E-2</v>
      </c>
      <c r="J118" t="s">
        <v>10</v>
      </c>
      <c r="K118">
        <v>0.55630000000000002</v>
      </c>
      <c r="L118">
        <v>1491.3</v>
      </c>
      <c r="M118">
        <v>0.55586000000000002</v>
      </c>
      <c r="N118">
        <v>1490.6</v>
      </c>
      <c r="O118" t="s">
        <v>2830</v>
      </c>
      <c r="P118" t="s">
        <v>2830</v>
      </c>
      <c r="Q118" t="s">
        <v>2830</v>
      </c>
      <c r="R118" t="s">
        <v>1807</v>
      </c>
      <c r="S118">
        <f ca="1">ROUND(RAND()*(Validation[[#This Row],[Range1_High]]-Validation[[#This Row],[Range1_Low]])+Validation[[#This Row],[Range1_Low]],-LOG10(Validation[[#This Row],[Res]]))</f>
        <v>5.4690000000000001E-4</v>
      </c>
      <c r="T118">
        <f ca="1">RAND()*(Validation[[#This Row],[Range2_High]]-Validation[[#This Row],[Range2_Low]])+Validation[[#This Row],[Range2_Low]]</f>
        <v>4.1630070682504766E-2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1.4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B1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" t="e">
        <f>LEN(#REF!)</f>
        <v>#REF!</v>
      </c>
      <c r="AG118"/>
    </row>
    <row r="119" spans="1:33" hidden="1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0.1</v>
      </c>
      <c r="I119">
        <v>5</v>
      </c>
      <c r="J119" t="s">
        <v>10</v>
      </c>
      <c r="K119">
        <v>2.5</v>
      </c>
      <c r="L119">
        <v>355.75</v>
      </c>
      <c r="M119">
        <v>2.2965</v>
      </c>
      <c r="N119">
        <v>364.68</v>
      </c>
      <c r="O119" t="s">
        <v>2830</v>
      </c>
      <c r="P119" t="s">
        <v>2830</v>
      </c>
      <c r="Q119" t="s">
        <v>2830</v>
      </c>
      <c r="R119" t="s">
        <v>1827</v>
      </c>
      <c r="S119">
        <f ca="1">ROUND(RAND()*(Validation[[#This Row],[Range1_High]]-Validation[[#This Row],[Range1_Low]])+Validation[[#This Row],[Range1_Low]],-LOG10(Validation[[#This Row],[Res]]))</f>
        <v>1.2882E-3</v>
      </c>
      <c r="T119">
        <f ca="1">RAND()*(Validation[[#This Row],[Range2_High]]-Validation[[#This Row],[Range2_Low]])+Validation[[#This Row],[Range2_Low]]</f>
        <v>4.7305499346323376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3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B1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9" t="e">
        <f>LEN(#REF!)</f>
        <v>#REF!</v>
      </c>
      <c r="AG119"/>
    </row>
    <row r="120" spans="1:33" hidden="1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5</v>
      </c>
      <c r="I120">
        <v>20</v>
      </c>
      <c r="J120" t="s">
        <v>10</v>
      </c>
      <c r="K120">
        <v>2.5</v>
      </c>
      <c r="L120">
        <v>712.46</v>
      </c>
      <c r="M120">
        <v>2.2904</v>
      </c>
      <c r="N120">
        <v>721.65</v>
      </c>
      <c r="O120" t="s">
        <v>2830</v>
      </c>
      <c r="P120" t="s">
        <v>2830</v>
      </c>
      <c r="Q120" t="s">
        <v>2830</v>
      </c>
      <c r="R120" t="s">
        <v>1832</v>
      </c>
      <c r="S120">
        <f ca="1">ROUND(RAND()*(Validation[[#This Row],[Range1_High]]-Validation[[#This Row],[Range1_Low]])+Validation[[#This Row],[Range1_Low]],-LOG10(Validation[[#This Row],[Res]]))</f>
        <v>2.0079999999999998E-3</v>
      </c>
      <c r="T120">
        <f ca="1">RAND()*(Validation[[#This Row],[Range2_High]]-Validation[[#This Row],[Range2_Low]])+Validation[[#This Row],[Range2_Low]]</f>
        <v>15.719075985685837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3.9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B1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0" t="e">
        <f>LEN(#REF!)</f>
        <v>#REF!</v>
      </c>
      <c r="AG120"/>
    </row>
    <row r="121" spans="1:33" hidden="1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1E-3</v>
      </c>
      <c r="I121">
        <v>0.02</v>
      </c>
      <c r="J121" t="s">
        <v>10</v>
      </c>
      <c r="K121">
        <v>2.5</v>
      </c>
      <c r="L121">
        <v>4600</v>
      </c>
      <c r="M121">
        <v>2.3100999999999998</v>
      </c>
      <c r="N121">
        <v>4618.8</v>
      </c>
      <c r="O121" t="s">
        <v>2830</v>
      </c>
      <c r="P121" t="s">
        <v>2830</v>
      </c>
      <c r="Q121" t="s">
        <v>2830</v>
      </c>
      <c r="R121" t="s">
        <v>1830</v>
      </c>
      <c r="S121">
        <f ca="1">ROUND(RAND()*(Validation[[#This Row],[Range1_High]]-Validation[[#This Row],[Range1_Low]])+Validation[[#This Row],[Range1_Low]],-LOG10(Validation[[#This Row],[Res]]))</f>
        <v>6.9401000000000003E-3</v>
      </c>
      <c r="T121">
        <f ca="1">RAND()*(Validation[[#This Row],[Range2_High]]-Validation[[#This Row],[Range2_Low]])+Validation[[#This Row],[Range2_Low]]</f>
        <v>3.4342376820195248E-3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34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B1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" t="e">
        <f>LEN(#REF!)</f>
        <v>#REF!</v>
      </c>
      <c r="AG121"/>
    </row>
    <row r="122" spans="1:33" hidden="1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50</v>
      </c>
      <c r="I122">
        <v>100</v>
      </c>
      <c r="J122" t="s">
        <v>10</v>
      </c>
      <c r="K122">
        <v>19</v>
      </c>
      <c r="L122">
        <v>6531.1</v>
      </c>
      <c r="M122">
        <v>17.152999999999999</v>
      </c>
      <c r="N122">
        <v>6602.1</v>
      </c>
      <c r="O122" t="s">
        <v>2830</v>
      </c>
      <c r="P122" t="s">
        <v>2830</v>
      </c>
      <c r="Q122" t="s">
        <v>2830</v>
      </c>
      <c r="R122" t="s">
        <v>1829</v>
      </c>
      <c r="S122">
        <f ca="1">ROUND(RAND()*(Validation[[#This Row],[Range1_High]]-Validation[[#This Row],[Range1_Low]])+Validation[[#This Row],[Range1_Low]],-LOG10(Validation[[#This Row],[Res]]))</f>
        <v>5.3118000000000002E-3</v>
      </c>
      <c r="T122">
        <f ca="1">RAND()*(Validation[[#This Row],[Range2_High]]-Validation[[#This Row],[Range2_Low]])+Validation[[#This Row],[Range2_Low]]</f>
        <v>66.046372447434706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54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B1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2" t="e">
        <f>LEN(#REF!)</f>
        <v>#REF!</v>
      </c>
      <c r="AF122" s="103"/>
      <c r="AG122"/>
    </row>
    <row r="123" spans="1:33" hidden="1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20</v>
      </c>
      <c r="I123">
        <v>50</v>
      </c>
      <c r="J123" t="s">
        <v>10</v>
      </c>
      <c r="K123">
        <v>5.0999999999999996</v>
      </c>
      <c r="L123">
        <v>4739.1000000000004</v>
      </c>
      <c r="M123">
        <v>4.5721999999999996</v>
      </c>
      <c r="N123">
        <v>4747.8999999999996</v>
      </c>
      <c r="O123" t="s">
        <v>2830</v>
      </c>
      <c r="P123" t="s">
        <v>2830</v>
      </c>
      <c r="Q123" t="s">
        <v>2830</v>
      </c>
      <c r="R123" t="s">
        <v>1828</v>
      </c>
      <c r="S123">
        <f ca="1">ROUND(RAND()*(Validation[[#This Row],[Range1_High]]-Validation[[#This Row],[Range1_Low]])+Validation[[#This Row],[Range1_Low]],-LOG10(Validation[[#This Row],[Res]]))</f>
        <v>7.2598999999999997E-3</v>
      </c>
      <c r="T123">
        <f ca="1">RAND()*(Validation[[#This Row],[Range2_High]]-Validation[[#This Row],[Range2_Low]])+Validation[[#This Row],[Range2_Low]]</f>
        <v>27.142421665372535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40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B1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3" t="e">
        <f>LEN(#REF!)</f>
        <v>#REF!</v>
      </c>
      <c r="AG123"/>
    </row>
    <row r="124" spans="1:33" hidden="1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4.4999999999999998E-2</v>
      </c>
      <c r="I124">
        <v>0.1</v>
      </c>
      <c r="J124" t="s">
        <v>10</v>
      </c>
      <c r="K124">
        <v>2.4</v>
      </c>
      <c r="L124">
        <v>690</v>
      </c>
      <c r="M124">
        <v>2.3107000000000002</v>
      </c>
      <c r="N124">
        <v>693.04</v>
      </c>
      <c r="O124" t="s">
        <v>2830</v>
      </c>
      <c r="P124" t="s">
        <v>2830</v>
      </c>
      <c r="Q124" t="s">
        <v>2830</v>
      </c>
      <c r="R124" t="s">
        <v>1831</v>
      </c>
      <c r="S124">
        <f ca="1">ROUND(RAND()*(Validation[[#This Row],[Range1_High]]-Validation[[#This Row],[Range1_Low]])+Validation[[#This Row],[Range1_Low]],-LOG10(Validation[[#This Row],[Res]]))</f>
        <v>3.5455E-3</v>
      </c>
      <c r="T124">
        <f ca="1">RAND()*(Validation[[#This Row],[Range2_High]]-Validation[[#This Row],[Range2_Low]])+Validation[[#This Row],[Range2_Low]]</f>
        <v>5.0912902579773531E-2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4.8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B1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4" t="e">
        <f>LEN(#REF!)</f>
        <v>#REF!</v>
      </c>
      <c r="AG124"/>
    </row>
    <row r="125" spans="1:33" hidden="1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2830</v>
      </c>
      <c r="P125" t="s">
        <v>2830</v>
      </c>
      <c r="Q125" t="s">
        <v>2830</v>
      </c>
      <c r="R125" t="s">
        <v>5871</v>
      </c>
      <c r="S125">
        <f ca="1">ROUND(RAND()*(Validation[[#This Row],[Range1_High]]-Validation[[#This Row],[Range1_Low]])+Validation[[#This Row],[Range1_Low]],-LOG10(Validation[[#This Row],[Res]]))</f>
        <v>9.6842000000000004E-3</v>
      </c>
      <c r="T125">
        <f ca="1">RAND()*(Validation[[#This Row],[Range2_High]]-Validation[[#This Row],[Range2_Low]])+Validation[[#This Row],[Range2_Low]]</f>
        <v>4.4865075198550278E-2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19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B1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5" t="e">
        <f>LEN(#REF!)</f>
        <v>#REF!</v>
      </c>
      <c r="AG125"/>
    </row>
    <row r="126" spans="1:33" hidden="1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20</v>
      </c>
      <c r="I126">
        <v>50</v>
      </c>
      <c r="J126" t="s">
        <v>10</v>
      </c>
      <c r="K126">
        <v>51</v>
      </c>
      <c r="L126">
        <v>4700</v>
      </c>
      <c r="M126">
        <v>45.601999999999997</v>
      </c>
      <c r="N126">
        <v>4746.8999999999996</v>
      </c>
      <c r="O126" t="s">
        <v>2830</v>
      </c>
      <c r="P126" t="s">
        <v>2830</v>
      </c>
      <c r="Q126" t="s">
        <v>2830</v>
      </c>
      <c r="R126" t="s">
        <v>1855</v>
      </c>
      <c r="S126">
        <f ca="1">ROUND(RAND()*(Validation[[#This Row],[Range1_High]]-Validation[[#This Row],[Range1_Low]])+Validation[[#This Row],[Range1_Low]],-LOG10(Validation[[#This Row],[Res]]))</f>
        <v>9.7908999999999996E-2</v>
      </c>
      <c r="T126">
        <f ca="1">RAND()*(Validation[[#This Row],[Range2_High]]-Validation[[#This Row],[Range2_Low]])+Validation[[#This Row],[Range2_Low]]</f>
        <v>35.510471378593195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510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B1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6" t="e">
        <f>LEN(#REF!)</f>
        <v>#REF!</v>
      </c>
      <c r="AG126"/>
    </row>
    <row r="127" spans="1:33" hidden="1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25</v>
      </c>
      <c r="L127">
        <v>4600</v>
      </c>
      <c r="M127">
        <v>23.094999999999999</v>
      </c>
      <c r="N127">
        <v>4618.8</v>
      </c>
      <c r="O127" t="s">
        <v>2830</v>
      </c>
      <c r="P127" t="s">
        <v>2830</v>
      </c>
      <c r="Q127" t="s">
        <v>2830</v>
      </c>
      <c r="R127" t="s">
        <v>1854</v>
      </c>
      <c r="S127">
        <f ca="1">ROUND(RAND()*(Validation[[#This Row],[Range1_High]]-Validation[[#This Row],[Range1_Low]])+Validation[[#This Row],[Range1_Low]],-LOG10(Validation[[#This Row],[Res]]))</f>
        <v>5.29547E-2</v>
      </c>
      <c r="T127">
        <f ca="1">RAND()*(Validation[[#This Row],[Range2_High]]-Validation[[#This Row],[Range2_Low]])+Validation[[#This Row],[Range2_Low]]</f>
        <v>1.7683351005929222E-2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270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B1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7" t="e">
        <f>LEN(#REF!)</f>
        <v>#REF!</v>
      </c>
      <c r="AF127" s="103"/>
      <c r="AG127"/>
    </row>
    <row r="128" spans="1:33" hidden="1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0.02</v>
      </c>
      <c r="I128">
        <v>4.4999999999999998E-2</v>
      </c>
      <c r="J128" t="s">
        <v>10</v>
      </c>
      <c r="K128">
        <v>27</v>
      </c>
      <c r="L128">
        <v>1700</v>
      </c>
      <c r="M128">
        <v>23.094999999999999</v>
      </c>
      <c r="N128">
        <v>1732.1</v>
      </c>
      <c r="O128" t="s">
        <v>2830</v>
      </c>
      <c r="P128" t="s">
        <v>2830</v>
      </c>
      <c r="Q128" t="s">
        <v>2830</v>
      </c>
      <c r="R128" t="s">
        <v>1853</v>
      </c>
      <c r="S128">
        <f ca="1">ROUND(RAND()*(Validation[[#This Row],[Range1_High]]-Validation[[#This Row],[Range1_Low]])+Validation[[#This Row],[Range1_Low]],-LOG10(Validation[[#This Row],[Res]]))</f>
        <v>9.4154100000000004E-2</v>
      </c>
      <c r="T128">
        <f ca="1">RAND()*(Validation[[#This Row],[Range2_High]]-Validation[[#This Row],[Range2_Low]])+Validation[[#This Row],[Range2_Low]]</f>
        <v>3.5675167007416173E-2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190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B1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8" t="e">
        <f>LEN(#REF!)</f>
        <v>#REF!</v>
      </c>
      <c r="AF128" s="103"/>
      <c r="AG128"/>
    </row>
    <row r="129" spans="1:33" hidden="1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190</v>
      </c>
      <c r="L129">
        <v>6500</v>
      </c>
      <c r="M129">
        <v>171.51</v>
      </c>
      <c r="N129">
        <v>6602.2</v>
      </c>
      <c r="O129" t="s">
        <v>2830</v>
      </c>
      <c r="P129" t="s">
        <v>2830</v>
      </c>
      <c r="Q129" t="s">
        <v>2830</v>
      </c>
      <c r="R129" t="s">
        <v>1849</v>
      </c>
      <c r="S129">
        <f ca="1">ROUND(RAND()*(Validation[[#This Row],[Range1_High]]-Validation[[#This Row],[Range1_Low]])+Validation[[#This Row],[Range1_Low]],-LOG10(Validation[[#This Row],[Res]]))</f>
        <v>6.1790999999999999E-2</v>
      </c>
      <c r="T129">
        <f ca="1">RAND()*(Validation[[#This Row],[Range2_High]]-Validation[[#This Row],[Range2_Low]])+Validation[[#This Row],[Range2_Low]]</f>
        <v>66.885911807051698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590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B1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9" t="e">
        <f>LEN(#REF!)</f>
        <v>#REF!</v>
      </c>
      <c r="AG129"/>
    </row>
    <row r="130" spans="1:33" hidden="1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0.1</v>
      </c>
      <c r="I130">
        <v>5</v>
      </c>
      <c r="J130" t="s">
        <v>10</v>
      </c>
      <c r="K130">
        <v>25</v>
      </c>
      <c r="L130">
        <v>350</v>
      </c>
      <c r="M130">
        <v>22.95</v>
      </c>
      <c r="N130">
        <v>364.61</v>
      </c>
      <c r="O130" t="s">
        <v>2830</v>
      </c>
      <c r="P130" t="s">
        <v>2830</v>
      </c>
      <c r="Q130" t="s">
        <v>2830</v>
      </c>
      <c r="R130" t="s">
        <v>1850</v>
      </c>
      <c r="S130">
        <f ca="1">ROUND(RAND()*(Validation[[#This Row],[Range1_High]]-Validation[[#This Row],[Range1_Low]])+Validation[[#This Row],[Range1_Low]],-LOG10(Validation[[#This Row],[Res]]))</f>
        <v>3.3107900000000003E-2</v>
      </c>
      <c r="T130">
        <f ca="1">RAND()*(Validation[[#This Row],[Range2_High]]-Validation[[#This Row],[Range2_Low]])+Validation[[#This Row],[Range2_Low]]</f>
        <v>1.403622834308675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37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B1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0" t="e">
        <f>LEN(#REF!)</f>
        <v>#REF!</v>
      </c>
      <c r="AF130" s="103"/>
      <c r="AG130"/>
    </row>
    <row r="131" spans="1:33" hidden="1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2830</v>
      </c>
      <c r="P131" t="s">
        <v>2830</v>
      </c>
      <c r="Q131" t="s">
        <v>2830</v>
      </c>
      <c r="R131" t="s">
        <v>1852</v>
      </c>
      <c r="S131">
        <f ca="1">ROUND(RAND()*(Validation[[#This Row],[Range1_High]]-Validation[[#This Row],[Range1_Low]])+Validation[[#This Row],[Range1_Low]],-LOG10(Validation[[#This Row],[Res]]))</f>
        <v>6.7620100000000002E-2</v>
      </c>
      <c r="T131">
        <f ca="1">RAND()*(Validation[[#This Row],[Range2_High]]-Validation[[#This Row],[Range2_Low]])+Validation[[#This Row],[Range2_Low]]</f>
        <v>6.8037342230811593E-2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71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B1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1" t="e">
        <f>LEN(#REF!)</f>
        <v>#REF!</v>
      </c>
      <c r="AG131"/>
    </row>
    <row r="132" spans="1:33" hidden="1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</v>
      </c>
      <c r="I132">
        <v>20</v>
      </c>
      <c r="J132" t="s">
        <v>10</v>
      </c>
      <c r="K132">
        <v>25</v>
      </c>
      <c r="L132">
        <v>710</v>
      </c>
      <c r="M132">
        <v>22.890999999999998</v>
      </c>
      <c r="N132">
        <v>721.64</v>
      </c>
      <c r="O132" t="s">
        <v>2830</v>
      </c>
      <c r="P132" t="s">
        <v>2830</v>
      </c>
      <c r="Q132" t="s">
        <v>2830</v>
      </c>
      <c r="R132" t="s">
        <v>1851</v>
      </c>
      <c r="S132">
        <f ca="1">ROUND(RAND()*(Validation[[#This Row],[Range1_High]]-Validation[[#This Row],[Range1_Low]])+Validation[[#This Row],[Range1_Low]],-LOG10(Validation[[#This Row],[Res]]))</f>
        <v>5.6859699999999999E-2</v>
      </c>
      <c r="T132">
        <f ca="1">RAND()*(Validation[[#This Row],[Range2_High]]-Validation[[#This Row],[Range2_Low]])+Validation[[#This Row],[Range2_Low]]</f>
        <v>6.9280382411763464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65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B1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2" t="e">
        <f>LEN(#REF!)</f>
        <v>#REF!</v>
      </c>
      <c r="AG132"/>
    </row>
    <row r="133" spans="1:33" hidden="1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2830</v>
      </c>
      <c r="P133" t="s">
        <v>2830</v>
      </c>
      <c r="Q133" t="s">
        <v>2830</v>
      </c>
      <c r="R133" t="s">
        <v>5860</v>
      </c>
      <c r="S133">
        <f ca="1">ROUND(RAND()*(Validation[[#This Row],[Range1_High]]-Validation[[#This Row],[Range1_Low]])+Validation[[#This Row],[Range1_Low]],-LOG10(Validation[[#This Row],[Res]]))</f>
        <v>6.8999999999999997E-5</v>
      </c>
      <c r="T133">
        <f ca="1">RAND()*(Validation[[#This Row],[Range2_High]]-Validation[[#This Row],[Range2_Low]])+Validation[[#This Row],[Range2_Low]]</f>
        <v>1.3582927326738065E-2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0.71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B1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3" t="e">
        <f>LEN(#REF!)</f>
        <v>#REF!</v>
      </c>
      <c r="AG133"/>
    </row>
    <row r="134" spans="1:33" hidden="1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4.4999999999999998E-2</v>
      </c>
      <c r="I134">
        <v>5</v>
      </c>
      <c r="J134" t="s">
        <v>10</v>
      </c>
      <c r="K134">
        <v>0.57804</v>
      </c>
      <c r="L134">
        <v>91.593000000000004</v>
      </c>
      <c r="M134">
        <v>0.57801999999999998</v>
      </c>
      <c r="N134">
        <v>90.227999999999994</v>
      </c>
      <c r="O134" t="s">
        <v>2830</v>
      </c>
      <c r="P134" t="s">
        <v>2830</v>
      </c>
      <c r="Q134" t="s">
        <v>2830</v>
      </c>
      <c r="R134" t="s">
        <v>1774</v>
      </c>
      <c r="S134">
        <f ca="1">ROUND(RAND()*(Validation[[#This Row],[Range1_High]]-Validation[[#This Row],[Range1_Low]])+Validation[[#This Row],[Range1_Low]],-LOG10(Validation[[#This Row],[Res]]))</f>
        <v>5.8E-5</v>
      </c>
      <c r="T134">
        <f ca="1">RAND()*(Validation[[#This Row],[Range2_High]]-Validation[[#This Row],[Range2_Low]])+Validation[[#This Row],[Range2_Low]]</f>
        <v>4.4380023627382323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B1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4" t="e">
        <f>LEN(#REF!)</f>
        <v>#REF!</v>
      </c>
      <c r="AF134" s="103"/>
      <c r="AG134"/>
    </row>
    <row r="135" spans="1:33" hidden="1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0.57594000000000001</v>
      </c>
      <c r="L135">
        <v>378.74</v>
      </c>
      <c r="M135">
        <v>0.57591999999999999</v>
      </c>
      <c r="N135">
        <v>377.44</v>
      </c>
      <c r="O135" t="s">
        <v>2830</v>
      </c>
      <c r="P135" t="s">
        <v>2830</v>
      </c>
      <c r="Q135" t="s">
        <v>2830</v>
      </c>
      <c r="R135" t="s">
        <v>1773</v>
      </c>
      <c r="S135">
        <f ca="1">ROUND(RAND()*(Validation[[#This Row],[Range1_High]]-Validation[[#This Row],[Range1_Low]])+Validation[[#This Row],[Range1_Low]],-LOG10(Validation[[#This Row],[Res]]))</f>
        <v>8.7999999999999998E-5</v>
      </c>
      <c r="T135">
        <f ca="1">RAND()*(Validation[[#This Row],[Range2_High]]-Validation[[#This Row],[Range2_Low]])+Validation[[#This Row],[Range2_Low]]</f>
        <v>2.4937965540794315E-2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0.61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B1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5" t="e">
        <f>LEN(#REF!)</f>
        <v>#REF!</v>
      </c>
      <c r="AG135"/>
    </row>
    <row r="136" spans="1:33" hidden="1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2830</v>
      </c>
      <c r="P136" t="s">
        <v>2830</v>
      </c>
      <c r="Q136" t="s">
        <v>2830</v>
      </c>
      <c r="R136" t="s">
        <v>1820</v>
      </c>
      <c r="S136">
        <f ca="1">ROUND(RAND()*(Validation[[#This Row],[Range1_High]]-Validation[[#This Row],[Range1_Low]])+Validation[[#This Row],[Range1_Low]],-LOG10(Validation[[#This Row],[Res]]))</f>
        <v>6.2200000000000005E-4</v>
      </c>
      <c r="T136">
        <f ca="1">RAND()*(Validation[[#This Row],[Range2_High]]-Validation[[#This Row],[Range2_Low]])+Validation[[#This Row],[Range2_Low]]</f>
        <v>3.5935462125923916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B1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6" t="e">
        <f>LEN(#REF!)</f>
        <v>#REF!</v>
      </c>
      <c r="AG136"/>
    </row>
    <row r="137" spans="1:33" hidden="1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5</v>
      </c>
      <c r="I137">
        <v>20</v>
      </c>
      <c r="J137" t="s">
        <v>10</v>
      </c>
      <c r="K137">
        <v>5.7740999999999998</v>
      </c>
      <c r="L137">
        <v>79.209999999999994</v>
      </c>
      <c r="M137">
        <v>5.774</v>
      </c>
      <c r="N137">
        <v>77.712999999999994</v>
      </c>
      <c r="O137" t="s">
        <v>2830</v>
      </c>
      <c r="P137" t="s">
        <v>2830</v>
      </c>
      <c r="Q137" t="s">
        <v>2830</v>
      </c>
      <c r="R137" t="s">
        <v>1814</v>
      </c>
      <c r="S137">
        <f ca="1">ROUND(RAND()*(Validation[[#This Row],[Range1_High]]-Validation[[#This Row],[Range1_Low]])+Validation[[#This Row],[Range1_Low]],-LOG10(Validation[[#This Row],[Res]]))</f>
        <v>9.9400000000000009E-4</v>
      </c>
      <c r="T137">
        <f ca="1">RAND()*(Validation[[#This Row],[Range2_High]]-Validation[[#This Row],[Range2_Low]])+Validation[[#This Row],[Range2_Low]]</f>
        <v>12.741074290972065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5.9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B1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" t="e">
        <f>LEN(#REF!)</f>
        <v>#REF!</v>
      </c>
      <c r="AG137"/>
    </row>
    <row r="138" spans="1:33" hidden="1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2830</v>
      </c>
      <c r="P138" t="s">
        <v>2830</v>
      </c>
      <c r="Q138" t="s">
        <v>2830</v>
      </c>
      <c r="R138" t="s">
        <v>1817</v>
      </c>
      <c r="S138">
        <f ca="1">ROUND(RAND()*(Validation[[#This Row],[Range1_High]]-Validation[[#This Row],[Range1_Low]])+Validation[[#This Row],[Range1_Low]],-LOG10(Validation[[#This Row],[Res]]))</f>
        <v>8.9700000000000001E-4</v>
      </c>
      <c r="T138">
        <f ca="1">RAND()*(Validation[[#This Row],[Range2_High]]-Validation[[#This Row],[Range2_Low]])+Validation[[#This Row],[Range2_Low]]</f>
        <v>65.049955545295688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9.8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B1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" t="e">
        <f>LEN(#REF!)</f>
        <v>#REF!</v>
      </c>
      <c r="AF138" s="103"/>
      <c r="AG138"/>
    </row>
    <row r="139" spans="1:33" hidden="1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20</v>
      </c>
      <c r="I139">
        <v>50</v>
      </c>
      <c r="J139" t="s">
        <v>10</v>
      </c>
      <c r="K139">
        <v>5.6360000000000001</v>
      </c>
      <c r="L139">
        <v>2159.6999999999998</v>
      </c>
      <c r="M139">
        <v>5.6349</v>
      </c>
      <c r="N139">
        <v>2155.3000000000002</v>
      </c>
      <c r="O139" t="s">
        <v>2830</v>
      </c>
      <c r="P139" t="s">
        <v>2830</v>
      </c>
      <c r="Q139" t="s">
        <v>2830</v>
      </c>
      <c r="R139" t="s">
        <v>1816</v>
      </c>
      <c r="S139">
        <f ca="1">ROUND(RAND()*(Validation[[#This Row],[Range1_High]]-Validation[[#This Row],[Range1_Low]])+Validation[[#This Row],[Range1_Low]],-LOG10(Validation[[#This Row],[Res]]))</f>
        <v>4.8200000000000001E-4</v>
      </c>
      <c r="T139">
        <f ca="1">RAND()*(Validation[[#This Row],[Range2_High]]-Validation[[#This Row],[Range2_Low]])+Validation[[#This Row],[Range2_Low]]</f>
        <v>41.514391941270603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6.7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B1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" t="e">
        <f>LEN(#REF!)</f>
        <v>#REF!</v>
      </c>
      <c r="AG139"/>
    </row>
    <row r="140" spans="1:33" hidden="1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1E-3</v>
      </c>
      <c r="I140">
        <v>0.02</v>
      </c>
      <c r="J140" t="s">
        <v>10</v>
      </c>
      <c r="K140">
        <v>5.6234999999999999</v>
      </c>
      <c r="L140">
        <v>1918.3</v>
      </c>
      <c r="M140">
        <v>5.6233000000000004</v>
      </c>
      <c r="N140">
        <v>1917.2</v>
      </c>
      <c r="O140" t="s">
        <v>2830</v>
      </c>
      <c r="P140" t="s">
        <v>2830</v>
      </c>
      <c r="Q140" t="s">
        <v>2830</v>
      </c>
      <c r="R140" t="s">
        <v>1815</v>
      </c>
      <c r="S140">
        <f ca="1">ROUND(RAND()*(Validation[[#This Row],[Range1_High]]-Validation[[#This Row],[Range1_Low]])+Validation[[#This Row],[Range1_Low]],-LOG10(Validation[[#This Row],[Res]]))</f>
        <v>5.6599999999999999E-4</v>
      </c>
      <c r="T140">
        <f ca="1">RAND()*(Validation[[#This Row],[Range2_High]]-Validation[[#This Row],[Range2_Low]])+Validation[[#This Row],[Range2_Low]]</f>
        <v>1.839395515975191E-2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6.7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B1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" t="e">
        <f>LEN(#REF!)</f>
        <v>#REF!</v>
      </c>
      <c r="AG140"/>
    </row>
    <row r="141" spans="1:33" hidden="1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2830</v>
      </c>
      <c r="P141" t="s">
        <v>2830</v>
      </c>
      <c r="Q141" t="s">
        <v>2830</v>
      </c>
      <c r="R141" t="s">
        <v>1819</v>
      </c>
      <c r="S141">
        <f ca="1">ROUND(RAND()*(Validation[[#This Row],[Range1_High]]-Validation[[#This Row],[Range1_Low]])+Validation[[#This Row],[Range1_Low]],-LOG10(Validation[[#This Row],[Res]]))</f>
        <v>1.9100000000000001E-4</v>
      </c>
      <c r="T141">
        <f ca="1">RAND()*(Validation[[#This Row],[Range2_High]]-Validation[[#This Row],[Range2_Low]])+Validation[[#This Row],[Range2_Low]]</f>
        <v>3.3484492795847559E-2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5.8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B1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" t="e">
        <f>LEN(#REF!)</f>
        <v>#REF!</v>
      </c>
      <c r="AG141"/>
    </row>
    <row r="142" spans="1:33" hidden="1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2830</v>
      </c>
      <c r="P142" t="s">
        <v>2830</v>
      </c>
      <c r="Q142" t="s">
        <v>2830</v>
      </c>
      <c r="R142" t="s">
        <v>1818</v>
      </c>
      <c r="S142">
        <f ca="1">ROUND(RAND()*(Validation[[#This Row],[Range1_High]]-Validation[[#This Row],[Range1_Low]])+Validation[[#This Row],[Range1_Low]],-LOG10(Validation[[#This Row],[Res]]))</f>
        <v>8.6200000000000003E-4</v>
      </c>
      <c r="T142">
        <f ca="1">RAND()*(Validation[[#This Row],[Range2_High]]-Validation[[#This Row],[Range2_Low]])+Validation[[#This Row],[Range2_Low]]</f>
        <v>6.7617221180528431E-2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B1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" t="e">
        <f>LEN(#REF!)</f>
        <v>#REF!</v>
      </c>
      <c r="AG142"/>
    </row>
    <row r="143" spans="1:33" hidden="1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6534.1</v>
      </c>
      <c r="M143">
        <v>17.164000000000001</v>
      </c>
      <c r="N143">
        <v>6601.7</v>
      </c>
      <c r="O143" t="s">
        <v>2830</v>
      </c>
      <c r="P143" t="s">
        <v>2830</v>
      </c>
      <c r="Q143" t="s">
        <v>2830</v>
      </c>
      <c r="R143" t="s">
        <v>1834</v>
      </c>
      <c r="S143">
        <f ca="1">ROUND(RAND()*(Validation[[#This Row],[Range1_High]]-Validation[[#This Row],[Range1_Low]])+Validation[[#This Row],[Range1_Low]],-LOG10(Validation[[#This Row],[Res]]))</f>
        <v>6.332E-3</v>
      </c>
      <c r="T143">
        <f ca="1">RAND()*(Validation[[#This Row],[Range2_High]]-Validation[[#This Row],[Range2_Low]])+Validation[[#This Row],[Range2_Low]]</f>
        <v>59.625315047534912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60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B1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3" t="e">
        <f>LEN(#REF!)</f>
        <v>#REF!</v>
      </c>
      <c r="AF143" s="103"/>
      <c r="AG143"/>
    </row>
    <row r="144" spans="1:33" hidden="1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0.1</v>
      </c>
      <c r="I144">
        <v>5</v>
      </c>
      <c r="J144" t="s">
        <v>10</v>
      </c>
      <c r="K144">
        <v>2.5</v>
      </c>
      <c r="L144">
        <v>362.33</v>
      </c>
      <c r="M144">
        <v>2.3641000000000001</v>
      </c>
      <c r="N144">
        <v>361.33</v>
      </c>
      <c r="O144" t="s">
        <v>2830</v>
      </c>
      <c r="P144" t="s">
        <v>2830</v>
      </c>
      <c r="Q144" t="s">
        <v>2830</v>
      </c>
      <c r="R144" t="s">
        <v>1835</v>
      </c>
      <c r="S144">
        <f ca="1">ROUND(RAND()*(Validation[[#This Row],[Range1_High]]-Validation[[#This Row],[Range1_Low]])+Validation[[#This Row],[Range1_Low]],-LOG10(Validation[[#This Row],[Res]]))</f>
        <v>1.1609999999999999E-3</v>
      </c>
      <c r="T144">
        <f ca="1">RAND()*(Validation[[#This Row],[Range2_High]]-Validation[[#This Row],[Range2_Low]])+Validation[[#This Row],[Range2_Low]]</f>
        <v>0.53237721363999446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2.9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B1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" t="e">
        <f>LEN(#REF!)</f>
        <v>#REF!</v>
      </c>
      <c r="AG144"/>
    </row>
    <row r="145" spans="1:33" hidden="1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2830</v>
      </c>
      <c r="P145" t="s">
        <v>2830</v>
      </c>
      <c r="Q145" t="s">
        <v>2830</v>
      </c>
      <c r="R145" t="s">
        <v>1833</v>
      </c>
      <c r="S145">
        <f ca="1">ROUND(RAND()*(Validation[[#This Row],[Range1_High]]-Validation[[#This Row],[Range1_Low]])+Validation[[#This Row],[Range1_Low]],-LOG10(Validation[[#This Row],[Res]]))</f>
        <v>2.3809999999999999E-3</v>
      </c>
      <c r="T145">
        <f ca="1">RAND()*(Validation[[#This Row],[Range2_High]]-Validation[[#This Row],[Range2_Low]])+Validation[[#This Row],[Range2_Low]]</f>
        <v>11.679386687509997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4.2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B1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" t="e">
        <f>LEN(#REF!)</f>
        <v>#REF!</v>
      </c>
      <c r="AG145"/>
    </row>
    <row r="146" spans="1:33" hidden="1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2830</v>
      </c>
      <c r="P146" t="s">
        <v>2830</v>
      </c>
      <c r="Q146" t="s">
        <v>2830</v>
      </c>
      <c r="R146" t="s">
        <v>5872</v>
      </c>
      <c r="S146">
        <f ca="1">ROUND(RAND()*(Validation[[#This Row],[Range1_High]]-Validation[[#This Row],[Range1_Low]])+Validation[[#This Row],[Range1_Low]],-LOG10(Validation[[#This Row],[Res]]))</f>
        <v>5.9670000000000001E-3</v>
      </c>
      <c r="T146">
        <f ca="1">RAND()*(Validation[[#This Row],[Range2_High]]-Validation[[#This Row],[Range2_Low]])+Validation[[#This Row],[Range2_Low]]</f>
        <v>2.6844614762689227E-2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13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B1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" t="e">
        <f>LEN(#REF!)</f>
        <v>#REF!</v>
      </c>
      <c r="AG146"/>
    </row>
    <row r="147" spans="1:33" hidden="1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2830</v>
      </c>
      <c r="P147" t="s">
        <v>2830</v>
      </c>
      <c r="Q147" t="s">
        <v>2830</v>
      </c>
      <c r="R147" t="s">
        <v>5875</v>
      </c>
      <c r="S147">
        <f ca="1">ROUND(RAND()*(Validation[[#This Row],[Range1_High]]-Validation[[#This Row],[Range1_Low]])+Validation[[#This Row],[Range1_Low]],-LOG10(Validation[[#This Row],[Res]]))</f>
        <v>3.6840000000000002E-3</v>
      </c>
      <c r="T147">
        <f ca="1">RAND()*(Validation[[#This Row],[Range2_High]]-Validation[[#This Row],[Range2_Low]])+Validation[[#This Row],[Range2_Low]]</f>
        <v>38.504718750270406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23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B1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" t="e">
        <f>LEN(#REF!)</f>
        <v>#REF!</v>
      </c>
      <c r="AG147"/>
    </row>
    <row r="148" spans="1:33" hidden="1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2830</v>
      </c>
      <c r="P148" t="s">
        <v>2830</v>
      </c>
      <c r="Q148" t="s">
        <v>2830</v>
      </c>
      <c r="R148" t="s">
        <v>5874</v>
      </c>
      <c r="S148">
        <f ca="1">ROUND(RAND()*(Validation[[#This Row],[Range1_High]]-Validation[[#This Row],[Range1_Low]])+Validation[[#This Row],[Range1_Low]],-LOG10(Validation[[#This Row],[Res]]))</f>
        <v>2.3509999999999998E-3</v>
      </c>
      <c r="T148">
        <f ca="1">RAND()*(Validation[[#This Row],[Range2_High]]-Validation[[#This Row],[Range2_Low]])+Validation[[#This Row],[Range2_Low]]</f>
        <v>9.5244248639772988E-2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4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B1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" t="e">
        <f>LEN(#REF!)</f>
        <v>#REF!</v>
      </c>
      <c r="AG148"/>
    </row>
    <row r="149" spans="1:33" hidden="1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2830</v>
      </c>
      <c r="P149" t="s">
        <v>2830</v>
      </c>
      <c r="Q149" t="s">
        <v>2830</v>
      </c>
      <c r="R149" t="s">
        <v>5869</v>
      </c>
      <c r="S149">
        <f ca="1">ROUND(RAND()*(Validation[[#This Row],[Range1_High]]-Validation[[#This Row],[Range1_Low]])+Validation[[#This Row],[Range1_Low]],-LOG10(Validation[[#This Row],[Res]]))</f>
        <v>3.3449999999999999E-3</v>
      </c>
      <c r="T149">
        <f ca="1">RAND()*(Validation[[#This Row],[Range2_High]]-Validation[[#This Row],[Range2_Low]])+Validation[[#This Row],[Range2_Low]]</f>
        <v>1.9886225765898217E-2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18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B1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" t="e">
        <f>LEN(#REF!)</f>
        <v>#REF!</v>
      </c>
      <c r="AG149"/>
    </row>
    <row r="150" spans="1:33" hidden="1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2830</v>
      </c>
      <c r="P150" t="s">
        <v>2830</v>
      </c>
      <c r="Q150" t="s">
        <v>2830</v>
      </c>
      <c r="R150" t="s">
        <v>1858</v>
      </c>
      <c r="S150">
        <f ca="1">ROUND(RAND()*(Validation[[#This Row],[Range1_High]]-Validation[[#This Row],[Range1_Low]])+Validation[[#This Row],[Range1_Low]],-LOG10(Validation[[#This Row],[Res]]))</f>
        <v>8.1582000000000002E-2</v>
      </c>
      <c r="T150">
        <f ca="1">RAND()*(Validation[[#This Row],[Range2_High]]-Validation[[#This Row],[Range2_Low]])+Validation[[#This Row],[Range2_Low]]</f>
        <v>5.1884120082133851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83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B1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" t="e">
        <f>LEN(#REF!)</f>
        <v>#REF!</v>
      </c>
      <c r="AG150"/>
    </row>
    <row r="151" spans="1:33" hidden="1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2830</v>
      </c>
      <c r="P151" t="s">
        <v>2830</v>
      </c>
      <c r="Q151" t="s">
        <v>2830</v>
      </c>
      <c r="R151" t="s">
        <v>1859</v>
      </c>
      <c r="S151">
        <f ca="1">ROUND(RAND()*(Validation[[#This Row],[Range1_High]]-Validation[[#This Row],[Range1_Low]])+Validation[[#This Row],[Range1_Low]],-LOG10(Validation[[#This Row],[Res]]))</f>
        <v>7.9598000000000002E-2</v>
      </c>
      <c r="T151">
        <f ca="1">RAND()*(Validation[[#This Row],[Range2_High]]-Validation[[#This Row],[Range2_Low]])+Validation[[#This Row],[Range2_Low]]</f>
        <v>9.7256613871993483E-2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79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B1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1" t="e">
        <f>LEN(#REF!)</f>
        <v>#REF!</v>
      </c>
      <c r="AG151"/>
    </row>
    <row r="152" spans="1:33" hidden="1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0.02</v>
      </c>
      <c r="I152">
        <v>4.4999999999999998E-2</v>
      </c>
      <c r="J152" t="s">
        <v>10</v>
      </c>
      <c r="K152">
        <v>27</v>
      </c>
      <c r="L152">
        <v>1700</v>
      </c>
      <c r="M152">
        <v>23.102</v>
      </c>
      <c r="N152">
        <v>1732.1</v>
      </c>
      <c r="O152" t="s">
        <v>2830</v>
      </c>
      <c r="P152" t="s">
        <v>2830</v>
      </c>
      <c r="Q152" t="s">
        <v>2830</v>
      </c>
      <c r="R152" t="s">
        <v>1856</v>
      </c>
      <c r="S152">
        <f ca="1">ROUND(RAND()*(Validation[[#This Row],[Range1_High]]-Validation[[#This Row],[Range1_Low]])+Validation[[#This Row],[Range1_Low]],-LOG10(Validation[[#This Row],[Res]]))</f>
        <v>4.5488000000000001E-2</v>
      </c>
      <c r="T152">
        <f ca="1">RAND()*(Validation[[#This Row],[Range2_High]]-Validation[[#This Row],[Range2_Low]])+Validation[[#This Row],[Range2_Low]]</f>
        <v>3.9729734887971095E-2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100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B1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2" t="e">
        <f>LEN(#REF!)</f>
        <v>#REF!</v>
      </c>
      <c r="AG152"/>
    </row>
    <row r="153" spans="1:33" hidden="1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20</v>
      </c>
      <c r="I153">
        <v>50</v>
      </c>
      <c r="J153" t="s">
        <v>10</v>
      </c>
      <c r="K153">
        <v>51</v>
      </c>
      <c r="L153">
        <v>4736.8</v>
      </c>
      <c r="M153">
        <v>45.606000000000002</v>
      </c>
      <c r="N153">
        <v>4746.8999999999996</v>
      </c>
      <c r="O153" t="s">
        <v>2830</v>
      </c>
      <c r="P153" t="s">
        <v>2830</v>
      </c>
      <c r="Q153" t="s">
        <v>2830</v>
      </c>
      <c r="R153" t="s">
        <v>1857</v>
      </c>
      <c r="S153">
        <f ca="1">ROUND(RAND()*(Validation[[#This Row],[Range1_High]]-Validation[[#This Row],[Range1_Low]])+Validation[[#This Row],[Range1_Low]],-LOG10(Validation[[#This Row],[Res]]))</f>
        <v>7.0077E-2</v>
      </c>
      <c r="T153">
        <f ca="1">RAND()*(Validation[[#This Row],[Range2_High]]-Validation[[#This Row],[Range2_Low]])+Validation[[#This Row],[Range2_Low]]</f>
        <v>21.736615461107537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380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B1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3" t="e">
        <f>LEN(#REF!)</f>
        <v>#REF!</v>
      </c>
      <c r="AG153"/>
    </row>
    <row r="154" spans="1:33" hidden="1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50</v>
      </c>
      <c r="I154">
        <v>100</v>
      </c>
      <c r="J154" t="s">
        <v>10</v>
      </c>
      <c r="K154">
        <v>190</v>
      </c>
      <c r="L154">
        <v>6538.1</v>
      </c>
      <c r="M154">
        <v>171.63</v>
      </c>
      <c r="N154">
        <v>6602.5</v>
      </c>
      <c r="O154" t="s">
        <v>2830</v>
      </c>
      <c r="P154" t="s">
        <v>2830</v>
      </c>
      <c r="Q154" t="s">
        <v>2830</v>
      </c>
      <c r="R154" t="s">
        <v>1860</v>
      </c>
      <c r="S154">
        <f ca="1">ROUND(RAND()*(Validation[[#This Row],[Range1_High]]-Validation[[#This Row],[Range1_Low]])+Validation[[#This Row],[Range1_Low]],-LOG10(Validation[[#This Row],[Res]]))</f>
        <v>3.3669999999999999E-2</v>
      </c>
      <c r="T154">
        <f ca="1">RAND()*(Validation[[#This Row],[Range2_High]]-Validation[[#This Row],[Range2_Low]])+Validation[[#This Row],[Range2_Low]]</f>
        <v>53.520400023078153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410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B1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4" t="e">
        <f>LEN(#REF!)</f>
        <v>#REF!</v>
      </c>
      <c r="AG154"/>
    </row>
    <row r="155" spans="1:33" hidden="1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1E-3</v>
      </c>
      <c r="I155">
        <v>0.02</v>
      </c>
      <c r="J155" t="s">
        <v>10</v>
      </c>
      <c r="K155">
        <v>25</v>
      </c>
      <c r="L155">
        <v>4600</v>
      </c>
      <c r="M155">
        <v>23.099</v>
      </c>
      <c r="N155">
        <v>4618.8</v>
      </c>
      <c r="O155" t="s">
        <v>2830</v>
      </c>
      <c r="P155" t="s">
        <v>2830</v>
      </c>
      <c r="Q155" t="s">
        <v>2830</v>
      </c>
      <c r="R155" t="s">
        <v>5876</v>
      </c>
      <c r="S155">
        <f ca="1">ROUND(RAND()*(Validation[[#This Row],[Range1_High]]-Validation[[#This Row],[Range1_Low]])+Validation[[#This Row],[Range1_Low]],-LOG10(Validation[[#This Row],[Res]]))</f>
        <v>5.9872000000000002E-2</v>
      </c>
      <c r="T155">
        <f ca="1">RAND()*(Validation[[#This Row],[Range2_High]]-Validation[[#This Row],[Range2_Low]])+Validation[[#This Row],[Range2_Low]]</f>
        <v>1.6207483965360165E-2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300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B1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5" t="e">
        <f>LEN(#REF!)</f>
        <v>#REF!</v>
      </c>
      <c r="AG155"/>
    </row>
    <row r="156" spans="1:33" hidden="1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0.1</v>
      </c>
      <c r="I156">
        <v>5</v>
      </c>
      <c r="J156" t="s">
        <v>10</v>
      </c>
      <c r="K156">
        <v>25</v>
      </c>
      <c r="L156">
        <v>355.17</v>
      </c>
      <c r="M156">
        <v>22.960999999999999</v>
      </c>
      <c r="N156">
        <v>364.62</v>
      </c>
      <c r="O156" t="s">
        <v>2830</v>
      </c>
      <c r="P156" t="s">
        <v>2830</v>
      </c>
      <c r="Q156" t="s">
        <v>2830</v>
      </c>
      <c r="R156" t="s">
        <v>5880</v>
      </c>
      <c r="S156">
        <f ca="1">ROUND(RAND()*(Validation[[#This Row],[Range1_High]]-Validation[[#This Row],[Range1_Low]])+Validation[[#This Row],[Range1_Low]],-LOG10(Validation[[#This Row],[Res]]))</f>
        <v>2.5971999999999999E-2</v>
      </c>
      <c r="T156">
        <f ca="1">RAND()*(Validation[[#This Row],[Range2_High]]-Validation[[#This Row],[Range2_Low]])+Validation[[#This Row],[Range2_Low]]</f>
        <v>4.6772777418566474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34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B1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6" t="e">
        <f>LEN(#REF!)</f>
        <v>#REF!</v>
      </c>
      <c r="AG156"/>
    </row>
    <row r="157" spans="1:33" hidden="1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0.1</v>
      </c>
      <c r="I157">
        <v>5</v>
      </c>
      <c r="J157" t="s">
        <v>10</v>
      </c>
      <c r="K157">
        <v>0.24</v>
      </c>
      <c r="L157">
        <v>1.2</v>
      </c>
      <c r="M157">
        <v>0.22816</v>
      </c>
      <c r="N157">
        <v>1.1855</v>
      </c>
      <c r="O157" t="s">
        <v>2830</v>
      </c>
      <c r="P157" t="s">
        <v>2830</v>
      </c>
      <c r="Q157" t="s">
        <v>2830</v>
      </c>
      <c r="R157" t="s">
        <v>1881</v>
      </c>
      <c r="S157">
        <f ca="1">ROUND(RAND()*(Validation[[#This Row],[Range1_High]]-Validation[[#This Row],[Range1_Low]])+Validation[[#This Row],[Range1_Low]],-LOG10(Validation[[#This Row],[Res]]))</f>
        <v>0.49250899999999997</v>
      </c>
      <c r="T157">
        <f ca="1">RAND()*(Validation[[#This Row],[Range2_High]]-Validation[[#This Row],[Range2_Low]])+Validation[[#This Row],[Range2_Low]]</f>
        <v>2.5540097369060066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0.83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B1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7" t="e">
        <f>LEN(#REF!)</f>
        <v>#REF!</v>
      </c>
      <c r="AG157"/>
    </row>
    <row r="158" spans="1:33" hidden="1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4.4999999999999998E-2</v>
      </c>
      <c r="I158">
        <v>0.1</v>
      </c>
      <c r="J158" t="s">
        <v>10</v>
      </c>
      <c r="K158">
        <v>0.24</v>
      </c>
      <c r="L158">
        <v>0.92</v>
      </c>
      <c r="M158">
        <v>0.23091</v>
      </c>
      <c r="N158">
        <v>0.92432000000000003</v>
      </c>
      <c r="O158" t="s">
        <v>2830</v>
      </c>
      <c r="P158" t="s">
        <v>2830</v>
      </c>
      <c r="Q158" t="s">
        <v>2830</v>
      </c>
      <c r="R158" t="s">
        <v>1878</v>
      </c>
      <c r="S158">
        <f ca="1">ROUND(RAND()*(Validation[[#This Row],[Range1_High]]-Validation[[#This Row],[Range1_Low]])+Validation[[#This Row],[Range1_Low]],-LOG10(Validation[[#This Row],[Res]]))</f>
        <v>0.98613099999999998</v>
      </c>
      <c r="T158">
        <f ca="1">RAND()*(Validation[[#This Row],[Range2_High]]-Validation[[#This Row],[Range2_Low]])+Validation[[#This Row],[Range2_Low]]</f>
        <v>9.5864814614767604E-2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1.1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B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8" t="e">
        <f>LEN(#REF!)</f>
        <v>#REF!</v>
      </c>
      <c r="AG158"/>
    </row>
    <row r="159" spans="1:33" hidden="1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2830</v>
      </c>
      <c r="P159" t="s">
        <v>2830</v>
      </c>
      <c r="Q159" t="s">
        <v>2830</v>
      </c>
      <c r="R159" t="s">
        <v>1877</v>
      </c>
      <c r="S159">
        <f ca="1">ROUND(RAND()*(Validation[[#This Row],[Range1_High]]-Validation[[#This Row],[Range1_Low]])+Validation[[#This Row],[Range1_Low]],-LOG10(Validation[[#This Row],[Res]]))</f>
        <v>0.252224</v>
      </c>
      <c r="T159">
        <f ca="1">RAND()*(Validation[[#This Row],[Range2_High]]-Validation[[#This Row],[Range2_Low]])+Validation[[#This Row],[Range2_Low]]</f>
        <v>5.7221143759591661E-3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1.4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B1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9" t="e">
        <f>LEN(#REF!)</f>
        <v>#REF!</v>
      </c>
      <c r="AG159"/>
    </row>
    <row r="160" spans="1:33" hidden="1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20</v>
      </c>
      <c r="I160">
        <v>50</v>
      </c>
      <c r="J160" t="s">
        <v>10</v>
      </c>
      <c r="K160">
        <v>0.47</v>
      </c>
      <c r="L160">
        <v>12</v>
      </c>
      <c r="M160">
        <v>0.44152000000000002</v>
      </c>
      <c r="N160">
        <v>11.792</v>
      </c>
      <c r="O160" t="s">
        <v>2830</v>
      </c>
      <c r="P160" t="s">
        <v>2830</v>
      </c>
      <c r="Q160" t="s">
        <v>2830</v>
      </c>
      <c r="R160" t="s">
        <v>1882</v>
      </c>
      <c r="S160">
        <f ca="1">ROUND(RAND()*(Validation[[#This Row],[Range1_High]]-Validation[[#This Row],[Range1_Low]])+Validation[[#This Row],[Range1_Low]],-LOG10(Validation[[#This Row],[Res]]))</f>
        <v>0.303151</v>
      </c>
      <c r="T160">
        <f ca="1">RAND()*(Validation[[#This Row],[Range2_High]]-Validation[[#This Row],[Range2_Low]])+Validation[[#This Row],[Range2_Low]]</f>
        <v>40.922230598346673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4.1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B1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" t="e">
        <f>LEN(#REF!)</f>
        <v>#REF!</v>
      </c>
      <c r="AF160" s="103"/>
      <c r="AG160"/>
    </row>
    <row r="161" spans="1:33" hidden="1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0.02</v>
      </c>
      <c r="I161">
        <v>4.4999999999999998E-2</v>
      </c>
      <c r="J161" t="s">
        <v>10</v>
      </c>
      <c r="K161">
        <v>0.28000000000000003</v>
      </c>
      <c r="L161">
        <v>1.8</v>
      </c>
      <c r="M161">
        <v>0.23096</v>
      </c>
      <c r="N161">
        <v>1.8475999999999999</v>
      </c>
      <c r="O161" t="s">
        <v>2830</v>
      </c>
      <c r="P161" t="s">
        <v>2830</v>
      </c>
      <c r="Q161" t="s">
        <v>2830</v>
      </c>
      <c r="R161" t="s">
        <v>1880</v>
      </c>
      <c r="S161">
        <f ca="1">ROUND(RAND()*(Validation[[#This Row],[Range1_High]]-Validation[[#This Row],[Range1_Low]])+Validation[[#This Row],[Range1_Low]],-LOG10(Validation[[#This Row],[Res]]))</f>
        <v>0.69628100000000004</v>
      </c>
      <c r="T161">
        <f ca="1">RAND()*(Validation[[#This Row],[Range2_High]]-Validation[[#This Row],[Range2_Low]])+Validation[[#This Row],[Range2_Low]]</f>
        <v>3.5167171707317466E-2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1.5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B1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1" t="e">
        <f>LEN(#REF!)</f>
        <v>#REF!</v>
      </c>
      <c r="AG161"/>
    </row>
    <row r="162" spans="1:33" hidden="1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5</v>
      </c>
      <c r="I162">
        <v>20</v>
      </c>
      <c r="J162" t="s">
        <v>10</v>
      </c>
      <c r="K162">
        <v>0.27</v>
      </c>
      <c r="L162">
        <v>3.5</v>
      </c>
      <c r="M162">
        <v>0.22313</v>
      </c>
      <c r="N162">
        <v>3.5466000000000002</v>
      </c>
      <c r="O162" t="s">
        <v>2830</v>
      </c>
      <c r="P162" t="s">
        <v>2830</v>
      </c>
      <c r="Q162" t="s">
        <v>2830</v>
      </c>
      <c r="R162" t="s">
        <v>1879</v>
      </c>
      <c r="S162">
        <f ca="1">ROUND(RAND()*(Validation[[#This Row],[Range1_High]]-Validation[[#This Row],[Range1_Low]])+Validation[[#This Row],[Range1_Low]],-LOG10(Validation[[#This Row],[Res]]))</f>
        <v>0.45499400000000001</v>
      </c>
      <c r="T162">
        <f ca="1">RAND()*(Validation[[#This Row],[Range2_High]]-Validation[[#This Row],[Range2_Low]])+Validation[[#This Row],[Range2_Low]]</f>
        <v>10.425320657524999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1.9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B1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2" t="e">
        <f>LEN(#REF!)</f>
        <v>#REF!</v>
      </c>
      <c r="AG162"/>
    </row>
    <row r="163" spans="1:33" hidden="1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2830</v>
      </c>
      <c r="P163" t="s">
        <v>2830</v>
      </c>
      <c r="Q163" t="s">
        <v>2830</v>
      </c>
      <c r="R163" t="s">
        <v>1775</v>
      </c>
      <c r="S163">
        <f ca="1">ROUND(RAND()*(Validation[[#This Row],[Range1_High]]-Validation[[#This Row],[Range1_Low]])+Validation[[#This Row],[Range1_Low]],-LOG10(Validation[[#This Row],[Res]]))</f>
        <v>0</v>
      </c>
      <c r="T163">
        <f ca="1">RAND()*(Validation[[#This Row],[Range2_High]]-Validation[[#This Row],[Range2_Low]])+Validation[[#This Row],[Range2_Low]]</f>
        <v>9.5611828217834795E-3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B1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3" t="e">
        <f>LEN(#REF!)</f>
        <v>#REF!</v>
      </c>
      <c r="AG163"/>
    </row>
    <row r="164" spans="1:33" hidden="1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2830</v>
      </c>
      <c r="P164" t="s">
        <v>2830</v>
      </c>
      <c r="Q164" t="s">
        <v>2830</v>
      </c>
      <c r="R164" t="s">
        <v>5865</v>
      </c>
      <c r="S164">
        <f ca="1">ROUND(RAND()*(Validation[[#This Row],[Range1_High]]-Validation[[#This Row],[Range1_Low]])+Validation[[#This Row],[Range1_Low]],-LOG10(Validation[[#This Row],[Res]]))</f>
        <v>4.0000000000000003E-5</v>
      </c>
      <c r="T164">
        <f ca="1">RAND()*(Validation[[#This Row],[Range2_High]]-Validation[[#This Row],[Range2_Low]])+Validation[[#This Row],[Range2_Low]]</f>
        <v>3.3754790467954439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B1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" t="e">
        <f>LEN(#REF!)</f>
        <v>#REF!</v>
      </c>
      <c r="AG164"/>
    </row>
    <row r="165" spans="1:33" hidden="1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0.02</v>
      </c>
      <c r="I165">
        <v>4.4999999999999998E-2</v>
      </c>
      <c r="J165" t="s">
        <v>10</v>
      </c>
      <c r="K165">
        <v>5.7733999999999996</v>
      </c>
      <c r="L165">
        <v>39.655999999999999</v>
      </c>
      <c r="M165">
        <v>5.77</v>
      </c>
      <c r="N165">
        <v>39.098999999999997</v>
      </c>
      <c r="O165" t="s">
        <v>2830</v>
      </c>
      <c r="P165" t="s">
        <v>2830</v>
      </c>
      <c r="Q165" t="s">
        <v>2830</v>
      </c>
      <c r="R165" t="s">
        <v>5863</v>
      </c>
      <c r="S165">
        <f ca="1">ROUND(RAND()*(Validation[[#This Row],[Range1_High]]-Validation[[#This Row],[Range1_Low]])+Validation[[#This Row],[Range1_Low]],-LOG10(Validation[[#This Row],[Res]]))</f>
        <v>3.0000000000000001E-5</v>
      </c>
      <c r="T165">
        <f ca="1">RAND()*(Validation[[#This Row],[Range2_High]]-Validation[[#This Row],[Range2_Low]])+Validation[[#This Row],[Range2_Low]]</f>
        <v>3.1771900000995598E-2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B1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5" t="e">
        <f>LEN(#REF!)</f>
        <v>#REF!</v>
      </c>
      <c r="AG165"/>
    </row>
    <row r="166" spans="1:33" hidden="1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2830</v>
      </c>
      <c r="P166" t="s">
        <v>2830</v>
      </c>
      <c r="Q166" t="s">
        <v>2830</v>
      </c>
      <c r="R166" t="s">
        <v>1837</v>
      </c>
      <c r="S166">
        <f ca="1">ROUND(RAND()*(Validation[[#This Row],[Range1_High]]-Validation[[#This Row],[Range1_Low]])+Validation[[#This Row],[Range1_Low]],-LOG10(Validation[[#This Row],[Res]]))</f>
        <v>6.3699999999999998E-3</v>
      </c>
      <c r="T166">
        <f ca="1">RAND()*(Validation[[#This Row],[Range2_High]]-Validation[[#This Row],[Range2_Low]])+Validation[[#This Row],[Range2_Low]]</f>
        <v>40.402030322934976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36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B1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6" t="e">
        <f>LEN(#REF!)</f>
        <v>#REF!</v>
      </c>
      <c r="AG166"/>
    </row>
    <row r="167" spans="1:33" hidden="1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5</v>
      </c>
      <c r="I167">
        <v>20</v>
      </c>
      <c r="J167" t="s">
        <v>10</v>
      </c>
      <c r="K167">
        <v>6.0251000000000001</v>
      </c>
      <c r="L167">
        <v>518.67999999999995</v>
      </c>
      <c r="M167">
        <v>6.0044000000000004</v>
      </c>
      <c r="N167">
        <v>513.52</v>
      </c>
      <c r="O167" t="s">
        <v>2830</v>
      </c>
      <c r="P167" t="s">
        <v>2830</v>
      </c>
      <c r="Q167" t="s">
        <v>2830</v>
      </c>
      <c r="R167" t="s">
        <v>1842</v>
      </c>
      <c r="S167">
        <f ca="1">ROUND(RAND()*(Validation[[#This Row],[Range1_High]]-Validation[[#This Row],[Range1_Low]])+Validation[[#This Row],[Range1_Low]],-LOG10(Validation[[#This Row],[Res]]))</f>
        <v>7.6899999999999998E-3</v>
      </c>
      <c r="T167">
        <f ca="1">RAND()*(Validation[[#This Row],[Range2_High]]-Validation[[#This Row],[Range2_Low]])+Validation[[#This Row],[Range2_Low]]</f>
        <v>13.330048963809357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10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B1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" t="e">
        <f>LEN(#REF!)</f>
        <v>#REF!</v>
      </c>
      <c r="AG167"/>
    </row>
    <row r="168" spans="1:33" hidden="1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0.02</v>
      </c>
      <c r="I168">
        <v>4.4999999999999998E-2</v>
      </c>
      <c r="J168" t="s">
        <v>10</v>
      </c>
      <c r="K168">
        <v>5.585</v>
      </c>
      <c r="L168">
        <v>1492.6</v>
      </c>
      <c r="M168">
        <v>5.5625999999999998</v>
      </c>
      <c r="N168">
        <v>1490.9</v>
      </c>
      <c r="O168" t="s">
        <v>2830</v>
      </c>
      <c r="P168" t="s">
        <v>2830</v>
      </c>
      <c r="Q168" t="s">
        <v>2830</v>
      </c>
      <c r="R168" t="s">
        <v>1841</v>
      </c>
      <c r="S168">
        <f ca="1">ROUND(RAND()*(Validation[[#This Row],[Range1_High]]-Validation[[#This Row],[Range1_Low]])+Validation[[#This Row],[Range1_Low]],-LOG10(Validation[[#This Row],[Res]]))</f>
        <v>1.4400000000000001E-3</v>
      </c>
      <c r="T168">
        <f ca="1">RAND()*(Validation[[#This Row],[Range2_High]]-Validation[[#This Row],[Range2_Low]])+Validation[[#This Row],[Range2_Low]]</f>
        <v>4.0620468531822093E-2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7.7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B1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" t="e">
        <f>LEN(#REF!)</f>
        <v>#REF!</v>
      </c>
      <c r="AG168"/>
    </row>
    <row r="169" spans="1:33" hidden="1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4.4999999999999998E-2</v>
      </c>
      <c r="I169">
        <v>0.1</v>
      </c>
      <c r="J169" t="s">
        <v>10</v>
      </c>
      <c r="K169">
        <v>6.0457999999999998</v>
      </c>
      <c r="L169">
        <v>494.17</v>
      </c>
      <c r="M169">
        <v>6.0251999999999999</v>
      </c>
      <c r="N169">
        <v>488.84</v>
      </c>
      <c r="O169" t="s">
        <v>2830</v>
      </c>
      <c r="P169" t="s">
        <v>2830</v>
      </c>
      <c r="Q169" t="s">
        <v>2830</v>
      </c>
      <c r="R169" t="s">
        <v>1839</v>
      </c>
      <c r="S169">
        <f ca="1">ROUND(RAND()*(Validation[[#This Row],[Range1_High]]-Validation[[#This Row],[Range1_Low]])+Validation[[#This Row],[Range1_Low]],-LOG10(Validation[[#This Row],[Res]]))</f>
        <v>2.2899999999999999E-3</v>
      </c>
      <c r="T169">
        <f ca="1">RAND()*(Validation[[#This Row],[Range2_High]]-Validation[[#This Row],[Range2_Low]])+Validation[[#This Row],[Range2_Low]]</f>
        <v>4.9023833538481235E-2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7.2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B1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" t="e">
        <f>LEN(#REF!)</f>
        <v>#REF!</v>
      </c>
      <c r="AF169" s="103"/>
      <c r="AG169"/>
    </row>
    <row r="170" spans="1:33" hidden="1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1E-3</v>
      </c>
      <c r="I170">
        <v>0.02</v>
      </c>
      <c r="J170" t="s">
        <v>10</v>
      </c>
      <c r="K170">
        <v>4.6177000000000001</v>
      </c>
      <c r="L170">
        <v>4424.3</v>
      </c>
      <c r="M170">
        <v>4.5991</v>
      </c>
      <c r="N170">
        <v>4424.5</v>
      </c>
      <c r="O170" t="s">
        <v>2830</v>
      </c>
      <c r="P170" t="s">
        <v>2830</v>
      </c>
      <c r="Q170" t="s">
        <v>2830</v>
      </c>
      <c r="R170" t="s">
        <v>1836</v>
      </c>
      <c r="S170">
        <f ca="1">ROUND(RAND()*(Validation[[#This Row],[Range1_High]]-Validation[[#This Row],[Range1_Low]])+Validation[[#This Row],[Range1_Low]],-LOG10(Validation[[#This Row],[Res]]))</f>
        <v>1.5399999999999999E-3</v>
      </c>
      <c r="T170">
        <f ca="1">RAND()*(Validation[[#This Row],[Range2_High]]-Validation[[#This Row],[Range2_Low]])+Validation[[#This Row],[Range2_Low]]</f>
        <v>1.1668608358216578E-2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11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B1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" t="e">
        <f>LEN(#REF!)</f>
        <v>#REF!</v>
      </c>
      <c r="AG170"/>
    </row>
    <row r="171" spans="1:33" hidden="1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50</v>
      </c>
      <c r="I171">
        <v>100</v>
      </c>
      <c r="J171" t="s">
        <v>10</v>
      </c>
      <c r="K171">
        <v>19</v>
      </c>
      <c r="L171">
        <v>6550</v>
      </c>
      <c r="M171">
        <v>17.919</v>
      </c>
      <c r="N171">
        <v>6548</v>
      </c>
      <c r="O171" t="s">
        <v>2830</v>
      </c>
      <c r="P171" t="s">
        <v>2830</v>
      </c>
      <c r="Q171" t="s">
        <v>2830</v>
      </c>
      <c r="R171" t="s">
        <v>1838</v>
      </c>
      <c r="S171">
        <f ca="1">ROUND(RAND()*(Validation[[#This Row],[Range1_High]]-Validation[[#This Row],[Range1_Low]])+Validation[[#This Row],[Range1_Low]],-LOG10(Validation[[#This Row],[Res]]))</f>
        <v>4.96E-3</v>
      </c>
      <c r="T171">
        <f ca="1">RAND()*(Validation[[#This Row],[Range2_High]]-Validation[[#This Row],[Range2_Low]])+Validation[[#This Row],[Range2_Low]]</f>
        <v>56.334992830388266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51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B1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" t="e">
        <f>LEN(#REF!)</f>
        <v>#REF!</v>
      </c>
      <c r="AG171"/>
    </row>
    <row r="172" spans="1:33" hidden="1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0.1</v>
      </c>
      <c r="I172">
        <v>5</v>
      </c>
      <c r="J172" t="s">
        <v>10</v>
      </c>
      <c r="K172">
        <v>6.1658999999999997</v>
      </c>
      <c r="L172">
        <v>223.94</v>
      </c>
      <c r="M172">
        <v>6.1471999999999998</v>
      </c>
      <c r="N172">
        <v>216.14</v>
      </c>
      <c r="O172" t="s">
        <v>2830</v>
      </c>
      <c r="P172" t="s">
        <v>2830</v>
      </c>
      <c r="Q172" t="s">
        <v>2830</v>
      </c>
      <c r="R172" t="s">
        <v>1840</v>
      </c>
      <c r="S172">
        <f ca="1">ROUND(RAND()*(Validation[[#This Row],[Range1_High]]-Validation[[#This Row],[Range1_Low]])+Validation[[#This Row],[Range1_Low]],-LOG10(Validation[[#This Row],[Res]]))</f>
        <v>4.8700000000000002E-3</v>
      </c>
      <c r="T172">
        <f ca="1">RAND()*(Validation[[#This Row],[Range2_High]]-Validation[[#This Row],[Range2_Low]])+Validation[[#This Row],[Range2_Low]]</f>
        <v>1.0871143811637765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7.3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B1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" t="e">
        <f>LEN(#REF!)</f>
        <v>#REF!</v>
      </c>
      <c r="AG172"/>
    </row>
    <row r="173" spans="1:33" hidden="1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2830</v>
      </c>
      <c r="P173" t="s">
        <v>2830</v>
      </c>
      <c r="Q173" t="s">
        <v>2830</v>
      </c>
      <c r="R173" t="s">
        <v>1862</v>
      </c>
      <c r="S173">
        <f ca="1">ROUND(RAND()*(Validation[[#This Row],[Range1_High]]-Validation[[#This Row],[Range1_Low]])+Validation[[#This Row],[Range1_Low]],-LOG10(Validation[[#This Row],[Res]]))</f>
        <v>4.7660000000000001E-2</v>
      </c>
      <c r="T173">
        <f ca="1">RAND()*(Validation[[#This Row],[Range2_High]]-Validation[[#This Row],[Range2_Low]])+Validation[[#This Row],[Range2_Low]]</f>
        <v>78.211034147495639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500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B1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3" t="e">
        <f>LEN(#REF!)</f>
        <v>#REF!</v>
      </c>
      <c r="AG173"/>
    </row>
    <row r="174" spans="1:33" hidden="1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4.4999999999999998E-2</v>
      </c>
      <c r="I174">
        <v>0.1</v>
      </c>
      <c r="J174" t="s">
        <v>10</v>
      </c>
      <c r="K174">
        <v>24</v>
      </c>
      <c r="L174">
        <v>690</v>
      </c>
      <c r="M174">
        <v>23.701000000000001</v>
      </c>
      <c r="N174">
        <v>689.05</v>
      </c>
      <c r="O174" t="s">
        <v>2830</v>
      </c>
      <c r="P174" t="s">
        <v>2830</v>
      </c>
      <c r="Q174" t="s">
        <v>2830</v>
      </c>
      <c r="R174" t="s">
        <v>1865</v>
      </c>
      <c r="S174">
        <f ca="1">ROUND(RAND()*(Validation[[#This Row],[Range1_High]]-Validation[[#This Row],[Range1_Low]])+Validation[[#This Row],[Range1_Low]],-LOG10(Validation[[#This Row],[Res]]))</f>
        <v>7.6139999999999999E-2</v>
      </c>
      <c r="T174">
        <f ca="1">RAND()*(Validation[[#This Row],[Range2_High]]-Validation[[#This Row],[Range2_Low]])+Validation[[#This Row],[Range2_Low]]</f>
        <v>6.8830750190898279E-2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77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B1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4" t="e">
        <f>LEN(#REF!)</f>
        <v>#REF!</v>
      </c>
      <c r="AG174"/>
    </row>
    <row r="175" spans="1:33" hidden="1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0.02</v>
      </c>
      <c r="I175">
        <v>4.4999999999999998E-2</v>
      </c>
      <c r="J175" t="s">
        <v>10</v>
      </c>
      <c r="K175">
        <v>27</v>
      </c>
      <c r="L175">
        <v>1700</v>
      </c>
      <c r="M175">
        <v>23.553999999999998</v>
      </c>
      <c r="N175">
        <v>1728.5</v>
      </c>
      <c r="O175" t="s">
        <v>2830</v>
      </c>
      <c r="P175" t="s">
        <v>2830</v>
      </c>
      <c r="Q175" t="s">
        <v>2830</v>
      </c>
      <c r="R175" t="s">
        <v>1861</v>
      </c>
      <c r="S175">
        <f ca="1">ROUND(RAND()*(Validation[[#This Row],[Range1_High]]-Validation[[#This Row],[Range1_Low]])+Validation[[#This Row],[Range1_Low]],-LOG10(Validation[[#This Row],[Res]]))</f>
        <v>6.6369999999999998E-2</v>
      </c>
      <c r="T175">
        <f ca="1">RAND()*(Validation[[#This Row],[Range2_High]]-Validation[[#This Row],[Range2_Low]])+Validation[[#This Row],[Range2_Low]]</f>
        <v>2.3367676653178987E-2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140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B1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5" t="e">
        <f>LEN(#REF!)</f>
        <v>#REF!</v>
      </c>
      <c r="AG175"/>
    </row>
    <row r="176" spans="1:33" hidden="1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2830</v>
      </c>
      <c r="P176" t="s">
        <v>2830</v>
      </c>
      <c r="Q176" t="s">
        <v>2830</v>
      </c>
      <c r="R176" t="s">
        <v>1864</v>
      </c>
      <c r="S176">
        <f ca="1">ROUND(RAND()*(Validation[[#This Row],[Range1_High]]-Validation[[#This Row],[Range1_Low]])+Validation[[#This Row],[Range1_Low]],-LOG10(Validation[[#This Row],[Res]]))</f>
        <v>7.4730000000000005E-2</v>
      </c>
      <c r="T176">
        <f ca="1">RAND()*(Validation[[#This Row],[Range2_High]]-Validation[[#This Row],[Range2_Low]])+Validation[[#This Row],[Range2_Low]]</f>
        <v>2.8584260305812128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52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B1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6" t="e">
        <f>LEN(#REF!)</f>
        <v>#REF!</v>
      </c>
      <c r="AG176"/>
    </row>
    <row r="177" spans="1:33" hidden="1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1E-3</v>
      </c>
      <c r="I177">
        <v>0.02</v>
      </c>
      <c r="J177" t="s">
        <v>10</v>
      </c>
      <c r="K177">
        <v>25</v>
      </c>
      <c r="L177">
        <v>4600.3999999999996</v>
      </c>
      <c r="M177">
        <v>23.366</v>
      </c>
      <c r="N177">
        <v>4616.5</v>
      </c>
      <c r="O177" t="s">
        <v>2830</v>
      </c>
      <c r="P177" t="s">
        <v>2830</v>
      </c>
      <c r="Q177" t="s">
        <v>2830</v>
      </c>
      <c r="R177" t="s">
        <v>5877</v>
      </c>
      <c r="S177">
        <f ca="1">ROUND(RAND()*(Validation[[#This Row],[Range1_High]]-Validation[[#This Row],[Range1_Low]])+Validation[[#This Row],[Range1_Low]],-LOG10(Validation[[#This Row],[Res]]))</f>
        <v>4.3529999999999999E-2</v>
      </c>
      <c r="T177">
        <f ca="1">RAND()*(Validation[[#This Row],[Range2_High]]-Validation[[#This Row],[Range2_Low]])+Validation[[#This Row],[Range2_Low]]</f>
        <v>1.2431234163925563E-2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230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B1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7" t="e">
        <f>LEN(#REF!)</f>
        <v>#REF!</v>
      </c>
      <c r="AG177"/>
    </row>
    <row r="178" spans="1:33" hidden="1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5</v>
      </c>
      <c r="I178">
        <v>20</v>
      </c>
      <c r="J178" t="s">
        <v>10</v>
      </c>
      <c r="K178">
        <v>25</v>
      </c>
      <c r="L178">
        <v>715.16</v>
      </c>
      <c r="M178">
        <v>23.497</v>
      </c>
      <c r="N178">
        <v>717.59</v>
      </c>
      <c r="O178" t="s">
        <v>2830</v>
      </c>
      <c r="P178" t="s">
        <v>2830</v>
      </c>
      <c r="Q178" t="s">
        <v>2830</v>
      </c>
      <c r="R178" t="s">
        <v>5881</v>
      </c>
      <c r="S178">
        <f ca="1">ROUND(RAND()*(Validation[[#This Row],[Range1_High]]-Validation[[#This Row],[Range1_Low]])+Validation[[#This Row],[Range1_Low]],-LOG10(Validation[[#This Row],[Res]]))</f>
        <v>8.072E-2</v>
      </c>
      <c r="T178">
        <f ca="1">RAND()*(Validation[[#This Row],[Range2_High]]-Validation[[#This Row],[Range2_Low]])+Validation[[#This Row],[Range2_Low]]</f>
        <v>12.578974809905226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83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B1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8" t="e">
        <f>LEN(#REF!)</f>
        <v>#REF!</v>
      </c>
      <c r="AG178"/>
    </row>
    <row r="179" spans="1:33" hidden="1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20</v>
      </c>
      <c r="I179">
        <v>50</v>
      </c>
      <c r="J179" t="s">
        <v>10</v>
      </c>
      <c r="K179">
        <v>51</v>
      </c>
      <c r="L179">
        <v>4738</v>
      </c>
      <c r="M179">
        <v>45.823</v>
      </c>
      <c r="N179">
        <v>4745.2</v>
      </c>
      <c r="O179" t="s">
        <v>2830</v>
      </c>
      <c r="P179" t="s">
        <v>2830</v>
      </c>
      <c r="Q179" t="s">
        <v>2830</v>
      </c>
      <c r="R179" t="s">
        <v>1863</v>
      </c>
      <c r="S179">
        <f ca="1">ROUND(RAND()*(Validation[[#This Row],[Range1_High]]-Validation[[#This Row],[Range1_Low]])+Validation[[#This Row],[Range1_Low]],-LOG10(Validation[[#This Row],[Res]]))</f>
        <v>8.9450000000000002E-2</v>
      </c>
      <c r="T179">
        <f ca="1">RAND()*(Validation[[#This Row],[Range2_High]]-Validation[[#This Row],[Range2_Low]])+Validation[[#This Row],[Range2_Low]]</f>
        <v>29.769688655202714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470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B1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" t="e">
        <f>LEN(#REF!)</f>
        <v>#REF!</v>
      </c>
      <c r="AF179" s="103"/>
      <c r="AG179"/>
    </row>
    <row r="180" spans="1:33" hidden="1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2830</v>
      </c>
      <c r="P180" t="s">
        <v>2830</v>
      </c>
      <c r="Q180" t="s">
        <v>2830</v>
      </c>
      <c r="R180" t="s">
        <v>1885</v>
      </c>
      <c r="S180">
        <f ca="1">ROUND(RAND()*(Validation[[#This Row],[Range1_High]]-Validation[[#This Row],[Range1_Low]])+Validation[[#This Row],[Range1_Low]],-LOG10(Validation[[#This Row],[Res]]))</f>
        <v>0.12342</v>
      </c>
      <c r="T180">
        <f ca="1">RAND()*(Validation[[#This Row],[Range2_High]]-Validation[[#This Row],[Range2_Low]])+Validation[[#This Row],[Range2_Low]]</f>
        <v>1.1904705290858016E-2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0.82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B1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" t="e">
        <f>LEN(#REF!)</f>
        <v>#REF!</v>
      </c>
      <c r="AG180"/>
    </row>
    <row r="181" spans="1:33" hidden="1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2830</v>
      </c>
      <c r="P181" t="s">
        <v>2830</v>
      </c>
      <c r="Q181" t="s">
        <v>2830</v>
      </c>
      <c r="R181" t="s">
        <v>1887</v>
      </c>
      <c r="S181">
        <f ca="1">ROUND(RAND()*(Validation[[#This Row],[Range1_High]]-Validation[[#This Row],[Range1_Low]])+Validation[[#This Row],[Range1_Low]],-LOG10(Validation[[#This Row],[Res]]))</f>
        <v>0.72526000000000002</v>
      </c>
      <c r="T181">
        <f ca="1">RAND()*(Validation[[#This Row],[Range2_High]]-Validation[[#This Row],[Range2_Low]])+Validation[[#This Row],[Range2_Low]]</f>
        <v>37.51361530459787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9.2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B1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" t="e">
        <f>LEN(#REF!)</f>
        <v>#REF!</v>
      </c>
      <c r="AG181"/>
    </row>
    <row r="182" spans="1:33" hidden="1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2830</v>
      </c>
      <c r="P182" t="s">
        <v>2830</v>
      </c>
      <c r="Q182" t="s">
        <v>2830</v>
      </c>
      <c r="R182" t="s">
        <v>1886</v>
      </c>
      <c r="S182">
        <f ca="1">ROUND(RAND()*(Validation[[#This Row],[Range1_High]]-Validation[[#This Row],[Range1_Low]])+Validation[[#This Row],[Range1_Low]],-LOG10(Validation[[#This Row],[Res]]))</f>
        <v>0.73665999999999998</v>
      </c>
      <c r="T182">
        <f ca="1">RAND()*(Validation[[#This Row],[Range2_High]]-Validation[[#This Row],[Range2_Low]])+Validation[[#This Row],[Range2_Low]]</f>
        <v>9.3967207711949143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2.9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B1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2" t="e">
        <f>LEN(#REF!)</f>
        <v>#REF!</v>
      </c>
      <c r="AG182"/>
    </row>
    <row r="183" spans="1:33" hidden="1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2830</v>
      </c>
      <c r="P183" t="s">
        <v>2830</v>
      </c>
      <c r="Q183" t="s">
        <v>2830</v>
      </c>
      <c r="R183" t="s">
        <v>5886</v>
      </c>
      <c r="S183">
        <f ca="1">ROUND(RAND()*(Validation[[#This Row],[Range1_High]]-Validation[[#This Row],[Range1_Low]])+Validation[[#This Row],[Range1_Low]],-LOG10(Validation[[#This Row],[Res]]))</f>
        <v>0.14208999999999999</v>
      </c>
      <c r="T183">
        <f ca="1">RAND()*(Validation[[#This Row],[Range2_High]]-Validation[[#This Row],[Range2_Low]])+Validation[[#This Row],[Range2_Low]]</f>
        <v>2.9993271710736358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0.41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B1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3" t="e">
        <f>LEN(#REF!)</f>
        <v>#REF!</v>
      </c>
      <c r="AG183"/>
    </row>
    <row r="184" spans="1:33" hidden="1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0.02</v>
      </c>
      <c r="I184">
        <v>4.4999999999999998E-2</v>
      </c>
      <c r="J184" t="s">
        <v>10</v>
      </c>
      <c r="K184">
        <v>0.28000000000000003</v>
      </c>
      <c r="L184">
        <v>1.8</v>
      </c>
      <c r="M184">
        <v>0.23102</v>
      </c>
      <c r="N184">
        <v>1.8475999999999999</v>
      </c>
      <c r="O184" t="s">
        <v>2830</v>
      </c>
      <c r="P184" t="s">
        <v>2830</v>
      </c>
      <c r="Q184" t="s">
        <v>2830</v>
      </c>
      <c r="R184" t="s">
        <v>1884</v>
      </c>
      <c r="S184">
        <f ca="1">ROUND(RAND()*(Validation[[#This Row],[Range1_High]]-Validation[[#This Row],[Range1_Low]])+Validation[[#This Row],[Range1_Low]],-LOG10(Validation[[#This Row],[Res]]))</f>
        <v>0.44153999999999999</v>
      </c>
      <c r="T184">
        <f ca="1">RAND()*(Validation[[#This Row],[Range2_High]]-Validation[[#This Row],[Range2_Low]])+Validation[[#This Row],[Range2_Low]]</f>
        <v>2.0551250175218288E-2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1.1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B1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4" t="e">
        <f>LEN(#REF!)</f>
        <v>#REF!</v>
      </c>
      <c r="AG184"/>
    </row>
    <row r="185" spans="1:33" hidden="1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4.4999999999999998E-2</v>
      </c>
      <c r="I185">
        <v>0.1</v>
      </c>
      <c r="J185" t="s">
        <v>10</v>
      </c>
      <c r="K185">
        <v>0.24</v>
      </c>
      <c r="L185">
        <v>0.92</v>
      </c>
      <c r="M185">
        <v>0.23100999999999999</v>
      </c>
      <c r="N185">
        <v>0.92427000000000004</v>
      </c>
      <c r="O185" t="s">
        <v>2830</v>
      </c>
      <c r="P185" t="s">
        <v>2830</v>
      </c>
      <c r="Q185" t="s">
        <v>2830</v>
      </c>
      <c r="R185" t="s">
        <v>1883</v>
      </c>
      <c r="S185">
        <f ca="1">ROUND(RAND()*(Validation[[#This Row],[Range1_High]]-Validation[[#This Row],[Range1_Low]])+Validation[[#This Row],[Range1_Low]],-LOG10(Validation[[#This Row],[Res]]))</f>
        <v>0.82301000000000002</v>
      </c>
      <c r="T185">
        <f ca="1">RAND()*(Validation[[#This Row],[Range2_High]]-Validation[[#This Row],[Range2_Low]])+Validation[[#This Row],[Range2_Low]]</f>
        <v>8.82932526667356E-2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1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B1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5" t="e">
        <f>LEN(#REF!)</f>
        <v>#REF!</v>
      </c>
      <c r="AF185" s="103"/>
      <c r="AG185"/>
    </row>
    <row r="186" spans="1:33" hidden="1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2830</v>
      </c>
      <c r="P186" t="s">
        <v>2830</v>
      </c>
      <c r="Q186" t="s">
        <v>2830</v>
      </c>
      <c r="R186" t="s">
        <v>1902</v>
      </c>
      <c r="S186">
        <f ca="1">ROUND(RAND()*(Validation[[#This Row],[Range1_High]]-Validation[[#This Row],[Range1_Low]])+Validation[[#This Row],[Range1_Low]],-LOG10(Validation[[#This Row],[Res]]))</f>
        <v>3.3811399999999998</v>
      </c>
      <c r="T186">
        <f ca="1">RAND()*(Validation[[#This Row],[Range2_High]]-Validation[[#This Row],[Range2_Low]])+Validation[[#This Row],[Range2_Low]]</f>
        <v>0.24086999377976803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B1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6" t="e">
        <f>LEN(#REF!)</f>
        <v>#REF!</v>
      </c>
      <c r="AG186"/>
    </row>
    <row r="187" spans="1:33" hidden="1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2830</v>
      </c>
      <c r="P187" t="s">
        <v>2830</v>
      </c>
      <c r="Q187" t="s">
        <v>2830</v>
      </c>
      <c r="R187" t="s">
        <v>1901</v>
      </c>
      <c r="S187">
        <f ca="1">ROUND(RAND()*(Validation[[#This Row],[Range1_High]]-Validation[[#This Row],[Range1_Low]])+Validation[[#This Row],[Range1_Low]],-LOG10(Validation[[#This Row],[Res]]))</f>
        <v>3.3131400000000002</v>
      </c>
      <c r="T187">
        <f ca="1">RAND()*(Validation[[#This Row],[Range2_High]]-Validation[[#This Row],[Range2_Low]])+Validation[[#This Row],[Range2_Low]]</f>
        <v>4.1162957242242264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3.6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B1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7" t="e">
        <f>LEN(#REF!)</f>
        <v>#REF!</v>
      </c>
      <c r="AG187"/>
    </row>
    <row r="188" spans="1:33" hidden="1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2830</v>
      </c>
      <c r="P188" t="s">
        <v>2830</v>
      </c>
      <c r="Q188" t="s">
        <v>2830</v>
      </c>
      <c r="R188" t="s">
        <v>5889</v>
      </c>
      <c r="S188">
        <f ca="1">ROUND(RAND()*(Validation[[#This Row],[Range1_High]]-Validation[[#This Row],[Range1_Low]])+Validation[[#This Row],[Range1_Low]],-LOG10(Validation[[#This Row],[Res]]))</f>
        <v>7.9771999999999998</v>
      </c>
      <c r="T188">
        <f ca="1">RAND()*(Validation[[#This Row],[Range2_High]]-Validation[[#This Row],[Range2_Low]])+Validation[[#This Row],[Range2_Low]]</f>
        <v>4.9984259575369838E-2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1.5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B1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8" t="e">
        <f>LEN(#REF!)</f>
        <v>#REF!</v>
      </c>
      <c r="AG188"/>
    </row>
    <row r="189" spans="1:33" hidden="1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</v>
      </c>
      <c r="I189">
        <v>5</v>
      </c>
      <c r="J189" t="s">
        <v>10</v>
      </c>
      <c r="K189">
        <v>0</v>
      </c>
      <c r="L189">
        <v>0.95</v>
      </c>
      <c r="M189">
        <v>1.07</v>
      </c>
      <c r="N189">
        <v>0.66</v>
      </c>
      <c r="O189" t="s">
        <v>2830</v>
      </c>
      <c r="P189" t="s">
        <v>2830</v>
      </c>
      <c r="Q189" t="s">
        <v>2830</v>
      </c>
      <c r="R189" t="s">
        <v>1914</v>
      </c>
      <c r="S189">
        <f ca="1">ROUND(RAND()*(Validation[[#This Row],[Range1_High]]-Validation[[#This Row],[Range1_Low]])+Validation[[#This Row],[Range1_Low]],-LOG10(Validation[[#This Row],[Res]]))</f>
        <v>11.592460000000001</v>
      </c>
      <c r="T189">
        <f ca="1">RAND()*(Validation[[#This Row],[Range2_High]]-Validation[[#This Row],[Range2_Low]])+Validation[[#This Row],[Range2_Low]]</f>
        <v>1.9656417413346281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11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B1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9" t="e">
        <f>LEN(#REF!)</f>
        <v>#REF!</v>
      </c>
      <c r="AF189" s="103"/>
      <c r="AG189"/>
    </row>
    <row r="190" spans="1:33" hidden="1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1E-3</v>
      </c>
      <c r="I190">
        <v>0.05</v>
      </c>
      <c r="J190" t="s">
        <v>10</v>
      </c>
      <c r="K190">
        <v>0.92</v>
      </c>
      <c r="L190">
        <v>0.49</v>
      </c>
      <c r="M190">
        <v>4.6374000000000004</v>
      </c>
      <c r="N190">
        <v>8.1764000000000003E-2</v>
      </c>
      <c r="O190" t="s">
        <v>2830</v>
      </c>
      <c r="P190" t="s">
        <v>2830</v>
      </c>
      <c r="Q190" t="s">
        <v>2830</v>
      </c>
      <c r="R190" t="s">
        <v>1912</v>
      </c>
      <c r="S190">
        <f ca="1">ROUND(RAND()*(Validation[[#This Row],[Range1_High]]-Validation[[#This Row],[Range1_Low]])+Validation[[#This Row],[Range1_Low]],-LOG10(Validation[[#This Row],[Res]]))</f>
        <v>16.6006</v>
      </c>
      <c r="T190">
        <f ca="1">RAND()*(Validation[[#This Row],[Range2_High]]-Validation[[#This Row],[Range2_Low]])+Validation[[#This Row],[Range2_Low]]</f>
        <v>3.2139705465280284E-2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9.1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B1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0" t="e">
        <f>LEN(#REF!)</f>
        <v>#REF!</v>
      </c>
      <c r="AG190"/>
    </row>
    <row r="191" spans="1:33" hidden="1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2830</v>
      </c>
      <c r="P191" t="s">
        <v>2830</v>
      </c>
      <c r="Q191" t="s">
        <v>2830</v>
      </c>
      <c r="R191" t="s">
        <v>1913</v>
      </c>
      <c r="S191">
        <f ca="1">ROUND(RAND()*(Validation[[#This Row],[Range1_High]]-Validation[[#This Row],[Range1_Low]])+Validation[[#This Row],[Range1_Low]],-LOG10(Validation[[#This Row],[Res]]))</f>
        <v>13.43332</v>
      </c>
      <c r="T191">
        <f ca="1">RAND()*(Validation[[#This Row],[Range2_High]]-Validation[[#This Row],[Range2_Low]])+Validation[[#This Row],[Range2_Low]]</f>
        <v>0.81760151858587904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6.7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B1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1" t="e">
        <f>LEN(#REF!)</f>
        <v>#REF!</v>
      </c>
      <c r="AG191"/>
    </row>
    <row r="192" spans="1:33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2830</v>
      </c>
      <c r="P192" t="s">
        <v>2830</v>
      </c>
      <c r="Q192" t="s">
        <v>2830</v>
      </c>
      <c r="R192" t="s">
        <v>5864</v>
      </c>
      <c r="S192">
        <f ca="1">ROUND(RAND()*(Validation[[#This Row],[Range1_High]]-Validation[[#This Row],[Range1_Low]])+Validation[[#This Row],[Range1_Low]],-LOG10(Validation[[#This Row],[Res]]))</f>
        <v>0</v>
      </c>
      <c r="T192">
        <f ca="1">RAND()*(Validation[[#This Row],[Range2_High]]-Validation[[#This Row],[Range2_Low]])+Validation[[#This Row],[Range2_Low]]</f>
        <v>2.202083928328262E-2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B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2" t="e">
        <f>LEN(#REF!)</f>
        <v>#REF!</v>
      </c>
      <c r="AG192"/>
    </row>
    <row r="193" spans="1:33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1E-3</v>
      </c>
      <c r="I193">
        <v>0.02</v>
      </c>
      <c r="J193" t="s">
        <v>10</v>
      </c>
      <c r="K193">
        <v>57.735999999999997</v>
      </c>
      <c r="L193">
        <v>21.196999999999999</v>
      </c>
      <c r="M193">
        <v>57.734000000000002</v>
      </c>
      <c r="N193">
        <v>20.994</v>
      </c>
      <c r="O193" t="s">
        <v>2830</v>
      </c>
      <c r="P193" t="s">
        <v>2830</v>
      </c>
      <c r="Q193" t="s">
        <v>2830</v>
      </c>
      <c r="R193" t="s">
        <v>1776</v>
      </c>
      <c r="S193">
        <f ca="1">ROUND(RAND()*(Validation[[#This Row],[Range1_High]]-Validation[[#This Row],[Range1_Low]])+Validation[[#This Row],[Range1_Low]],-LOG10(Validation[[#This Row],[Res]]))</f>
        <v>0</v>
      </c>
      <c r="T193">
        <f ca="1">RAND()*(Validation[[#This Row],[Range2_High]]-Validation[[#This Row],[Range2_Low]])+Validation[[#This Row],[Range2_Low]]</f>
        <v>1.8416145071673964E-2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B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3" t="e">
        <f>LEN(#REF!)</f>
        <v>#REF!</v>
      </c>
      <c r="AG193"/>
    </row>
    <row r="194" spans="1:33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2830</v>
      </c>
      <c r="P194" t="s">
        <v>2830</v>
      </c>
      <c r="Q194" t="s">
        <v>2830</v>
      </c>
      <c r="R194" t="s">
        <v>1777</v>
      </c>
      <c r="S194">
        <f ca="1">ROUND(RAND()*(Validation[[#This Row],[Range1_High]]-Validation[[#This Row],[Range1_Low]])+Validation[[#This Row],[Range1_Low]],-LOG10(Validation[[#This Row],[Res]]))</f>
        <v>1E-4</v>
      </c>
      <c r="T194">
        <f ca="1">RAND()*(Validation[[#This Row],[Range2_High]]-Validation[[#This Row],[Range2_Low]])+Validation[[#This Row],[Range2_Low]]</f>
        <v>3.3853719206738959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B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" t="e">
        <f>LEN(#REF!)</f>
        <v>#REF!</v>
      </c>
      <c r="AG194"/>
    </row>
    <row r="195" spans="1:33" hidden="1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20</v>
      </c>
      <c r="I195">
        <v>50</v>
      </c>
      <c r="J195" t="s">
        <v>10</v>
      </c>
      <c r="K195">
        <v>56.353999999999999</v>
      </c>
      <c r="L195">
        <v>2143.3000000000002</v>
      </c>
      <c r="M195">
        <v>56.345999999999997</v>
      </c>
      <c r="N195">
        <v>2139.9</v>
      </c>
      <c r="O195" t="s">
        <v>2830</v>
      </c>
      <c r="P195" t="s">
        <v>2830</v>
      </c>
      <c r="Q195" t="s">
        <v>2830</v>
      </c>
      <c r="R195" t="s">
        <v>1848</v>
      </c>
      <c r="S195">
        <f ca="1">ROUND(RAND()*(Validation[[#This Row],[Range1_High]]-Validation[[#This Row],[Range1_Low]])+Validation[[#This Row],[Range1_Low]],-LOG10(Validation[[#This Row],[Res]]))</f>
        <v>2.3E-3</v>
      </c>
      <c r="T195">
        <f ca="1">RAND()*(Validation[[#This Row],[Range2_High]]-Validation[[#This Row],[Range2_Low]])+Validation[[#This Row],[Range2_Low]]</f>
        <v>31.56429113869283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61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B1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5" t="e">
        <f>LEN(#REF!)</f>
        <v>#REF!</v>
      </c>
      <c r="AG195"/>
    </row>
    <row r="196" spans="1:33" hidden="1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2830</v>
      </c>
      <c r="P196" t="s">
        <v>2830</v>
      </c>
      <c r="Q196" t="s">
        <v>2830</v>
      </c>
      <c r="R196" t="s">
        <v>1847</v>
      </c>
      <c r="S196">
        <f ca="1">ROUND(RAND()*(Validation[[#This Row],[Range1_High]]-Validation[[#This Row],[Range1_Low]])+Validation[[#This Row],[Range1_Low]],-LOG10(Validation[[#This Row],[Res]]))</f>
        <v>9.4000000000000004E-3</v>
      </c>
      <c r="T196">
        <f ca="1">RAND()*(Validation[[#This Row],[Range2_High]]-Validation[[#This Row],[Range2_Low]])+Validation[[#This Row],[Range2_Low]]</f>
        <v>75.536675863135201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99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B1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" t="e">
        <f>LEN(#REF!)</f>
        <v>#REF!</v>
      </c>
      <c r="AG196"/>
    </row>
    <row r="197" spans="1:33" hidden="1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0.02</v>
      </c>
      <c r="I197">
        <v>4.4999999999999998E-2</v>
      </c>
      <c r="J197" t="s">
        <v>10</v>
      </c>
      <c r="K197">
        <v>57.540999999999997</v>
      </c>
      <c r="L197">
        <v>350.7</v>
      </c>
      <c r="M197">
        <v>57.533999999999999</v>
      </c>
      <c r="N197">
        <v>346.11</v>
      </c>
      <c r="O197" t="s">
        <v>2830</v>
      </c>
      <c r="P197" t="s">
        <v>2830</v>
      </c>
      <c r="Q197" t="s">
        <v>2830</v>
      </c>
      <c r="R197" t="s">
        <v>1845</v>
      </c>
      <c r="S197">
        <f ca="1">ROUND(RAND()*(Validation[[#This Row],[Range1_High]]-Validation[[#This Row],[Range1_Low]])+Validation[[#This Row],[Range1_Low]],-LOG10(Validation[[#This Row],[Res]]))</f>
        <v>8.5000000000000006E-3</v>
      </c>
      <c r="T197">
        <f ca="1">RAND()*(Validation[[#This Row],[Range2_High]]-Validation[[#This Row],[Range2_Low]])+Validation[[#This Row],[Range2_Low]]</f>
        <v>2.3585397794868464E-2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61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B1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7" t="e">
        <f>LEN(#REF!)</f>
        <v>#REF!</v>
      </c>
      <c r="AG197"/>
    </row>
    <row r="198" spans="1:33" hidden="1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1E-3</v>
      </c>
      <c r="I198">
        <v>0.02</v>
      </c>
      <c r="J198" t="s">
        <v>10</v>
      </c>
      <c r="K198">
        <v>56.243000000000002</v>
      </c>
      <c r="L198">
        <v>1921.2</v>
      </c>
      <c r="M198">
        <v>56.234999999999999</v>
      </c>
      <c r="N198">
        <v>1917.8</v>
      </c>
      <c r="O198" t="s">
        <v>2830</v>
      </c>
      <c r="P198" t="s">
        <v>2830</v>
      </c>
      <c r="Q198" t="s">
        <v>2830</v>
      </c>
      <c r="R198" t="s">
        <v>5870</v>
      </c>
      <c r="S198">
        <f ca="1">ROUND(RAND()*(Validation[[#This Row],[Range1_High]]-Validation[[#This Row],[Range1_Low]])+Validation[[#This Row],[Range1_Low]],-LOG10(Validation[[#This Row],[Res]]))</f>
        <v>4.1000000000000003E-3</v>
      </c>
      <c r="T198">
        <f ca="1">RAND()*(Validation[[#This Row],[Range2_High]]-Validation[[#This Row],[Range2_Low]])+Validation[[#This Row],[Range2_Low]]</f>
        <v>1.927523366262273E-2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64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B1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8" t="e">
        <f>LEN(#REF!)</f>
        <v>#REF!</v>
      </c>
      <c r="AG198"/>
    </row>
    <row r="199" spans="1:33" hidden="1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2830</v>
      </c>
      <c r="P199" t="s">
        <v>2830</v>
      </c>
      <c r="Q199" t="s">
        <v>2830</v>
      </c>
      <c r="R199" t="s">
        <v>1843</v>
      </c>
      <c r="S199">
        <f ca="1">ROUND(RAND()*(Validation[[#This Row],[Range1_High]]-Validation[[#This Row],[Range1_Low]])+Validation[[#This Row],[Range1_Low]],-LOG10(Validation[[#This Row],[Res]]))</f>
        <v>2.8999999999999998E-3</v>
      </c>
      <c r="T199">
        <f ca="1">RAND()*(Validation[[#This Row],[Range2_High]]-Validation[[#This Row],[Range2_Low]])+Validation[[#This Row],[Range2_Low]]</f>
        <v>6.2191691743271091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B1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9" t="e">
        <f>LEN(#REF!)</f>
        <v>#REF!</v>
      </c>
      <c r="AG199"/>
    </row>
    <row r="200" spans="1:33" hidden="1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0.1</v>
      </c>
      <c r="I200">
        <v>5</v>
      </c>
      <c r="J200" t="s">
        <v>10</v>
      </c>
      <c r="K200">
        <v>57.777999999999999</v>
      </c>
      <c r="L200">
        <v>33.176000000000002</v>
      </c>
      <c r="M200">
        <v>57.771000000000001</v>
      </c>
      <c r="N200">
        <v>28.291</v>
      </c>
      <c r="O200" t="s">
        <v>2830</v>
      </c>
      <c r="P200" t="s">
        <v>2830</v>
      </c>
      <c r="Q200" t="s">
        <v>2830</v>
      </c>
      <c r="R200" t="s">
        <v>1846</v>
      </c>
      <c r="S200">
        <f ca="1">ROUND(RAND()*(Validation[[#This Row],[Range1_High]]-Validation[[#This Row],[Range1_Low]])+Validation[[#This Row],[Range1_Low]],-LOG10(Validation[[#This Row],[Res]]))</f>
        <v>5.4000000000000003E-3</v>
      </c>
      <c r="T200">
        <f ca="1">RAND()*(Validation[[#This Row],[Range2_High]]-Validation[[#This Row],[Range2_Low]])+Validation[[#This Row],[Range2_Low]]</f>
        <v>0.35208006370308031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B2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" t="e">
        <f>LEN(#REF!)</f>
        <v>#REF!</v>
      </c>
      <c r="AG200"/>
    </row>
    <row r="201" spans="1:33" hidden="1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4.4999999999999998E-2</v>
      </c>
      <c r="I201">
        <v>0.1</v>
      </c>
      <c r="J201" t="s">
        <v>10</v>
      </c>
      <c r="K201">
        <v>57.749000000000002</v>
      </c>
      <c r="L201">
        <v>79.009</v>
      </c>
      <c r="M201">
        <v>57.741999999999997</v>
      </c>
      <c r="N201">
        <v>74.17</v>
      </c>
      <c r="O201" t="s">
        <v>2830</v>
      </c>
      <c r="P201" t="s">
        <v>2830</v>
      </c>
      <c r="Q201" t="s">
        <v>2830</v>
      </c>
      <c r="R201" t="s">
        <v>1844</v>
      </c>
      <c r="S201">
        <f ca="1">ROUND(RAND()*(Validation[[#This Row],[Range1_High]]-Validation[[#This Row],[Range1_Low]])+Validation[[#This Row],[Range1_Low]],-LOG10(Validation[[#This Row],[Res]]))</f>
        <v>8.5000000000000006E-3</v>
      </c>
      <c r="T201">
        <f ca="1">RAND()*(Validation[[#This Row],[Range2_High]]-Validation[[#This Row],[Range2_Low]])+Validation[[#This Row],[Range2_Low]]</f>
        <v>7.765536895479111E-2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B2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1" t="e">
        <f>LEN(#REF!)</f>
        <v>#REF!</v>
      </c>
      <c r="AG201"/>
    </row>
    <row r="202" spans="1:33" hidden="1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5</v>
      </c>
      <c r="I202">
        <v>20</v>
      </c>
      <c r="J202" t="s">
        <v>10</v>
      </c>
      <c r="K202">
        <v>60.128</v>
      </c>
      <c r="L202">
        <v>515.53</v>
      </c>
      <c r="M202">
        <v>60.018000000000001</v>
      </c>
      <c r="N202">
        <v>512.89</v>
      </c>
      <c r="O202" t="s">
        <v>2830</v>
      </c>
      <c r="P202" t="s">
        <v>2830</v>
      </c>
      <c r="Q202" t="s">
        <v>2830</v>
      </c>
      <c r="R202" t="s">
        <v>1866</v>
      </c>
      <c r="S202">
        <f ca="1">ROUND(RAND()*(Validation[[#This Row],[Range1_High]]-Validation[[#This Row],[Range1_Low]])+Validation[[#This Row],[Range1_Low]],-LOG10(Validation[[#This Row],[Res]]))</f>
        <v>1.4E-2</v>
      </c>
      <c r="T202">
        <f ca="1">RAND()*(Validation[[#This Row],[Range2_High]]-Validation[[#This Row],[Range2_Low]])+Validation[[#This Row],[Range2_Low]]</f>
        <v>10.320876690368738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67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B2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2" t="e">
        <f>LEN(#REF!)</f>
        <v>#REF!</v>
      </c>
      <c r="AF202" s="103"/>
      <c r="AG202"/>
    </row>
    <row r="203" spans="1:33" hidden="1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50</v>
      </c>
      <c r="I203">
        <v>100</v>
      </c>
      <c r="J203" t="s">
        <v>10</v>
      </c>
      <c r="K203">
        <v>582.09</v>
      </c>
      <c r="L203">
        <v>4394.2</v>
      </c>
      <c r="M203">
        <v>581.36</v>
      </c>
      <c r="N203">
        <v>4329.2</v>
      </c>
      <c r="O203" t="s">
        <v>2830</v>
      </c>
      <c r="P203" t="s">
        <v>2830</v>
      </c>
      <c r="Q203" t="s">
        <v>2830</v>
      </c>
      <c r="R203" t="s">
        <v>1867</v>
      </c>
      <c r="S203">
        <f ca="1">ROUND(RAND()*(Validation[[#This Row],[Range1_High]]-Validation[[#This Row],[Range1_Low]])+Validation[[#This Row],[Range1_Low]],-LOG10(Validation[[#This Row],[Res]]))</f>
        <v>3.7900000000000003E-2</v>
      </c>
      <c r="T203">
        <f ca="1">RAND()*(Validation[[#This Row],[Range2_High]]-Validation[[#This Row],[Range2_Low]])+Validation[[#This Row],[Range2_Low]]</f>
        <v>68.244202886460243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750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B2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3" t="e">
        <f>LEN(#REF!)</f>
        <v>#REF!</v>
      </c>
      <c r="AG203"/>
    </row>
    <row r="204" spans="1:33" hidden="1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1E-3</v>
      </c>
      <c r="I204">
        <v>0.02</v>
      </c>
      <c r="J204" t="s">
        <v>10</v>
      </c>
      <c r="K204">
        <v>46.067</v>
      </c>
      <c r="L204">
        <v>4424.3999999999996</v>
      </c>
      <c r="M204">
        <v>45.963999999999999</v>
      </c>
      <c r="N204">
        <v>4424.6000000000004</v>
      </c>
      <c r="O204" t="s">
        <v>2830</v>
      </c>
      <c r="P204" t="s">
        <v>2830</v>
      </c>
      <c r="Q204" t="s">
        <v>2830</v>
      </c>
      <c r="R204" t="s">
        <v>1869</v>
      </c>
      <c r="S204">
        <f ca="1">ROUND(RAND()*(Validation[[#This Row],[Range1_High]]-Validation[[#This Row],[Range1_Low]])+Validation[[#This Row],[Range1_Low]],-LOG10(Validation[[#This Row],[Res]]))</f>
        <v>9.3200000000000005E-2</v>
      </c>
      <c r="T204">
        <f ca="1">RAND()*(Validation[[#This Row],[Range2_High]]-Validation[[#This Row],[Range2_Low]])+Validation[[#This Row],[Range2_Low]]</f>
        <v>7.8159353007679552E-3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460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B2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4" t="e">
        <f>LEN(#REF!)</f>
        <v>#REF!</v>
      </c>
      <c r="AG204"/>
    </row>
    <row r="205" spans="1:33" hidden="1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4.4999999999999998E-2</v>
      </c>
      <c r="I205">
        <v>0.1</v>
      </c>
      <c r="J205" t="s">
        <v>10</v>
      </c>
      <c r="K205">
        <v>60.335999999999999</v>
      </c>
      <c r="L205">
        <v>490.93</v>
      </c>
      <c r="M205">
        <v>60.226999999999997</v>
      </c>
      <c r="N205">
        <v>488.21</v>
      </c>
      <c r="O205" t="s">
        <v>2830</v>
      </c>
      <c r="P205" t="s">
        <v>2830</v>
      </c>
      <c r="Q205" t="s">
        <v>2830</v>
      </c>
      <c r="R205" t="s">
        <v>5879</v>
      </c>
      <c r="S205">
        <f ca="1">ROUND(RAND()*(Validation[[#This Row],[Range1_High]]-Validation[[#This Row],[Range1_Low]])+Validation[[#This Row],[Range1_Low]],-LOG10(Validation[[#This Row],[Res]]))</f>
        <v>1.34E-2</v>
      </c>
      <c r="T205">
        <f ca="1">RAND()*(Validation[[#This Row],[Range2_High]]-Validation[[#This Row],[Range2_Low]])+Validation[[#This Row],[Range2_Low]]</f>
        <v>8.6901020476879767E-2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67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B2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5" t="e">
        <f>LEN(#REF!)</f>
        <v>#REF!</v>
      </c>
      <c r="AG205"/>
    </row>
    <row r="206" spans="1:33" hidden="1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2830</v>
      </c>
      <c r="P206" t="s">
        <v>2830</v>
      </c>
      <c r="Q206" t="s">
        <v>2830</v>
      </c>
      <c r="R206" t="s">
        <v>5878</v>
      </c>
      <c r="S206">
        <f ca="1">ROUND(RAND()*(Validation[[#This Row],[Range1_High]]-Validation[[#This Row],[Range1_Low]])+Validation[[#This Row],[Range1_Low]],-LOG10(Validation[[#This Row],[Res]]))</f>
        <v>4.8599999999999997E-2</v>
      </c>
      <c r="T206">
        <f ca="1">RAND()*(Validation[[#This Row],[Range2_High]]-Validation[[#This Row],[Range2_Low]])+Validation[[#This Row],[Range2_Low]]</f>
        <v>2.3391776421426595E-2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130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B2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" t="e">
        <f>LEN(#REF!)</f>
        <v>#REF!</v>
      </c>
      <c r="AF206" s="103"/>
      <c r="AG206"/>
    </row>
    <row r="207" spans="1:33" hidden="1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2830</v>
      </c>
      <c r="P207" t="s">
        <v>2830</v>
      </c>
      <c r="Q207" t="s">
        <v>2830</v>
      </c>
      <c r="R207" t="s">
        <v>5882</v>
      </c>
      <c r="S207">
        <f ca="1">ROUND(RAND()*(Validation[[#This Row],[Range1_High]]-Validation[[#This Row],[Range1_Low]])+Validation[[#This Row],[Range1_Low]],-LOG10(Validation[[#This Row],[Res]]))</f>
        <v>5.7500000000000002E-2</v>
      </c>
      <c r="T207">
        <f ca="1">RAND()*(Validation[[#This Row],[Range2_High]]-Validation[[#This Row],[Range2_Low]])+Validation[[#This Row],[Range2_Low]]</f>
        <v>22.445020416509117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330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B2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7" t="e">
        <f>LEN(#REF!)</f>
        <v>#REF!</v>
      </c>
      <c r="AG207"/>
    </row>
    <row r="208" spans="1:33" hidden="1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2830</v>
      </c>
      <c r="P208" t="s">
        <v>2830</v>
      </c>
      <c r="Q208" t="s">
        <v>2830</v>
      </c>
      <c r="R208" t="s">
        <v>1868</v>
      </c>
      <c r="S208">
        <f ca="1">ROUND(RAND()*(Validation[[#This Row],[Range1_High]]-Validation[[#This Row],[Range1_Low]])+Validation[[#This Row],[Range1_Low]],-LOG10(Validation[[#This Row],[Res]]))</f>
        <v>5.67E-2</v>
      </c>
      <c r="T208">
        <f ca="1">RAND()*(Validation[[#This Row],[Range2_High]]-Validation[[#This Row],[Range2_Low]])+Validation[[#This Row],[Range2_Low]]</f>
        <v>4.452734863060468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74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B2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8" t="e">
        <f>LEN(#REF!)</f>
        <v>#REF!</v>
      </c>
      <c r="AG208"/>
    </row>
    <row r="209" spans="1:33" hidden="1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5</v>
      </c>
      <c r="I209">
        <v>20</v>
      </c>
      <c r="J209" t="s">
        <v>10</v>
      </c>
      <c r="K209">
        <v>0.27</v>
      </c>
      <c r="L209">
        <v>3.5337999999999998</v>
      </c>
      <c r="M209">
        <v>0.22642000000000001</v>
      </c>
      <c r="N209">
        <v>3.5438000000000001</v>
      </c>
      <c r="O209" t="s">
        <v>2830</v>
      </c>
      <c r="P209" t="s">
        <v>2830</v>
      </c>
      <c r="Q209" t="s">
        <v>2830</v>
      </c>
      <c r="R209" t="s">
        <v>1888</v>
      </c>
      <c r="S209">
        <f ca="1">ROUND(RAND()*(Validation[[#This Row],[Range1_High]]-Validation[[#This Row],[Range1_Low]])+Validation[[#This Row],[Range1_Low]],-LOG10(Validation[[#This Row],[Res]]))</f>
        <v>0.97850000000000004</v>
      </c>
      <c r="T209">
        <f ca="1">RAND()*(Validation[[#This Row],[Range2_High]]-Validation[[#This Row],[Range2_Low]])+Validation[[#This Row],[Range2_Low]]</f>
        <v>17.742740294476938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3.7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B2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9" t="e">
        <f>LEN(#REF!)</f>
        <v>#REF!</v>
      </c>
      <c r="AF209" s="103"/>
      <c r="AG209"/>
    </row>
    <row r="210" spans="1:33" hidden="1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4.4999999999999998E-2</v>
      </c>
      <c r="I210">
        <v>0.1</v>
      </c>
      <c r="J210" t="s">
        <v>10</v>
      </c>
      <c r="K210">
        <v>0.24</v>
      </c>
      <c r="L210">
        <v>0.92</v>
      </c>
      <c r="M210">
        <v>0.23663999999999999</v>
      </c>
      <c r="N210">
        <v>0.92018</v>
      </c>
      <c r="O210" t="s">
        <v>2830</v>
      </c>
      <c r="P210" t="s">
        <v>2830</v>
      </c>
      <c r="Q210" t="s">
        <v>2830</v>
      </c>
      <c r="R210" t="s">
        <v>1889</v>
      </c>
      <c r="S210">
        <f ca="1">ROUND(RAND()*(Validation[[#This Row],[Range1_High]]-Validation[[#This Row],[Range1_Low]])+Validation[[#This Row],[Range1_Low]],-LOG10(Validation[[#This Row],[Res]]))</f>
        <v>0.93869999999999998</v>
      </c>
      <c r="T210">
        <f ca="1">RAND()*(Validation[[#This Row],[Range2_High]]-Validation[[#This Row],[Range2_Low]])+Validation[[#This Row],[Range2_Low]]</f>
        <v>8.9908089840364247E-2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1.1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B2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0" t="e">
        <f>LEN(#REF!)</f>
        <v>#REF!</v>
      </c>
      <c r="AG210"/>
    </row>
    <row r="211" spans="1:33" hidden="1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0.1</v>
      </c>
      <c r="I211">
        <v>5</v>
      </c>
      <c r="J211" t="s">
        <v>10</v>
      </c>
      <c r="K211">
        <v>0.24</v>
      </c>
      <c r="L211">
        <v>1.2</v>
      </c>
      <c r="M211">
        <v>0.23355999999999999</v>
      </c>
      <c r="N211">
        <v>1.1814</v>
      </c>
      <c r="O211" t="s">
        <v>2830</v>
      </c>
      <c r="P211" t="s">
        <v>2830</v>
      </c>
      <c r="Q211" t="s">
        <v>2830</v>
      </c>
      <c r="R211" t="s">
        <v>1890</v>
      </c>
      <c r="S211">
        <f ca="1">ROUND(RAND()*(Validation[[#This Row],[Range1_High]]-Validation[[#This Row],[Range1_Low]])+Validation[[#This Row],[Range1_Low]],-LOG10(Validation[[#This Row],[Res]]))</f>
        <v>0.1053</v>
      </c>
      <c r="T211">
        <f ca="1">RAND()*(Validation[[#This Row],[Range2_High]]-Validation[[#This Row],[Range2_Low]])+Validation[[#This Row],[Range2_Low]]</f>
        <v>3.4148208246412781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0.37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B2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" t="e">
        <f>LEN(#REF!)</f>
        <v>#REF!</v>
      </c>
      <c r="AF211" s="103"/>
      <c r="AG211"/>
    </row>
    <row r="212" spans="1:33" hidden="1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20</v>
      </c>
      <c r="I212">
        <v>50</v>
      </c>
      <c r="J212" t="s">
        <v>10</v>
      </c>
      <c r="K212">
        <v>0.47</v>
      </c>
      <c r="L212">
        <v>12</v>
      </c>
      <c r="M212">
        <v>0.44312000000000001</v>
      </c>
      <c r="N212">
        <v>11.791</v>
      </c>
      <c r="O212" t="s">
        <v>2830</v>
      </c>
      <c r="P212" t="s">
        <v>2830</v>
      </c>
      <c r="Q212" t="s">
        <v>2830</v>
      </c>
      <c r="R212" t="s">
        <v>1891</v>
      </c>
      <c r="S212">
        <f ca="1">ROUND(RAND()*(Validation[[#This Row],[Range1_High]]-Validation[[#This Row],[Range1_Low]])+Validation[[#This Row],[Range1_Low]],-LOG10(Validation[[#This Row],[Res]]))</f>
        <v>0.76839999999999997</v>
      </c>
      <c r="T212">
        <f ca="1">RAND()*(Validation[[#This Row],[Range2_High]]-Validation[[#This Row],[Range2_Low]])+Validation[[#This Row],[Range2_Low]]</f>
        <v>34.655311875352801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9.7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B2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" t="e">
        <f>LEN(#REF!)</f>
        <v>#REF!</v>
      </c>
      <c r="AG212"/>
    </row>
    <row r="213" spans="1:33" hidden="1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0.02</v>
      </c>
      <c r="I213">
        <v>4.4999999999999998E-2</v>
      </c>
      <c r="J213" t="s">
        <v>10</v>
      </c>
      <c r="K213">
        <v>0.28000000000000003</v>
      </c>
      <c r="L213">
        <v>1.8</v>
      </c>
      <c r="M213">
        <v>0.23544999999999999</v>
      </c>
      <c r="N213">
        <v>1.8440000000000001</v>
      </c>
      <c r="O213" t="s">
        <v>2830</v>
      </c>
      <c r="P213" t="s">
        <v>2830</v>
      </c>
      <c r="Q213" t="s">
        <v>2830</v>
      </c>
      <c r="R213" t="s">
        <v>1892</v>
      </c>
      <c r="S213">
        <f ca="1">ROUND(RAND()*(Validation[[#This Row],[Range1_High]]-Validation[[#This Row],[Range1_Low]])+Validation[[#This Row],[Range1_Low]],-LOG10(Validation[[#This Row],[Res]]))</f>
        <v>0.68740000000000001</v>
      </c>
      <c r="T213">
        <f ca="1">RAND()*(Validation[[#This Row],[Range2_High]]-Validation[[#This Row],[Range2_Low]])+Validation[[#This Row],[Range2_Low]]</f>
        <v>2.1785591615638627E-2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1.5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B2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3" t="e">
        <f>LEN(#REF!)</f>
        <v>#REF!</v>
      </c>
      <c r="AG213"/>
    </row>
    <row r="214" spans="1:33" hidden="1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1E-3</v>
      </c>
      <c r="I214">
        <v>0.02</v>
      </c>
      <c r="J214" t="s">
        <v>10</v>
      </c>
      <c r="K214">
        <v>0.25</v>
      </c>
      <c r="L214">
        <v>4.6002999999999998</v>
      </c>
      <c r="M214">
        <v>0.23368</v>
      </c>
      <c r="N214">
        <v>4.6165000000000003</v>
      </c>
      <c r="O214" t="s">
        <v>2830</v>
      </c>
      <c r="P214" t="s">
        <v>2830</v>
      </c>
      <c r="Q214" t="s">
        <v>2830</v>
      </c>
      <c r="R214" t="s">
        <v>5883</v>
      </c>
      <c r="S214">
        <f ca="1">ROUND(RAND()*(Validation[[#This Row],[Range1_High]]-Validation[[#This Row],[Range1_Low]])+Validation[[#This Row],[Range1_Low]],-LOG10(Validation[[#This Row],[Res]]))</f>
        <v>0.62880000000000003</v>
      </c>
      <c r="T214">
        <f ca="1">RAND()*(Validation[[#This Row],[Range2_High]]-Validation[[#This Row],[Range2_Low]])+Validation[[#This Row],[Range2_Low]]</f>
        <v>8.9712425893028365E-3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3.1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B2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4" t="e">
        <f>LEN(#REF!)</f>
        <v>#REF!</v>
      </c>
      <c r="AG214"/>
    </row>
    <row r="215" spans="1:33" hidden="1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2830</v>
      </c>
      <c r="P215" t="s">
        <v>2830</v>
      </c>
      <c r="Q215" t="s">
        <v>2830</v>
      </c>
      <c r="R215" t="s">
        <v>1903</v>
      </c>
      <c r="S215">
        <f ca="1">ROUND(RAND()*(Validation[[#This Row],[Range1_High]]-Validation[[#This Row],[Range1_Low]])+Validation[[#This Row],[Range1_Low]],-LOG10(Validation[[#This Row],[Res]]))</f>
        <v>5.3266999999999998</v>
      </c>
      <c r="T215">
        <f ca="1">RAND()*(Validation[[#This Row],[Range2_High]]-Validation[[#This Row],[Range2_Low]])+Validation[[#This Row],[Range2_Low]]</f>
        <v>2.30909841062648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4.9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B2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5" t="e">
        <f>LEN(#REF!)</f>
        <v>#REF!</v>
      </c>
      <c r="AG215"/>
    </row>
    <row r="216" spans="1:33" hidden="1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2830</v>
      </c>
      <c r="P216" t="s">
        <v>2830</v>
      </c>
      <c r="Q216" t="s">
        <v>2830</v>
      </c>
      <c r="R216" t="s">
        <v>1905</v>
      </c>
      <c r="S216">
        <f ca="1">ROUND(RAND()*(Validation[[#This Row],[Range1_High]]-Validation[[#This Row],[Range1_Low]])+Validation[[#This Row],[Range1_Low]],-LOG10(Validation[[#This Row],[Res]]))</f>
        <v>7.875</v>
      </c>
      <c r="T216">
        <f ca="1">RAND()*(Validation[[#This Row],[Range2_High]]-Validation[[#This Row],[Range2_Low]])+Validation[[#This Row],[Range2_Low]]</f>
        <v>3.0521364079790517E-2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1.5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B2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6" t="e">
        <f>LEN(#REF!)</f>
        <v>#REF!</v>
      </c>
      <c r="AG216"/>
    </row>
    <row r="217" spans="1:33" hidden="1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2830</v>
      </c>
      <c r="P217" t="s">
        <v>2830</v>
      </c>
      <c r="Q217" t="s">
        <v>2830</v>
      </c>
      <c r="R217" t="s">
        <v>1904</v>
      </c>
      <c r="S217">
        <f ca="1">ROUND(RAND()*(Validation[[#This Row],[Range1_High]]-Validation[[#This Row],[Range1_Low]])+Validation[[#This Row],[Range1_Low]],-LOG10(Validation[[#This Row],[Res]]))</f>
        <v>2.8308</v>
      </c>
      <c r="T217">
        <f ca="1">RAND()*(Validation[[#This Row],[Range2_High]]-Validation[[#This Row],[Range2_Low]])+Validation[[#This Row],[Range2_Low]]</f>
        <v>0.89379951559684423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0.94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B2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7" t="e">
        <f>LEN(#REF!)</f>
        <v>#REF!</v>
      </c>
      <c r="AG217"/>
    </row>
    <row r="218" spans="1:33" hidden="1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0.05</v>
      </c>
      <c r="I218">
        <v>1</v>
      </c>
      <c r="J218" t="s">
        <v>10</v>
      </c>
      <c r="K218">
        <v>0</v>
      </c>
      <c r="L218">
        <v>0.5</v>
      </c>
      <c r="M218">
        <v>2.1840999999999999</v>
      </c>
      <c r="N218">
        <v>0.11354</v>
      </c>
      <c r="O218" t="s">
        <v>2830</v>
      </c>
      <c r="P218" t="s">
        <v>2830</v>
      </c>
      <c r="Q218" t="s">
        <v>2830</v>
      </c>
      <c r="R218" t="s">
        <v>1915</v>
      </c>
      <c r="S218">
        <f ca="1">ROUND(RAND()*(Validation[[#This Row],[Range1_High]]-Validation[[#This Row],[Range1_Low]])+Validation[[#This Row],[Range1_Low]],-LOG10(Validation[[#This Row],[Res]]))</f>
        <v>19.411300000000001</v>
      </c>
      <c r="T218">
        <f ca="1">RAND()*(Validation[[#This Row],[Range2_High]]-Validation[[#This Row],[Range2_Low]])+Validation[[#This Row],[Range2_Low]]</f>
        <v>0.77387992064834199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9.7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B2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8" t="e">
        <f>LEN(#REF!)</f>
        <v>#REF!</v>
      </c>
      <c r="AG218"/>
    </row>
    <row r="219" spans="1:33" hidden="1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1</v>
      </c>
      <c r="I219">
        <v>5</v>
      </c>
      <c r="J219" t="s">
        <v>10</v>
      </c>
      <c r="K219">
        <v>0</v>
      </c>
      <c r="L219">
        <v>0.95</v>
      </c>
      <c r="M219">
        <v>1.07</v>
      </c>
      <c r="N219">
        <v>0.66</v>
      </c>
      <c r="O219" t="s">
        <v>2830</v>
      </c>
      <c r="P219" t="s">
        <v>2830</v>
      </c>
      <c r="Q219" t="s">
        <v>2830</v>
      </c>
      <c r="R219" t="s">
        <v>1916</v>
      </c>
      <c r="S219">
        <f ca="1">ROUND(RAND()*(Validation[[#This Row],[Range1_High]]-Validation[[#This Row],[Range1_Low]])+Validation[[#This Row],[Range1_Low]],-LOG10(Validation[[#This Row],[Res]]))</f>
        <v>12.732900000000001</v>
      </c>
      <c r="T219">
        <f ca="1">RAND()*(Validation[[#This Row],[Range2_High]]-Validation[[#This Row],[Range2_Low]])+Validation[[#This Row],[Range2_Low]]</f>
        <v>2.6120232501444511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12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B2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9" t="e">
        <f>LEN(#REF!)</f>
        <v>#REF!</v>
      </c>
      <c r="AG219"/>
    </row>
    <row r="220" spans="1:33" hidden="1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1E-3</v>
      </c>
      <c r="I220">
        <v>0.05</v>
      </c>
      <c r="J220" t="s">
        <v>10</v>
      </c>
      <c r="K220">
        <v>0.92</v>
      </c>
      <c r="L220">
        <v>0.49</v>
      </c>
      <c r="M220">
        <v>4.6379000000000001</v>
      </c>
      <c r="N220">
        <v>8.1758999999999998E-2</v>
      </c>
      <c r="O220" t="s">
        <v>2830</v>
      </c>
      <c r="P220" t="s">
        <v>2830</v>
      </c>
      <c r="Q220" t="s">
        <v>2830</v>
      </c>
      <c r="R220" t="s">
        <v>1917</v>
      </c>
      <c r="S220">
        <f ca="1">ROUND(RAND()*(Validation[[#This Row],[Range1_High]]-Validation[[#This Row],[Range1_Low]])+Validation[[#This Row],[Range1_Low]],-LOG10(Validation[[#This Row],[Res]]))</f>
        <v>17.2087</v>
      </c>
      <c r="T220">
        <f ca="1">RAND()*(Validation[[#This Row],[Range2_High]]-Validation[[#This Row],[Range2_Low]])+Validation[[#This Row],[Range2_Low]]</f>
        <v>7.4466347442505255E-3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9.4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B2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0" t="e">
        <f>LEN(#REF!)</f>
        <v>#REF!</v>
      </c>
      <c r="AG220"/>
    </row>
    <row r="221" spans="1:33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4.4999999999999998E-2</v>
      </c>
      <c r="I221">
        <v>5</v>
      </c>
      <c r="J221" t="s">
        <v>10</v>
      </c>
      <c r="K221">
        <v>577.36</v>
      </c>
      <c r="L221">
        <v>0.20221</v>
      </c>
      <c r="M221">
        <v>577.35</v>
      </c>
      <c r="N221">
        <v>0.11305</v>
      </c>
      <c r="O221" t="s">
        <v>2830</v>
      </c>
      <c r="P221" t="s">
        <v>2830</v>
      </c>
      <c r="Q221" t="s">
        <v>2830</v>
      </c>
      <c r="R221" t="s">
        <v>1778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1.6492758342485434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B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" t="e">
        <f>LEN(#REF!)</f>
        <v>#REF!</v>
      </c>
      <c r="AG221"/>
    </row>
    <row r="222" spans="1:33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2830</v>
      </c>
      <c r="P222" t="s">
        <v>2830</v>
      </c>
      <c r="Q222" t="s">
        <v>2830</v>
      </c>
      <c r="R222" t="s">
        <v>1779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3.1090446622018646E-2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B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2" t="e">
        <f>LEN(#REF!)</f>
        <v>#REF!</v>
      </c>
      <c r="AG222"/>
    </row>
    <row r="223" spans="1:33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2830</v>
      </c>
      <c r="P223" t="s">
        <v>2830</v>
      </c>
      <c r="Q223" t="s">
        <v>2830</v>
      </c>
      <c r="R223" t="s">
        <v>5861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5.8884992313300846E-3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B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" t="e">
        <f>LEN(#REF!)</f>
        <v>#REF!</v>
      </c>
      <c r="AF223" s="103"/>
      <c r="AG223"/>
    </row>
    <row r="224" spans="1:33" hidden="1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20</v>
      </c>
      <c r="I224">
        <v>50</v>
      </c>
      <c r="J224" t="s">
        <v>10</v>
      </c>
      <c r="K224">
        <v>563.71</v>
      </c>
      <c r="L224">
        <v>2145.1999999999998</v>
      </c>
      <c r="M224">
        <v>563.49</v>
      </c>
      <c r="N224">
        <v>2139.1999999999998</v>
      </c>
      <c r="O224" t="s">
        <v>2830</v>
      </c>
      <c r="P224" t="s">
        <v>2830</v>
      </c>
      <c r="Q224" t="s">
        <v>2830</v>
      </c>
      <c r="R224" t="s">
        <v>1872</v>
      </c>
      <c r="S224">
        <f ca="1">ROUND(RAND()*(Validation[[#This Row],[Range1_High]]-Validation[[#This Row],[Range1_Low]])+Validation[[#This Row],[Range1_Low]],-LOG10(Validation[[#This Row],[Res]]))</f>
        <v>1.4E-2</v>
      </c>
      <c r="T224">
        <f ca="1">RAND()*(Validation[[#This Row],[Range2_High]]-Validation[[#This Row],[Range2_Low]])+Validation[[#This Row],[Range2_Low]]</f>
        <v>40.371886373439921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590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B2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4" t="e">
        <f>LEN(#REF!)</f>
        <v>#REF!</v>
      </c>
      <c r="AG224"/>
    </row>
    <row r="225" spans="1:33" hidden="1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2830</v>
      </c>
      <c r="P225" t="s">
        <v>2830</v>
      </c>
      <c r="Q225" t="s">
        <v>2830</v>
      </c>
      <c r="R225" t="s">
        <v>1873</v>
      </c>
      <c r="S225">
        <f ca="1">ROUND(RAND()*(Validation[[#This Row],[Range1_High]]-Validation[[#This Row],[Range1_Low]])+Validation[[#This Row],[Range1_Low]],-LOG10(Validation[[#This Row],[Res]]))</f>
        <v>9.0999999999999998E-2</v>
      </c>
      <c r="T225">
        <f ca="1">RAND()*(Validation[[#This Row],[Range2_High]]-Validation[[#This Row],[Range2_Low]])+Validation[[#This Row],[Range2_Low]]</f>
        <v>62.30312376693476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B2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5" t="e">
        <f>LEN(#REF!)</f>
        <v>#REF!</v>
      </c>
      <c r="AG225"/>
    </row>
    <row r="226" spans="1:33" hidden="1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0.1</v>
      </c>
      <c r="I226">
        <v>5</v>
      </c>
      <c r="J226" t="s">
        <v>10</v>
      </c>
      <c r="K226">
        <v>577.74</v>
      </c>
      <c r="L226">
        <v>30.199000000000002</v>
      </c>
      <c r="M226">
        <v>577.71</v>
      </c>
      <c r="N226">
        <v>27.695</v>
      </c>
      <c r="O226" t="s">
        <v>2830</v>
      </c>
      <c r="P226" t="s">
        <v>2830</v>
      </c>
      <c r="Q226" t="s">
        <v>2830</v>
      </c>
      <c r="R226" t="s">
        <v>1876</v>
      </c>
      <c r="S226">
        <f ca="1">ROUND(RAND()*(Validation[[#This Row],[Range1_High]]-Validation[[#This Row],[Range1_Low]])+Validation[[#This Row],[Range1_Low]],-LOG10(Validation[[#This Row],[Res]]))</f>
        <v>7.3999999999999996E-2</v>
      </c>
      <c r="T226">
        <f ca="1">RAND()*(Validation[[#This Row],[Range2_High]]-Validation[[#This Row],[Range2_Low]])+Validation[[#This Row],[Range2_Low]]</f>
        <v>0.9522609838720012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B2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6" t="e">
        <f>LEN(#REF!)</f>
        <v>#REF!</v>
      </c>
      <c r="AG226"/>
    </row>
    <row r="227" spans="1:33" hidden="1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</v>
      </c>
      <c r="I227">
        <v>20</v>
      </c>
      <c r="J227" t="s">
        <v>10</v>
      </c>
      <c r="K227">
        <v>577.41</v>
      </c>
      <c r="L227">
        <v>80.741</v>
      </c>
      <c r="M227">
        <v>577.37</v>
      </c>
      <c r="N227">
        <v>78.263000000000005</v>
      </c>
      <c r="O227" t="s">
        <v>2830</v>
      </c>
      <c r="P227" t="s">
        <v>2830</v>
      </c>
      <c r="Q227" t="s">
        <v>2830</v>
      </c>
      <c r="R227" t="s">
        <v>1870</v>
      </c>
      <c r="S227">
        <f ca="1">ROUND(RAND()*(Validation[[#This Row],[Range1_High]]-Validation[[#This Row],[Range1_Low]])+Validation[[#This Row],[Range1_Low]],-LOG10(Validation[[#This Row],[Res]]))</f>
        <v>9.8000000000000004E-2</v>
      </c>
      <c r="T227">
        <f ca="1">RAND()*(Validation[[#This Row],[Range2_High]]-Validation[[#This Row],[Range2_Low]])+Validation[[#This Row],[Range2_Low]]</f>
        <v>15.845469913827163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590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B2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7" t="e">
        <f>LEN(#REF!)</f>
        <v>#REF!</v>
      </c>
      <c r="AG227"/>
    </row>
    <row r="228" spans="1:33" hidden="1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1E-3</v>
      </c>
      <c r="I228">
        <v>0.02</v>
      </c>
      <c r="J228" t="s">
        <v>10</v>
      </c>
      <c r="K228">
        <v>562.38</v>
      </c>
      <c r="L228">
        <v>1919.1</v>
      </c>
      <c r="M228">
        <v>562.34</v>
      </c>
      <c r="N228">
        <v>1917.3</v>
      </c>
      <c r="O228" t="s">
        <v>2830</v>
      </c>
      <c r="P228" t="s">
        <v>2830</v>
      </c>
      <c r="Q228" t="s">
        <v>2830</v>
      </c>
      <c r="R228" t="s">
        <v>1875</v>
      </c>
      <c r="S228">
        <f ca="1">ROUND(RAND()*(Validation[[#This Row],[Range1_High]]-Validation[[#This Row],[Range1_Low]])+Validation[[#This Row],[Range1_Low]],-LOG10(Validation[[#This Row],[Res]]))</f>
        <v>1.2E-2</v>
      </c>
      <c r="T228">
        <f ca="1">RAND()*(Validation[[#This Row],[Range2_High]]-Validation[[#This Row],[Range2_Low]])+Validation[[#This Row],[Range2_Low]]</f>
        <v>2.872395953223215E-3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590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B2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8" t="e">
        <f>LEN(#REF!)</f>
        <v>#REF!</v>
      </c>
      <c r="AG228"/>
    </row>
    <row r="229" spans="1:33" hidden="1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2830</v>
      </c>
      <c r="P229" t="s">
        <v>2830</v>
      </c>
      <c r="Q229" t="s">
        <v>2830</v>
      </c>
      <c r="R229" t="s">
        <v>1874</v>
      </c>
      <c r="S229">
        <f ca="1">ROUND(RAND()*(Validation[[#This Row],[Range1_High]]-Validation[[#This Row],[Range1_Low]])+Validation[[#This Row],[Range1_Low]],-LOG10(Validation[[#This Row],[Res]]))</f>
        <v>7.0000000000000007E-2</v>
      </c>
      <c r="T229">
        <f ca="1">RAND()*(Validation[[#This Row],[Range2_High]]-Validation[[#This Row],[Range2_Low]])+Validation[[#This Row],[Range2_Low]]</f>
        <v>2.6003769235899542E-2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600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B2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9" t="e">
        <f>LEN(#REF!)</f>
        <v>#REF!</v>
      </c>
      <c r="AG229"/>
    </row>
    <row r="230" spans="1:33" hidden="1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4.4999999999999998E-2</v>
      </c>
      <c r="I230">
        <v>0.1</v>
      </c>
      <c r="J230" t="s">
        <v>10</v>
      </c>
      <c r="K230">
        <v>577.45000000000005</v>
      </c>
      <c r="L230">
        <v>76.063000000000002</v>
      </c>
      <c r="M230">
        <v>577.41</v>
      </c>
      <c r="N230">
        <v>73.581999999999994</v>
      </c>
      <c r="O230" t="s">
        <v>2830</v>
      </c>
      <c r="P230" t="s">
        <v>2830</v>
      </c>
      <c r="Q230" t="s">
        <v>2830</v>
      </c>
      <c r="R230" t="s">
        <v>1871</v>
      </c>
      <c r="S230">
        <f ca="1">ROUND(RAND()*(Validation[[#This Row],[Range1_High]]-Validation[[#This Row],[Range1_Low]])+Validation[[#This Row],[Range1_Low]],-LOG10(Validation[[#This Row],[Res]]))</f>
        <v>1.9E-2</v>
      </c>
      <c r="T230">
        <f ca="1">RAND()*(Validation[[#This Row],[Range2_High]]-Validation[[#This Row],[Range2_Low]])+Validation[[#This Row],[Range2_Low]]</f>
        <v>7.0656835340623975E-2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B2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" t="e">
        <f>LEN(#REF!)</f>
        <v>#REF!</v>
      </c>
      <c r="AG230"/>
    </row>
    <row r="231" spans="1:33" hidden="1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2830</v>
      </c>
      <c r="P231" t="s">
        <v>2830</v>
      </c>
      <c r="Q231" t="s">
        <v>2830</v>
      </c>
      <c r="R231" t="s">
        <v>1893</v>
      </c>
      <c r="S231">
        <f ca="1">ROUND(RAND()*(Validation[[#This Row],[Range1_High]]-Validation[[#This Row],[Range1_Low]])+Validation[[#This Row],[Range1_Low]],-LOG10(Validation[[#This Row],[Res]]))</f>
        <v>0.56999999999999995</v>
      </c>
      <c r="T231">
        <f ca="1">RAND()*(Validation[[#This Row],[Range2_High]]-Validation[[#This Row],[Range2_Low]])+Validation[[#This Row],[Range2_Low]]</f>
        <v>2.6965886332637263E-2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1.5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B2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1" t="e">
        <f>LEN(#REF!)</f>
        <v>#REF!</v>
      </c>
      <c r="AF231" s="103"/>
      <c r="AG231"/>
    </row>
    <row r="232" spans="1:33" hidden="1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0.1</v>
      </c>
      <c r="I232">
        <v>5</v>
      </c>
      <c r="J232" t="s">
        <v>10</v>
      </c>
      <c r="K232">
        <v>0.58062000000000002</v>
      </c>
      <c r="L232">
        <v>0.94869999999999999</v>
      </c>
      <c r="M232">
        <v>0.57901000000000002</v>
      </c>
      <c r="N232">
        <v>0.94845999999999997</v>
      </c>
      <c r="O232" t="s">
        <v>2830</v>
      </c>
      <c r="P232" t="s">
        <v>2830</v>
      </c>
      <c r="Q232" t="s">
        <v>2830</v>
      </c>
      <c r="R232" t="s">
        <v>1895</v>
      </c>
      <c r="S232">
        <f ca="1">ROUND(RAND()*(Validation[[#This Row],[Range1_High]]-Validation[[#This Row],[Range1_Low]])+Validation[[#This Row],[Range1_Low]],-LOG10(Validation[[#This Row],[Res]]))</f>
        <v>0.40300000000000002</v>
      </c>
      <c r="T232">
        <f ca="1">RAND()*(Validation[[#This Row],[Range2_High]]-Validation[[#This Row],[Range2_Low]])+Validation[[#This Row],[Range2_Low]]</f>
        <v>3.0717959957236363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0.96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B2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2" t="e">
        <f>LEN(#REF!)</f>
        <v>#REF!</v>
      </c>
      <c r="AG232"/>
    </row>
    <row r="233" spans="1:33" hidden="1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2830</v>
      </c>
      <c r="P233" t="s">
        <v>2830</v>
      </c>
      <c r="Q233" t="s">
        <v>2830</v>
      </c>
      <c r="R233" t="s">
        <v>1894</v>
      </c>
      <c r="S233">
        <f ca="1">ROUND(RAND()*(Validation[[#This Row],[Range1_High]]-Validation[[#This Row],[Range1_Low]])+Validation[[#This Row],[Range1_Low]],-LOG10(Validation[[#This Row],[Res]]))</f>
        <v>0.46899999999999997</v>
      </c>
      <c r="T233">
        <f ca="1">RAND()*(Validation[[#This Row],[Range2_High]]-Validation[[#This Row],[Range2_Low]])+Validation[[#This Row],[Range2_Low]]</f>
        <v>30.234292148215442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6.1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B2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3" t="e">
        <f>LEN(#REF!)</f>
        <v>#REF!</v>
      </c>
      <c r="AF233" s="103"/>
      <c r="AG233"/>
    </row>
    <row r="234" spans="1:33" hidden="1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2830</v>
      </c>
      <c r="P234" t="s">
        <v>2830</v>
      </c>
      <c r="Q234" t="s">
        <v>2830</v>
      </c>
      <c r="R234" t="s">
        <v>1896</v>
      </c>
      <c r="S234">
        <f ca="1">ROUND(RAND()*(Validation[[#This Row],[Range1_High]]-Validation[[#This Row],[Range1_Low]])+Validation[[#This Row],[Range1_Low]],-LOG10(Validation[[#This Row],[Res]]))</f>
        <v>0.16300000000000001</v>
      </c>
      <c r="T234">
        <f ca="1">RAND()*(Validation[[#This Row],[Range2_High]]-Validation[[#This Row],[Range2_Low]])+Validation[[#This Row],[Range2_Low]]</f>
        <v>7.7773536360389639E-2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0.71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B2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4" t="e">
        <f>LEN(#REF!)</f>
        <v>#REF!</v>
      </c>
      <c r="AG234"/>
    </row>
    <row r="235" spans="1:33" hidden="1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2830</v>
      </c>
      <c r="P235" t="s">
        <v>2830</v>
      </c>
      <c r="Q235" t="s">
        <v>2830</v>
      </c>
      <c r="R235" t="s">
        <v>5887</v>
      </c>
      <c r="S235">
        <f ca="1">ROUND(RAND()*(Validation[[#This Row],[Range1_High]]-Validation[[#This Row],[Range1_Low]])+Validation[[#This Row],[Range1_Low]],-LOG10(Validation[[#This Row],[Res]]))</f>
        <v>0.96</v>
      </c>
      <c r="T235">
        <f ca="1">RAND()*(Validation[[#This Row],[Range2_High]]-Validation[[#This Row],[Range2_Low]])+Validation[[#This Row],[Range2_Low]]</f>
        <v>10.303567378083006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3.7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B2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5" t="e">
        <f>LEN(#REF!)</f>
        <v>#REF!</v>
      </c>
      <c r="AF235" s="103"/>
      <c r="AG235"/>
    </row>
    <row r="236" spans="1:33" hidden="1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1E-3</v>
      </c>
      <c r="I236">
        <v>0.02</v>
      </c>
      <c r="J236" t="s">
        <v>10</v>
      </c>
      <c r="K236">
        <v>0.46103</v>
      </c>
      <c r="L236">
        <v>4.4237000000000002</v>
      </c>
      <c r="M236">
        <v>0.45974999999999999</v>
      </c>
      <c r="N236">
        <v>4.4244000000000003</v>
      </c>
      <c r="O236" t="s">
        <v>2830</v>
      </c>
      <c r="P236" t="s">
        <v>2830</v>
      </c>
      <c r="Q236" t="s">
        <v>2830</v>
      </c>
      <c r="R236" t="s">
        <v>5884</v>
      </c>
      <c r="S236">
        <f ca="1">ROUND(RAND()*(Validation[[#This Row],[Range1_High]]-Validation[[#This Row],[Range1_Low]])+Validation[[#This Row],[Range1_Low]],-LOG10(Validation[[#This Row],[Res]]))</f>
        <v>0.81200000000000006</v>
      </c>
      <c r="T236">
        <f ca="1">RAND()*(Validation[[#This Row],[Range2_High]]-Validation[[#This Row],[Range2_Low]])+Validation[[#This Row],[Range2_Low]]</f>
        <v>1.7111968423378893E-2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4.1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B2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6" t="e">
        <f>LEN(#REF!)</f>
        <v>#REF!</v>
      </c>
      <c r="AG236"/>
    </row>
    <row r="237" spans="1:33" hidden="1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2830</v>
      </c>
      <c r="P237" t="s">
        <v>2830</v>
      </c>
      <c r="Q237" t="s">
        <v>2830</v>
      </c>
      <c r="R237" t="s">
        <v>1906</v>
      </c>
      <c r="S237">
        <f ca="1">ROUND(RAND()*(Validation[[#This Row],[Range1_High]]-Validation[[#This Row],[Range1_Low]])+Validation[[#This Row],[Range1_Low]],-LOG10(Validation[[#This Row],[Res]]))</f>
        <v>6.4820000000000002</v>
      </c>
      <c r="T237">
        <f ca="1">RAND()*(Validation[[#This Row],[Range2_High]]-Validation[[#This Row],[Range2_Low]])+Validation[[#This Row],[Range2_Low]]</f>
        <v>1.5771105200867166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5.7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B2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7" t="e">
        <f>LEN(#REF!)</f>
        <v>#REF!</v>
      </c>
      <c r="AF237" s="103"/>
      <c r="AG237"/>
    </row>
    <row r="238" spans="1:33" hidden="1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2830</v>
      </c>
      <c r="P238" t="s">
        <v>2830</v>
      </c>
      <c r="Q238" t="s">
        <v>2830</v>
      </c>
      <c r="R238" t="s">
        <v>5892</v>
      </c>
      <c r="S238">
        <f ca="1">ROUND(RAND()*(Validation[[#This Row],[Range1_High]]-Validation[[#This Row],[Range1_Low]])+Validation[[#This Row],[Range1_Low]],-LOG10(Validation[[#This Row],[Res]]))</f>
        <v>2.3780000000000001</v>
      </c>
      <c r="T238">
        <f ca="1">RAND()*(Validation[[#This Row],[Range2_High]]-Validation[[#This Row],[Range2_Low]])+Validation[[#This Row],[Range2_Low]]</f>
        <v>5.0244220436376538E-2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1.1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B2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8" t="e">
        <f>LEN(#REF!)</f>
        <v>#REF!</v>
      </c>
      <c r="AG238"/>
    </row>
    <row r="239" spans="1:33" hidden="1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2830</v>
      </c>
      <c r="P239" t="s">
        <v>2830</v>
      </c>
      <c r="Q239" t="s">
        <v>2830</v>
      </c>
      <c r="R239" t="s">
        <v>5890</v>
      </c>
      <c r="S239">
        <f ca="1">ROUND(RAND()*(Validation[[#This Row],[Range1_High]]-Validation[[#This Row],[Range1_Low]])+Validation[[#This Row],[Range1_Low]],-LOG10(Validation[[#This Row],[Res]]))</f>
        <v>6.9059999999999997</v>
      </c>
      <c r="T239">
        <f ca="1">RAND()*(Validation[[#This Row],[Range2_High]]-Validation[[#This Row],[Range2_Low]])+Validation[[#This Row],[Range2_Low]]</f>
        <v>4.2574180265814811E-2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1.4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B2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9" t="e">
        <f>LEN(#REF!)</f>
        <v>#REF!</v>
      </c>
      <c r="AG239"/>
    </row>
    <row r="240" spans="1:33" hidden="1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2830</v>
      </c>
      <c r="P240" t="s">
        <v>2830</v>
      </c>
      <c r="Q240" t="s">
        <v>2830</v>
      </c>
      <c r="R240" t="s">
        <v>1919</v>
      </c>
      <c r="S240">
        <f ca="1">ROUND(RAND()*(Validation[[#This Row],[Range1_High]]-Validation[[#This Row],[Range1_Low]])+Validation[[#This Row],[Range1_Low]],-LOG10(Validation[[#This Row],[Res]]))</f>
        <v>19.241</v>
      </c>
      <c r="T240">
        <f ca="1">RAND()*(Validation[[#This Row],[Range2_High]]-Validation[[#This Row],[Range2_Low]])+Validation[[#This Row],[Range2_Low]]</f>
        <v>4.1095159460912974E-2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10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B2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0" t="e">
        <f>LEN(#REF!)</f>
        <v>#REF!</v>
      </c>
      <c r="AG240"/>
    </row>
    <row r="241" spans="1:33" hidden="1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2830</v>
      </c>
      <c r="P241" t="s">
        <v>2830</v>
      </c>
      <c r="Q241" t="s">
        <v>2830</v>
      </c>
      <c r="R241" t="s">
        <v>1918</v>
      </c>
      <c r="S241">
        <f ca="1">ROUND(RAND()*(Validation[[#This Row],[Range1_High]]-Validation[[#This Row],[Range1_Low]])+Validation[[#This Row],[Range1_Low]],-LOG10(Validation[[#This Row],[Res]]))</f>
        <v>12.781000000000001</v>
      </c>
      <c r="T241">
        <f ca="1">RAND()*(Validation[[#This Row],[Range2_High]]-Validation[[#This Row],[Range2_Low]])+Validation[[#This Row],[Range2_Low]]</f>
        <v>0.94380132544558326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6.4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B2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1" t="e">
        <f>LEN(#REF!)</f>
        <v>#REF!</v>
      </c>
      <c r="AG241"/>
    </row>
    <row r="242" spans="1:33" hidden="1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1.1000000000000001</v>
      </c>
      <c r="N242">
        <v>0.65900000000000003</v>
      </c>
      <c r="O242" t="s">
        <v>2830</v>
      </c>
      <c r="P242" t="s">
        <v>2830</v>
      </c>
      <c r="Q242" t="s">
        <v>2830</v>
      </c>
      <c r="R242" t="s">
        <v>1920</v>
      </c>
      <c r="S242">
        <f ca="1">ROUND(RAND()*(Validation[[#This Row],[Range1_High]]-Validation[[#This Row],[Range1_Low]])+Validation[[#This Row],[Range1_Low]],-LOG10(Validation[[#This Row],[Res]]))</f>
        <v>19.081</v>
      </c>
      <c r="T242">
        <f ca="1">RAND()*(Validation[[#This Row],[Range2_High]]-Validation[[#This Row],[Range2_Low]])+Validation[[#This Row],[Range2_Low]]</f>
        <v>4.2332864657555866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18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B2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" t="e">
        <f>LEN(#REF!)</f>
        <v>#REF!</v>
      </c>
      <c r="AF242" s="103"/>
      <c r="AG242"/>
    </row>
    <row r="243" spans="1:33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0.02</v>
      </c>
      <c r="I243">
        <v>4.4999999999999998E-2</v>
      </c>
      <c r="J243" t="s">
        <v>10</v>
      </c>
      <c r="K243">
        <v>5773.6</v>
      </c>
      <c r="L243">
        <v>8.3554000000000003E-2</v>
      </c>
      <c r="M243">
        <v>5773.5</v>
      </c>
      <c r="N243">
        <v>4.7889000000000001E-2</v>
      </c>
      <c r="O243" t="s">
        <v>2830</v>
      </c>
      <c r="P243" t="s">
        <v>2830</v>
      </c>
      <c r="Q243" t="s">
        <v>2830</v>
      </c>
      <c r="R243" t="s">
        <v>1780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4.4152566562127765E-2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B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3" t="e">
        <f>LEN(#REF!)</f>
        <v>#REF!</v>
      </c>
      <c r="AG243"/>
    </row>
    <row r="244" spans="1:33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2830</v>
      </c>
      <c r="P244" t="s">
        <v>2830</v>
      </c>
      <c r="Q244" t="s">
        <v>2830</v>
      </c>
      <c r="R244" t="s">
        <v>1781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0.98768963666192033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B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4" t="e">
        <f>LEN(#REF!)</f>
        <v>#REF!</v>
      </c>
      <c r="AG244"/>
    </row>
    <row r="245" spans="1:33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2830</v>
      </c>
      <c r="P245" t="s">
        <v>2830</v>
      </c>
      <c r="Q245" t="s">
        <v>2830</v>
      </c>
      <c r="R245" t="s">
        <v>1782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4.6171559193075064E-3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B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5" t="e">
        <f>LEN(#REF!)</f>
        <v>#REF!</v>
      </c>
      <c r="AG245"/>
    </row>
    <row r="246" spans="1:33" hidden="1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2830</v>
      </c>
      <c r="P246" t="s">
        <v>2830</v>
      </c>
      <c r="Q246" t="s">
        <v>2830</v>
      </c>
      <c r="R246" t="s">
        <v>1900</v>
      </c>
      <c r="S246">
        <f ca="1">ROUND(RAND()*(Validation[[#This Row],[Range1_High]]-Validation[[#This Row],[Range1_Low]])+Validation[[#This Row],[Range1_Low]],-LOG10(Validation[[#This Row],[Res]]))</f>
        <v>0.78</v>
      </c>
      <c r="T246">
        <f ca="1">RAND()*(Validation[[#This Row],[Range2_High]]-Validation[[#This Row],[Range2_Low]])+Validation[[#This Row],[Range2_Low]]</f>
        <v>26.193938259228027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12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B2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" t="e">
        <f>LEN(#REF!)</f>
        <v>#REF!</v>
      </c>
      <c r="AF246" s="103"/>
      <c r="AG246"/>
    </row>
    <row r="247" spans="1:33" hidden="1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5</v>
      </c>
      <c r="I247">
        <v>20</v>
      </c>
      <c r="J247" t="s">
        <v>10</v>
      </c>
      <c r="K247">
        <v>5.6818</v>
      </c>
      <c r="L247">
        <v>1.2155</v>
      </c>
      <c r="M247">
        <v>5.6810999999999998</v>
      </c>
      <c r="N247">
        <v>1.2145999999999999</v>
      </c>
      <c r="O247" t="s">
        <v>2830</v>
      </c>
      <c r="P247" t="s">
        <v>2830</v>
      </c>
      <c r="Q247" t="s">
        <v>2830</v>
      </c>
      <c r="R247" t="s">
        <v>5888</v>
      </c>
      <c r="S247">
        <f ca="1">ROUND(RAND()*(Validation[[#This Row],[Range1_High]]-Validation[[#This Row],[Range1_Low]])+Validation[[#This Row],[Range1_Low]],-LOG10(Validation[[#This Row],[Res]]))</f>
        <v>0.53</v>
      </c>
      <c r="T247">
        <f ca="1">RAND()*(Validation[[#This Row],[Range2_High]]-Validation[[#This Row],[Range2_Low]])+Validation[[#This Row],[Range2_Low]]</f>
        <v>16.048008996471868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6.3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B2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" t="e">
        <f>LEN(#REF!)</f>
        <v>#REF!</v>
      </c>
      <c r="AG247"/>
    </row>
    <row r="248" spans="1:33" hidden="1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2830</v>
      </c>
      <c r="P248" t="s">
        <v>2830</v>
      </c>
      <c r="Q248" t="s">
        <v>2830</v>
      </c>
      <c r="R248" t="s">
        <v>5885</v>
      </c>
      <c r="S248">
        <f ca="1">ROUND(RAND()*(Validation[[#This Row],[Range1_High]]-Validation[[#This Row],[Range1_Low]])+Validation[[#This Row],[Range1_Low]],-LOG10(Validation[[#This Row],[Res]]))</f>
        <v>0.34</v>
      </c>
      <c r="T248">
        <f ca="1">RAND()*(Validation[[#This Row],[Range2_High]]-Validation[[#This Row],[Range2_Low]])+Validation[[#This Row],[Range2_Low]]</f>
        <v>1.644753069358531E-3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6.3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B2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" t="e">
        <f>LEN(#REF!)</f>
        <v>#REF!</v>
      </c>
      <c r="AF248" s="103"/>
      <c r="AG248"/>
    </row>
    <row r="249" spans="1:33" hidden="1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0.02</v>
      </c>
      <c r="I249">
        <v>4.4999999999999998E-2</v>
      </c>
      <c r="J249" t="s">
        <v>10</v>
      </c>
      <c r="K249">
        <v>5.7507000000000001</v>
      </c>
      <c r="L249">
        <v>0.38796999999999998</v>
      </c>
      <c r="M249">
        <v>5.75</v>
      </c>
      <c r="N249">
        <v>0.38675999999999999</v>
      </c>
      <c r="O249" t="s">
        <v>2830</v>
      </c>
      <c r="P249" t="s">
        <v>2830</v>
      </c>
      <c r="Q249" t="s">
        <v>2830</v>
      </c>
      <c r="R249" t="s">
        <v>1899</v>
      </c>
      <c r="S249">
        <f ca="1">ROUND(RAND()*(Validation[[#This Row],[Range1_High]]-Validation[[#This Row],[Range1_Low]])+Validation[[#This Row],[Range1_Low]],-LOG10(Validation[[#This Row],[Res]]))</f>
        <v>0.89</v>
      </c>
      <c r="T249">
        <f ca="1">RAND()*(Validation[[#This Row],[Range2_High]]-Validation[[#This Row],[Range2_Low]])+Validation[[#This Row],[Range2_Low]]</f>
        <v>3.738614767630636E-2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6.1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B2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" t="e">
        <f>LEN(#REF!)</f>
        <v>#REF!</v>
      </c>
      <c r="AG249"/>
    </row>
    <row r="250" spans="1:33" hidden="1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2830</v>
      </c>
      <c r="P250" t="s">
        <v>2830</v>
      </c>
      <c r="Q250" t="s">
        <v>2830</v>
      </c>
      <c r="R250" t="s">
        <v>1898</v>
      </c>
      <c r="S250">
        <f ca="1">ROUND(RAND()*(Validation[[#This Row],[Range1_High]]-Validation[[#This Row],[Range1_Low]])+Validation[[#This Row],[Range1_Low]],-LOG10(Validation[[#This Row],[Res]]))</f>
        <v>0.38</v>
      </c>
      <c r="T250">
        <f ca="1">RAND()*(Validation[[#This Row],[Range2_High]]-Validation[[#This Row],[Range2_Low]])+Validation[[#This Row],[Range2_Low]]</f>
        <v>6.6193115778045222E-2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5.8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B2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" t="e">
        <f>LEN(#REF!)</f>
        <v>#REF!</v>
      </c>
      <c r="AG250"/>
    </row>
    <row r="251" spans="1:33" hidden="1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0.1</v>
      </c>
      <c r="I251">
        <v>5</v>
      </c>
      <c r="J251" t="s">
        <v>10</v>
      </c>
      <c r="K251">
        <v>5.7670000000000003</v>
      </c>
      <c r="L251">
        <v>0.17953</v>
      </c>
      <c r="M251">
        <v>5.7663000000000002</v>
      </c>
      <c r="N251">
        <v>0.17826</v>
      </c>
      <c r="O251" t="s">
        <v>2830</v>
      </c>
      <c r="P251" t="s">
        <v>2830</v>
      </c>
      <c r="Q251" t="s">
        <v>2830</v>
      </c>
      <c r="R251" t="s">
        <v>1897</v>
      </c>
      <c r="S251">
        <f ca="1">ROUND(RAND()*(Validation[[#This Row],[Range1_High]]-Validation[[#This Row],[Range1_Low]])+Validation[[#This Row],[Range1_Low]],-LOG10(Validation[[#This Row],[Res]]))</f>
        <v>0.46</v>
      </c>
      <c r="T251">
        <f ca="1">RAND()*(Validation[[#This Row],[Range2_High]]-Validation[[#This Row],[Range2_Low]])+Validation[[#This Row],[Range2_Low]]</f>
        <v>0.20700334838026918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5.8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B2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" t="e">
        <f>LEN(#REF!)</f>
        <v>#REF!</v>
      </c>
      <c r="AG251"/>
    </row>
    <row r="252" spans="1:33" hidden="1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2830</v>
      </c>
      <c r="P252" t="s">
        <v>2830</v>
      </c>
      <c r="Q252" t="s">
        <v>2830</v>
      </c>
      <c r="R252" t="s">
        <v>1907</v>
      </c>
      <c r="S252">
        <f ca="1">ROUND(RAND()*(Validation[[#This Row],[Range1_High]]-Validation[[#This Row],[Range1_Low]])+Validation[[#This Row],[Range1_Low]],-LOG10(Validation[[#This Row],[Res]]))</f>
        <v>8.3699999999999992</v>
      </c>
      <c r="T252">
        <f ca="1">RAND()*(Validation[[#This Row],[Range2_High]]-Validation[[#This Row],[Range2_Low]])+Validation[[#This Row],[Range2_Low]]</f>
        <v>9.3458618886090652E-3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B2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2" t="e">
        <f>LEN(#REF!)</f>
        <v>#REF!</v>
      </c>
      <c r="AG252"/>
    </row>
    <row r="253" spans="1:33" hidden="1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2830</v>
      </c>
      <c r="P253" t="s">
        <v>2830</v>
      </c>
      <c r="Q253" t="s">
        <v>2830</v>
      </c>
      <c r="R253" t="s">
        <v>1908</v>
      </c>
      <c r="S253">
        <f ca="1">ROUND(RAND()*(Validation[[#This Row],[Range1_High]]-Validation[[#This Row],[Range1_Low]])+Validation[[#This Row],[Range1_Low]],-LOG10(Validation[[#This Row],[Res]]))</f>
        <v>3.17</v>
      </c>
      <c r="T253">
        <f ca="1">RAND()*(Validation[[#This Row],[Range2_High]]-Validation[[#This Row],[Range2_Low]])+Validation[[#This Row],[Range2_Low]]</f>
        <v>2.316174395028924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6.9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B2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" t="e">
        <f>LEN(#REF!)</f>
        <v>#REF!</v>
      </c>
      <c r="AG253"/>
    </row>
    <row r="254" spans="1:33" hidden="1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0.05</v>
      </c>
      <c r="I254">
        <v>1</v>
      </c>
      <c r="J254" t="s">
        <v>10</v>
      </c>
      <c r="K254">
        <v>5.7925000000000004</v>
      </c>
      <c r="L254">
        <v>2.3675999999999999E-2</v>
      </c>
      <c r="M254">
        <v>5.7849000000000004</v>
      </c>
      <c r="N254">
        <v>2.3706000000000001E-2</v>
      </c>
      <c r="O254" t="s">
        <v>2830</v>
      </c>
      <c r="P254" t="s">
        <v>2830</v>
      </c>
      <c r="Q254" t="s">
        <v>2830</v>
      </c>
      <c r="R254" t="s">
        <v>1909</v>
      </c>
      <c r="S254">
        <f ca="1">ROUND(RAND()*(Validation[[#This Row],[Range1_High]]-Validation[[#This Row],[Range1_Low]])+Validation[[#This Row],[Range1_Low]],-LOG10(Validation[[#This Row],[Res]]))</f>
        <v>1.34</v>
      </c>
      <c r="T254">
        <f ca="1">RAND()*(Validation[[#This Row],[Range2_High]]-Validation[[#This Row],[Range2_Low]])+Validation[[#This Row],[Range2_Low]]</f>
        <v>0.14775414040649515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5.8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B2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" t="e">
        <f>LEN(#REF!)</f>
        <v>#REF!</v>
      </c>
      <c r="AF254" s="103"/>
      <c r="AG254"/>
    </row>
    <row r="255" spans="1:33" hidden="1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0.21</v>
      </c>
      <c r="L255">
        <v>0.94</v>
      </c>
      <c r="M255">
        <v>3.81</v>
      </c>
      <c r="N255">
        <v>0.57899999999999996</v>
      </c>
      <c r="O255" t="s">
        <v>2830</v>
      </c>
      <c r="P255" t="s">
        <v>2830</v>
      </c>
      <c r="Q255" t="s">
        <v>2830</v>
      </c>
      <c r="R255" t="s">
        <v>1921</v>
      </c>
      <c r="S255">
        <f ca="1">ROUND(RAND()*(Validation[[#This Row],[Range1_High]]-Validation[[#This Row],[Range1_Low]])+Validation[[#This Row],[Range1_Low]],-LOG10(Validation[[#This Row],[Res]]))</f>
        <v>15.87</v>
      </c>
      <c r="T255">
        <f ca="1">RAND()*(Validation[[#This Row],[Range2_High]]-Validation[[#This Row],[Range2_Low]])+Validation[[#This Row],[Range2_Low]]</f>
        <v>3.0863291213138924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15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B2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" t="e">
        <f>LEN(#REF!)</f>
        <v>#REF!</v>
      </c>
      <c r="AG255"/>
    </row>
    <row r="256" spans="1:33" hidden="1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2830</v>
      </c>
      <c r="P256" t="s">
        <v>2830</v>
      </c>
      <c r="Q256" t="s">
        <v>2830</v>
      </c>
      <c r="R256" t="s">
        <v>1922</v>
      </c>
      <c r="S256">
        <f ca="1">ROUND(RAND()*(Validation[[#This Row],[Range1_High]]-Validation[[#This Row],[Range1_Low]])+Validation[[#This Row],[Range1_Low]],-LOG10(Validation[[#This Row],[Res]]))</f>
        <v>11.98</v>
      </c>
      <c r="T256">
        <f ca="1">RAND()*(Validation[[#This Row],[Range2_High]]-Validation[[#This Row],[Range2_Low]])+Validation[[#This Row],[Range2_Low]]</f>
        <v>2.4189752890054431E-2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8.5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B2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" t="e">
        <f>LEN(#REF!)</f>
        <v>#REF!</v>
      </c>
      <c r="AG256"/>
    </row>
    <row r="257" spans="1:33" hidden="1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0.05</v>
      </c>
      <c r="I257">
        <v>1</v>
      </c>
      <c r="J257" t="s">
        <v>10</v>
      </c>
      <c r="K257">
        <v>3.3353999999999999</v>
      </c>
      <c r="L257">
        <v>0.33323000000000003</v>
      </c>
      <c r="M257">
        <v>6.0285000000000002</v>
      </c>
      <c r="N257">
        <v>6.3256000000000007E-2</v>
      </c>
      <c r="O257" t="s">
        <v>2830</v>
      </c>
      <c r="P257" t="s">
        <v>2830</v>
      </c>
      <c r="Q257" t="s">
        <v>2830</v>
      </c>
      <c r="R257" t="s">
        <v>5893</v>
      </c>
      <c r="S257">
        <f ca="1">ROUND(RAND()*(Validation[[#This Row],[Range1_High]]-Validation[[#This Row],[Range1_Low]])+Validation[[#This Row],[Range1_Low]],-LOG10(Validation[[#This Row],[Res]]))</f>
        <v>11.45</v>
      </c>
      <c r="T257">
        <f ca="1">RAND()*(Validation[[#This Row],[Range2_High]]-Validation[[#This Row],[Range2_Low]])+Validation[[#This Row],[Range2_Low]]</f>
        <v>0.82200651523006896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7.2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B2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" t="e">
        <f>LEN(#REF!)</f>
        <v>#REF!</v>
      </c>
      <c r="AG257"/>
    </row>
    <row r="258" spans="1:33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2830</v>
      </c>
      <c r="P258" t="s">
        <v>2830</v>
      </c>
      <c r="Q258" t="s">
        <v>2830</v>
      </c>
      <c r="R258" t="s">
        <v>1784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3.2569839714135754E-2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B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8" t="e">
        <f>LEN(#REF!)</f>
        <v>#REF!</v>
      </c>
      <c r="AG258"/>
    </row>
    <row r="259" spans="1:33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4.4999999999999998E-2</v>
      </c>
      <c r="I259">
        <v>5</v>
      </c>
      <c r="J259" t="s">
        <v>10</v>
      </c>
      <c r="K259">
        <v>57736</v>
      </c>
      <c r="L259">
        <v>1.874E-2</v>
      </c>
      <c r="M259">
        <v>57736</v>
      </c>
      <c r="N259">
        <v>4.4741E-3</v>
      </c>
      <c r="O259" t="s">
        <v>2830</v>
      </c>
      <c r="P259" t="s">
        <v>2830</v>
      </c>
      <c r="Q259" t="s">
        <v>2830</v>
      </c>
      <c r="R259" t="s">
        <v>5866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3.9122859340934162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B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9" t="e">
        <f>LEN(#REF!)</f>
        <v>#REF!</v>
      </c>
      <c r="AG259"/>
    </row>
    <row r="260" spans="1:33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1E-3</v>
      </c>
      <c r="I260">
        <v>0.02</v>
      </c>
      <c r="J260" t="s">
        <v>10</v>
      </c>
      <c r="K260">
        <v>57736</v>
      </c>
      <c r="L260">
        <v>3.3964000000000001E-2</v>
      </c>
      <c r="M260">
        <v>57736</v>
      </c>
      <c r="N260">
        <v>2.0995E-2</v>
      </c>
      <c r="O260" t="s">
        <v>2830</v>
      </c>
      <c r="P260" t="s">
        <v>2830</v>
      </c>
      <c r="Q260" t="s">
        <v>2830</v>
      </c>
      <c r="R260" t="s">
        <v>1783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1.1689944637029544E-2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B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0" t="e">
        <f>LEN(#REF!)</f>
        <v>#REF!</v>
      </c>
      <c r="AG260"/>
    </row>
    <row r="261" spans="1:33" hidden="1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0.05</v>
      </c>
      <c r="I261">
        <v>1</v>
      </c>
      <c r="J261" t="s">
        <v>10</v>
      </c>
      <c r="K261">
        <v>57.74</v>
      </c>
      <c r="L261">
        <v>2.428E-3</v>
      </c>
      <c r="M261">
        <v>57.737000000000002</v>
      </c>
      <c r="N261">
        <v>2.4282000000000001E-3</v>
      </c>
      <c r="O261" t="s">
        <v>2830</v>
      </c>
      <c r="P261" t="s">
        <v>2830</v>
      </c>
      <c r="Q261" t="s">
        <v>2830</v>
      </c>
      <c r="R261" t="s">
        <v>1910</v>
      </c>
      <c r="S261">
        <f ca="1">ROUND(RAND()*(Validation[[#This Row],[Range1_High]]-Validation[[#This Row],[Range1_Low]])+Validation[[#This Row],[Range1_Low]],-LOG10(Validation[[#This Row],[Res]]))</f>
        <v>1.4</v>
      </c>
      <c r="T261">
        <f ca="1">RAND()*(Validation[[#This Row],[Range2_High]]-Validation[[#This Row],[Range2_Low]])+Validation[[#This Row],[Range2_Low]]</f>
        <v>0.95448561308224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B2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" t="e">
        <f>LEN(#REF!)</f>
        <v>#REF!</v>
      </c>
      <c r="AF261" s="103"/>
      <c r="AG261"/>
    </row>
    <row r="262" spans="1:33" hidden="1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2830</v>
      </c>
      <c r="P262" t="s">
        <v>2830</v>
      </c>
      <c r="Q262" t="s">
        <v>2830</v>
      </c>
      <c r="R262" t="s">
        <v>5891</v>
      </c>
      <c r="S262">
        <f ca="1">ROUND(RAND()*(Validation[[#This Row],[Range1_High]]-Validation[[#This Row],[Range1_Low]])+Validation[[#This Row],[Range1_Low]],-LOG10(Validation[[#This Row],[Res]]))</f>
        <v>7.1</v>
      </c>
      <c r="T262">
        <f ca="1">RAND()*(Validation[[#This Row],[Range2_High]]-Validation[[#This Row],[Range2_Low]])+Validation[[#This Row],[Range2_Low]]</f>
        <v>4.5466556909313484E-2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B2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" t="e">
        <f>LEN(#REF!)</f>
        <v>#REF!</v>
      </c>
      <c r="AG262"/>
    </row>
    <row r="263" spans="1:33" hidden="1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2830</v>
      </c>
      <c r="P263" t="s">
        <v>2830</v>
      </c>
      <c r="Q263" t="s">
        <v>2830</v>
      </c>
      <c r="R263" t="s">
        <v>1911</v>
      </c>
      <c r="S263">
        <f ca="1">ROUND(RAND()*(Validation[[#This Row],[Range1_High]]-Validation[[#This Row],[Range1_Low]])+Validation[[#This Row],[Range1_Low]],-LOG10(Validation[[#This Row],[Res]]))</f>
        <v>3.8</v>
      </c>
      <c r="T263">
        <f ca="1">RAND()*(Validation[[#This Row],[Range2_High]]-Validation[[#This Row],[Range2_Low]])+Validation[[#This Row],[Range2_Low]]</f>
        <v>1.2203449188322009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B2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" t="e">
        <f>LEN(#REF!)</f>
        <v>#REF!</v>
      </c>
      <c r="AG263"/>
    </row>
    <row r="264" spans="1:33" hidden="1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2830</v>
      </c>
      <c r="P264" t="s">
        <v>2830</v>
      </c>
      <c r="Q264" t="s">
        <v>2830</v>
      </c>
      <c r="R264" t="s">
        <v>1923</v>
      </c>
      <c r="S264">
        <f ca="1">ROUND(RAND()*(Validation[[#This Row],[Range1_High]]-Validation[[#This Row],[Range1_Low]])+Validation[[#This Row],[Range1_Low]],-LOG10(Validation[[#This Row],[Res]]))</f>
        <v>16.3</v>
      </c>
      <c r="T264">
        <f ca="1">RAND()*(Validation[[#This Row],[Range2_High]]-Validation[[#This Row],[Range2_Low]])+Validation[[#This Row],[Range2_Low]]</f>
        <v>9.9218887296054561E-3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B2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" t="e">
        <f>LEN(#REF!)</f>
        <v>#REF!</v>
      </c>
      <c r="AG264"/>
    </row>
    <row r="265" spans="1:33" hidden="1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0.123</v>
      </c>
      <c r="M265">
        <v>57.014000000000003</v>
      </c>
      <c r="N265">
        <v>0.123</v>
      </c>
      <c r="O265" t="s">
        <v>2830</v>
      </c>
      <c r="P265" t="s">
        <v>2830</v>
      </c>
      <c r="Q265" t="s">
        <v>2830</v>
      </c>
      <c r="R265" t="s">
        <v>1924</v>
      </c>
      <c r="S265">
        <f ca="1">ROUND(RAND()*(Validation[[#This Row],[Range1_High]]-Validation[[#This Row],[Range1_Low]])+Validation[[#This Row],[Range1_Low]],-LOG10(Validation[[#This Row],[Res]]))</f>
        <v>12.6</v>
      </c>
      <c r="T265">
        <f ca="1">RAND()*(Validation[[#This Row],[Range2_High]]-Validation[[#This Row],[Range2_Low]])+Validation[[#This Row],[Range2_Low]]</f>
        <v>1.9462163749996435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59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B2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5" t="e">
        <f>LEN(#REF!)</f>
        <v>#REF!</v>
      </c>
      <c r="AG265"/>
    </row>
    <row r="266" spans="1:33" hidden="1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57.8</v>
      </c>
      <c r="N266">
        <v>7.6299999999999996E-3</v>
      </c>
      <c r="O266" t="s">
        <v>2830</v>
      </c>
      <c r="P266" t="s">
        <v>2830</v>
      </c>
      <c r="Q266" t="s">
        <v>2830</v>
      </c>
      <c r="R266" t="s">
        <v>1925</v>
      </c>
      <c r="S266">
        <f ca="1">ROUND(RAND()*(Validation[[#This Row],[Range1_High]]-Validation[[#This Row],[Range1_Low]])+Validation[[#This Row],[Range1_Low]],-LOG10(Validation[[#This Row],[Res]]))</f>
        <v>13.8</v>
      </c>
      <c r="T266">
        <f ca="1">RAND()*(Validation[[#This Row],[Range2_High]]-Validation[[#This Row],[Range2_Low]])+Validation[[#This Row],[Range2_Low]]</f>
        <v>0.18376159811367437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B2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6" t="e">
        <f>LEN(#REF!)</f>
        <v>#REF!</v>
      </c>
      <c r="AG266"/>
    </row>
    <row r="267" spans="1:33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0.02</v>
      </c>
      <c r="I267">
        <v>4.4999999999999998E-2</v>
      </c>
      <c r="J267" t="s">
        <v>10</v>
      </c>
      <c r="K267">
        <v>577360</v>
      </c>
      <c r="L267">
        <v>7.5230000000000002E-3</v>
      </c>
      <c r="M267">
        <v>577360</v>
      </c>
      <c r="N267">
        <v>1.8174E-3</v>
      </c>
      <c r="O267" t="s">
        <v>2830</v>
      </c>
      <c r="P267" t="s">
        <v>2830</v>
      </c>
      <c r="Q267" t="s">
        <v>2830</v>
      </c>
      <c r="R267" t="s">
        <v>1787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4.4404502403536203E-2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B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7" t="e">
        <f>LEN(#REF!)</f>
        <v>#REF!</v>
      </c>
      <c r="AG267"/>
    </row>
    <row r="268" spans="1:33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4.4999999999999998E-2</v>
      </c>
      <c r="I268">
        <v>5</v>
      </c>
      <c r="J268" t="s">
        <v>10</v>
      </c>
      <c r="K268">
        <v>577360</v>
      </c>
      <c r="L268">
        <v>7.2242000000000001E-3</v>
      </c>
      <c r="M268">
        <v>577360</v>
      </c>
      <c r="N268">
        <v>1.5173000000000001E-3</v>
      </c>
      <c r="O268" t="s">
        <v>2830</v>
      </c>
      <c r="P268" t="s">
        <v>2830</v>
      </c>
      <c r="Q268" t="s">
        <v>2830</v>
      </c>
      <c r="R268" t="s">
        <v>1786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1.892963782687374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B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8" t="e">
        <f>LEN(#REF!)</f>
        <v>#REF!</v>
      </c>
      <c r="AG268"/>
    </row>
    <row r="269" spans="1:33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2830</v>
      </c>
      <c r="P269" t="s">
        <v>2830</v>
      </c>
      <c r="Q269" t="s">
        <v>2830</v>
      </c>
      <c r="R269" t="s">
        <v>1785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8.163531229175033E-3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B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9" t="e">
        <f>LEN(#REF!)</f>
        <v>#REF!</v>
      </c>
      <c r="AG269"/>
    </row>
    <row r="270" spans="1:33" hidden="1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2830</v>
      </c>
      <c r="P270" t="s">
        <v>2830</v>
      </c>
      <c r="Q270" t="s">
        <v>2830</v>
      </c>
      <c r="R270" t="s">
        <v>1474</v>
      </c>
      <c r="S270">
        <f ca="1">ROUND(RAND()*(Validation[[#This Row],[Range1_High]]-Validation[[#This Row],[Range1_Low]])+Validation[[#This Row],[Range1_Low]],-LOG10(Validation[[#This Row],[Res]]))</f>
        <v>5.4569199999999997E-3</v>
      </c>
      <c r="T270">
        <f ca="1">RAND()*(Validation[[#This Row],[Range2_High]]-Validation[[#This Row],[Range2_Low]])+Validation[[#This Row],[Range2_Low]]</f>
        <v>23.684705757297394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10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B2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0" t="e">
        <f>LEN(#REF!)</f>
        <v>#REF!</v>
      </c>
      <c r="AG270"/>
    </row>
    <row r="271" spans="1:33" hidden="1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2830</v>
      </c>
      <c r="P271" t="s">
        <v>2830</v>
      </c>
      <c r="Q271" t="s">
        <v>2830</v>
      </c>
      <c r="R271" t="s">
        <v>1471</v>
      </c>
      <c r="S271">
        <f ca="1">ROUND(RAND()*(Validation[[#This Row],[Range1_High]]-Validation[[#This Row],[Range1_Low]])+Validation[[#This Row],[Range1_Low]],-LOG10(Validation[[#This Row],[Res]]))</f>
        <v>7.2831399999999996E-3</v>
      </c>
      <c r="T271">
        <f ca="1">RAND()*(Validation[[#This Row],[Range2_High]]-Validation[[#This Row],[Range2_Low]])+Validation[[#This Row],[Range2_Low]]</f>
        <v>3.0497988012224767E-3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6.8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B2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1" t="e">
        <f>LEN(#REF!)</f>
        <v>#REF!</v>
      </c>
      <c r="AG271"/>
    </row>
    <row r="272" spans="1:33" hidden="1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50</v>
      </c>
      <c r="I272">
        <v>100</v>
      </c>
      <c r="J272" t="s">
        <v>10</v>
      </c>
      <c r="K272">
        <v>8.8000000000000007</v>
      </c>
      <c r="L272">
        <v>5100</v>
      </c>
      <c r="M272">
        <v>8.3102999999999998</v>
      </c>
      <c r="N272">
        <v>5147.5</v>
      </c>
      <c r="O272" t="s">
        <v>2830</v>
      </c>
      <c r="P272" t="s">
        <v>2830</v>
      </c>
      <c r="Q272" t="s">
        <v>2830</v>
      </c>
      <c r="R272" t="s">
        <v>1472</v>
      </c>
      <c r="S272">
        <f ca="1">ROUND(RAND()*(Validation[[#This Row],[Range1_High]]-Validation[[#This Row],[Range1_Low]])+Validation[[#This Row],[Range1_Low]],-LOG10(Validation[[#This Row],[Res]]))</f>
        <v>2.90917E-3</v>
      </c>
      <c r="T272">
        <f ca="1">RAND()*(Validation[[#This Row],[Range2_High]]-Validation[[#This Row],[Range2_Low]])+Validation[[#This Row],[Range2_Low]]</f>
        <v>93.802998416826341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24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B2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2" t="e">
        <f>LEN(#REF!)</f>
        <v>#REF!</v>
      </c>
      <c r="AG272"/>
    </row>
    <row r="273" spans="1:33" hidden="1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0.04</v>
      </c>
      <c r="I273">
        <v>1</v>
      </c>
      <c r="J273" t="s">
        <v>10</v>
      </c>
      <c r="K273">
        <v>3</v>
      </c>
      <c r="L273">
        <v>160</v>
      </c>
      <c r="M273">
        <v>2.9725000000000001</v>
      </c>
      <c r="N273">
        <v>162.69</v>
      </c>
      <c r="O273" t="s">
        <v>2830</v>
      </c>
      <c r="P273" t="s">
        <v>2830</v>
      </c>
      <c r="Q273" t="s">
        <v>2830</v>
      </c>
      <c r="R273" t="s">
        <v>1473</v>
      </c>
      <c r="S273">
        <f ca="1">ROUND(RAND()*(Validation[[#This Row],[Range1_High]]-Validation[[#This Row],[Range1_Low]])+Validation[[#This Row],[Range1_Low]],-LOG10(Validation[[#This Row],[Res]]))</f>
        <v>5.1283800000000001E-3</v>
      </c>
      <c r="T273">
        <f ca="1">RAND()*(Validation[[#This Row],[Range2_High]]-Validation[[#This Row],[Range2_Low]])+Validation[[#This Row],[Range2_Low]]</f>
        <v>0.59955216556325064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3.8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B2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3" t="e">
        <f>LEN(#REF!)</f>
        <v>#REF!</v>
      </c>
      <c r="AG273"/>
    </row>
    <row r="274" spans="1:33" hidden="1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300</v>
      </c>
      <c r="I274">
        <v>1000</v>
      </c>
      <c r="J274" t="s">
        <v>10</v>
      </c>
      <c r="K274">
        <v>18</v>
      </c>
      <c r="L274">
        <v>45000</v>
      </c>
      <c r="M274">
        <v>12.904</v>
      </c>
      <c r="N274">
        <v>45496</v>
      </c>
      <c r="O274" t="s">
        <v>2830</v>
      </c>
      <c r="P274" t="s">
        <v>2830</v>
      </c>
      <c r="Q274" t="s">
        <v>2830</v>
      </c>
      <c r="R274" t="s">
        <v>1469</v>
      </c>
      <c r="S274">
        <f ca="1">ROUND(RAND()*(Validation[[#This Row],[Range1_High]]-Validation[[#This Row],[Range1_Low]])+Validation[[#This Row],[Range1_Low]],-LOG10(Validation[[#This Row],[Res]]))</f>
        <v>9.6520900000000003E-3</v>
      </c>
      <c r="T274">
        <f ca="1">RAND()*(Validation[[#This Row],[Range2_High]]-Validation[[#This Row],[Range2_Low]])+Validation[[#This Row],[Range2_Low]]</f>
        <v>820.2503419050355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450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B2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4" t="e">
        <f>LEN(#REF!)</f>
        <v>#REF!</v>
      </c>
      <c r="AG274"/>
    </row>
    <row r="275" spans="1:33" hidden="1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</v>
      </c>
      <c r="I275">
        <v>20</v>
      </c>
      <c r="J275" t="s">
        <v>10</v>
      </c>
      <c r="K275">
        <v>3.1</v>
      </c>
      <c r="L275">
        <v>254.16</v>
      </c>
      <c r="M275">
        <v>3.0562999999999998</v>
      </c>
      <c r="N275">
        <v>254.09</v>
      </c>
      <c r="O275" t="s">
        <v>2830</v>
      </c>
      <c r="P275" t="s">
        <v>2830</v>
      </c>
      <c r="Q275" t="s">
        <v>2830</v>
      </c>
      <c r="R275" t="s">
        <v>5786</v>
      </c>
      <c r="S275">
        <f ca="1">ROUND(RAND()*(Validation[[#This Row],[Range1_High]]-Validation[[#This Row],[Range1_Low]])+Validation[[#This Row],[Range1_Low]],-LOG10(Validation[[#This Row],[Res]]))</f>
        <v>2.6410100000000001E-3</v>
      </c>
      <c r="T275">
        <f ca="1">RAND()*(Validation[[#This Row],[Range2_High]]-Validation[[#This Row],[Range2_Low]])+Validation[[#This Row],[Range2_Low]]</f>
        <v>10.506006188803134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3.8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B2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5" t="e">
        <f>LEN(#REF!)</f>
        <v>#REF!</v>
      </c>
      <c r="AG275"/>
    </row>
    <row r="276" spans="1:33" hidden="1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</v>
      </c>
      <c r="I276">
        <v>300</v>
      </c>
      <c r="J276" t="s">
        <v>10</v>
      </c>
      <c r="K276">
        <v>4.2</v>
      </c>
      <c r="L276">
        <v>46000</v>
      </c>
      <c r="M276">
        <v>2.8932000000000002</v>
      </c>
      <c r="N276">
        <v>46131</v>
      </c>
      <c r="O276" t="s">
        <v>2830</v>
      </c>
      <c r="P276" t="s">
        <v>2830</v>
      </c>
      <c r="Q276" t="s">
        <v>2830</v>
      </c>
      <c r="R276" t="s">
        <v>5789</v>
      </c>
      <c r="S276">
        <f ca="1">ROUND(RAND()*(Validation[[#This Row],[Range1_High]]-Validation[[#This Row],[Range1_Low]])+Validation[[#This Row],[Range1_Low]],-LOG10(Validation[[#This Row],[Res]]))</f>
        <v>2.81394E-3</v>
      </c>
      <c r="T276">
        <f ca="1">RAND()*(Validation[[#This Row],[Range2_High]]-Validation[[#This Row],[Range2_Low]])+Validation[[#This Row],[Range2_Low]]</f>
        <v>227.68676626284758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130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B2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6" t="e">
        <f>LEN(#REF!)</f>
        <v>#REF!</v>
      </c>
      <c r="AG276"/>
    </row>
    <row r="277" spans="1:33" hidden="1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2830</v>
      </c>
      <c r="P277" t="s">
        <v>2830</v>
      </c>
      <c r="Q277" t="s">
        <v>2830</v>
      </c>
      <c r="R277" t="s">
        <v>1468</v>
      </c>
      <c r="S277">
        <f ca="1">ROUND(RAND()*(Validation[[#This Row],[Range1_High]]-Validation[[#This Row],[Range1_Low]])+Validation[[#This Row],[Range1_Low]],-LOG10(Validation[[#This Row],[Res]]))</f>
        <v>6.8714900000000001E-3</v>
      </c>
      <c r="T277">
        <f ca="1">RAND()*(Validation[[#This Row],[Range2_High]]-Validation[[#This Row],[Range2_Low]])+Validation[[#This Row],[Range2_Low]]</f>
        <v>2997.1759666657626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570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B2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7" t="e">
        <f>LEN(#REF!)</f>
        <v>#REF!</v>
      </c>
      <c r="AG277"/>
    </row>
    <row r="278" spans="1:33" hidden="1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2830</v>
      </c>
      <c r="P278" t="s">
        <v>2830</v>
      </c>
      <c r="Q278" t="s">
        <v>2830</v>
      </c>
      <c r="R278" t="s">
        <v>1470</v>
      </c>
      <c r="S278">
        <f ca="1">ROUND(RAND()*(Validation[[#This Row],[Range1_High]]-Validation[[#This Row],[Range1_Low]])+Validation[[#This Row],[Range1_Low]],-LOG10(Validation[[#This Row],[Res]]))</f>
        <v>6.1870000000000002E-5</v>
      </c>
      <c r="T278">
        <f ca="1">RAND()*(Validation[[#This Row],[Range2_High]]-Validation[[#This Row],[Range2_Low]])+Validation[[#This Row],[Range2_Low]]</f>
        <v>4386.7391040927314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45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B2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8" t="e">
        <f>LEN(#REF!)</f>
        <v>#REF!</v>
      </c>
      <c r="AG278"/>
    </row>
    <row r="279" spans="1:33" hidden="1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300</v>
      </c>
      <c r="I279">
        <v>1000</v>
      </c>
      <c r="J279" t="s">
        <v>10</v>
      </c>
      <c r="K279">
        <v>12</v>
      </c>
      <c r="L279">
        <v>12000</v>
      </c>
      <c r="M279">
        <v>11.521000000000001</v>
      </c>
      <c r="N279">
        <v>11631</v>
      </c>
      <c r="O279" t="s">
        <v>2830</v>
      </c>
      <c r="P279" t="s">
        <v>2830</v>
      </c>
      <c r="Q279" t="s">
        <v>2830</v>
      </c>
      <c r="R279" t="s">
        <v>1520</v>
      </c>
      <c r="S279">
        <f ca="1">ROUND(RAND()*(Validation[[#This Row],[Range1_High]]-Validation[[#This Row],[Range1_Low]])+Validation[[#This Row],[Range1_Low]],-LOG10(Validation[[#This Row],[Res]]))</f>
        <v>4.938538E-2</v>
      </c>
      <c r="T279">
        <f ca="1">RAND()*(Validation[[#This Row],[Range2_High]]-Validation[[#This Row],[Range2_Low]])+Validation[[#This Row],[Range2_Low]]</f>
        <v>503.42957198742215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600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B2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9" t="e">
        <f>LEN(#REF!)</f>
        <v>#REF!</v>
      </c>
      <c r="AG279"/>
    </row>
    <row r="280" spans="1:33" hidden="1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2000</v>
      </c>
      <c r="I280">
        <v>4000</v>
      </c>
      <c r="J280" t="s">
        <v>10</v>
      </c>
      <c r="K280">
        <v>110</v>
      </c>
      <c r="L280">
        <v>46000</v>
      </c>
      <c r="M280">
        <v>80.778000000000006</v>
      </c>
      <c r="N280">
        <v>46223</v>
      </c>
      <c r="O280" t="s">
        <v>2830</v>
      </c>
      <c r="P280" t="s">
        <v>2830</v>
      </c>
      <c r="Q280" t="s">
        <v>2830</v>
      </c>
      <c r="R280" t="s">
        <v>1516</v>
      </c>
      <c r="S280">
        <f ca="1">ROUND(RAND()*(Validation[[#This Row],[Range1_High]]-Validation[[#This Row],[Range1_Low]])+Validation[[#This Row],[Range1_Low]],-LOG10(Validation[[#This Row],[Res]]))</f>
        <v>1.500289E-2</v>
      </c>
      <c r="T280">
        <f ca="1">RAND()*(Validation[[#This Row],[Range2_High]]-Validation[[#This Row],[Range2_Low]])+Validation[[#This Row],[Range2_Low]]</f>
        <v>2474.9313763631908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800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B2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0" t="e">
        <f>LEN(#REF!)</f>
        <v>#REF!</v>
      </c>
      <c r="AF280" s="103"/>
      <c r="AG280"/>
    </row>
    <row r="281" spans="1:33" hidden="1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4.7</v>
      </c>
      <c r="L281">
        <v>330</v>
      </c>
      <c r="M281">
        <v>4.6688000000000001</v>
      </c>
      <c r="N281">
        <v>326.81</v>
      </c>
      <c r="O281" t="s">
        <v>2830</v>
      </c>
      <c r="P281" t="s">
        <v>2830</v>
      </c>
      <c r="Q281" t="s">
        <v>2830</v>
      </c>
      <c r="R281" t="s">
        <v>1522</v>
      </c>
      <c r="S281">
        <f ca="1">ROUND(RAND()*(Validation[[#This Row],[Range1_High]]-Validation[[#This Row],[Range1_Low]])+Validation[[#This Row],[Range1_Low]],-LOG10(Validation[[#This Row],[Res]]))</f>
        <v>3.7412670000000002E-2</v>
      </c>
      <c r="T281">
        <f ca="1">RAND()*(Validation[[#This Row],[Range2_High]]-Validation[[#This Row],[Range2_Low]])+Validation[[#This Row],[Range2_Low]]</f>
        <v>47.508990382043613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17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B2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1" t="e">
        <f>LEN(#REF!)</f>
        <v>#REF!</v>
      </c>
      <c r="AG281"/>
    </row>
    <row r="282" spans="1:33" hidden="1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50</v>
      </c>
      <c r="I282">
        <v>100</v>
      </c>
      <c r="J282" t="s">
        <v>10</v>
      </c>
      <c r="K282">
        <v>6</v>
      </c>
      <c r="L282">
        <v>910</v>
      </c>
      <c r="M282">
        <v>5.9729000000000001</v>
      </c>
      <c r="N282">
        <v>906.03</v>
      </c>
      <c r="O282" t="s">
        <v>2830</v>
      </c>
      <c r="P282" t="s">
        <v>2830</v>
      </c>
      <c r="Q282" t="s">
        <v>2830</v>
      </c>
      <c r="R282" t="s">
        <v>1519</v>
      </c>
      <c r="S282">
        <f ca="1">ROUND(RAND()*(Validation[[#This Row],[Range1_High]]-Validation[[#This Row],[Range1_Low]])+Validation[[#This Row],[Range1_Low]],-LOG10(Validation[[#This Row],[Res]]))</f>
        <v>5.2682930000000003E-2</v>
      </c>
      <c r="T282">
        <f ca="1">RAND()*(Validation[[#This Row],[Range2_High]]-Validation[[#This Row],[Range2_Low]])+Validation[[#This Row],[Range2_Low]]</f>
        <v>75.979727370108066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54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B2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2" t="e">
        <f>LEN(#REF!)</f>
        <v>#REF!</v>
      </c>
      <c r="AG282"/>
    </row>
    <row r="283" spans="1:33" hidden="1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0.04</v>
      </c>
      <c r="I283">
        <v>1</v>
      </c>
      <c r="J283" t="s">
        <v>10</v>
      </c>
      <c r="K283">
        <v>3.5</v>
      </c>
      <c r="L283">
        <v>81</v>
      </c>
      <c r="M283">
        <v>3.4428999999999998</v>
      </c>
      <c r="N283">
        <v>80.683999999999997</v>
      </c>
      <c r="O283" t="s">
        <v>2830</v>
      </c>
      <c r="P283" t="s">
        <v>2830</v>
      </c>
      <c r="Q283" t="s">
        <v>2830</v>
      </c>
      <c r="R283" t="s">
        <v>5793</v>
      </c>
      <c r="S283">
        <f ca="1">ROUND(RAND()*(Validation[[#This Row],[Range1_High]]-Validation[[#This Row],[Range1_Low]])+Validation[[#This Row],[Range1_Low]],-LOG10(Validation[[#This Row],[Res]]))</f>
        <v>5.54324E-2</v>
      </c>
      <c r="T283">
        <f ca="1">RAND()*(Validation[[#This Row],[Range2_High]]-Validation[[#This Row],[Range2_Low]])+Validation[[#This Row],[Range2_Low]]</f>
        <v>0.76584739704853555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8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B2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3" t="e">
        <f>LEN(#REF!)</f>
        <v>#REF!</v>
      </c>
      <c r="AG283"/>
    </row>
    <row r="284" spans="1:33" hidden="1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2830</v>
      </c>
      <c r="P284" t="s">
        <v>2830</v>
      </c>
      <c r="Q284" t="s">
        <v>2830</v>
      </c>
      <c r="R284" t="s">
        <v>5801</v>
      </c>
      <c r="S284">
        <f ca="1">ROUND(RAND()*(Validation[[#This Row],[Range1_High]]-Validation[[#This Row],[Range1_Low]])+Validation[[#This Row],[Range1_Low]],-LOG10(Validation[[#This Row],[Res]]))</f>
        <v>1.390071E-2</v>
      </c>
      <c r="T284">
        <f ca="1">RAND()*(Validation[[#This Row],[Range2_High]]-Validation[[#This Row],[Range2_Low]])+Validation[[#This Row],[Range2_Low]]</f>
        <v>289.83002050157847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61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B2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4" t="e">
        <f>LEN(#REF!)</f>
        <v>#REF!</v>
      </c>
      <c r="AG284"/>
    </row>
    <row r="285" spans="1:33" hidden="1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2830</v>
      </c>
      <c r="P285" t="s">
        <v>2830</v>
      </c>
      <c r="Q285" t="s">
        <v>2830</v>
      </c>
      <c r="R285" t="s">
        <v>5797</v>
      </c>
      <c r="S285">
        <f ca="1">ROUND(RAND()*(Validation[[#This Row],[Range1_High]]-Validation[[#This Row],[Range1_Low]])+Validation[[#This Row],[Range1_Low]],-LOG10(Validation[[#This Row],[Res]]))</f>
        <v>3.3164079999999999E-2</v>
      </c>
      <c r="T285">
        <f ca="1">RAND()*(Validation[[#This Row],[Range2_High]]-Validation[[#This Row],[Range2_Low]])+Validation[[#This Row],[Range2_Low]]</f>
        <v>13.290729726007237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8.7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B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5" t="e">
        <f>LEN(#REF!)</f>
        <v>#REF!</v>
      </c>
      <c r="AG285"/>
    </row>
    <row r="286" spans="1:33" hidden="1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1E-3</v>
      </c>
      <c r="I286">
        <v>0.04</v>
      </c>
      <c r="J286" t="s">
        <v>10</v>
      </c>
      <c r="K286">
        <v>5.4</v>
      </c>
      <c r="L286">
        <v>83</v>
      </c>
      <c r="M286">
        <v>5.3159999999999998</v>
      </c>
      <c r="N286">
        <v>83.165000000000006</v>
      </c>
      <c r="O286" t="s">
        <v>2830</v>
      </c>
      <c r="P286" t="s">
        <v>2830</v>
      </c>
      <c r="Q286" t="s">
        <v>2830</v>
      </c>
      <c r="R286" t="s">
        <v>1517</v>
      </c>
      <c r="S286">
        <f ca="1">ROUND(RAND()*(Validation[[#This Row],[Range1_High]]-Validation[[#This Row],[Range1_Low]])+Validation[[#This Row],[Range1_Low]],-LOG10(Validation[[#This Row],[Res]]))</f>
        <v>6.3591389999999998E-2</v>
      </c>
      <c r="T286">
        <f ca="1">RAND()*(Validation[[#This Row],[Range2_High]]-Validation[[#This Row],[Range2_Low]])+Validation[[#This Row],[Range2_Low]]</f>
        <v>3.7034025201223786E-2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11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B2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6" t="e">
        <f>LEN(#REF!)</f>
        <v>#REF!</v>
      </c>
      <c r="AG286"/>
    </row>
    <row r="287" spans="1:33" hidden="1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1000</v>
      </c>
      <c r="I287">
        <v>2000</v>
      </c>
      <c r="J287" t="s">
        <v>10</v>
      </c>
      <c r="K287">
        <v>53</v>
      </c>
      <c r="L287">
        <v>17000</v>
      </c>
      <c r="M287">
        <v>11.488</v>
      </c>
      <c r="N287">
        <v>17414</v>
      </c>
      <c r="O287" t="s">
        <v>2830</v>
      </c>
      <c r="P287" t="s">
        <v>2830</v>
      </c>
      <c r="Q287" t="s">
        <v>2830</v>
      </c>
      <c r="R287" t="s">
        <v>1521</v>
      </c>
      <c r="S287">
        <f ca="1">ROUND(RAND()*(Validation[[#This Row],[Range1_High]]-Validation[[#This Row],[Range1_Low]])+Validation[[#This Row],[Range1_Low]],-LOG10(Validation[[#This Row],[Res]]))</f>
        <v>4.430568E-2</v>
      </c>
      <c r="T287">
        <f ca="1">RAND()*(Validation[[#This Row],[Range2_High]]-Validation[[#This Row],[Range2_Low]])+Validation[[#This Row],[Range2_Low]]</f>
        <v>1368.0379338129446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810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B2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7" t="e">
        <f>LEN(#REF!)</f>
        <v>#REF!</v>
      </c>
      <c r="AG287"/>
    </row>
    <row r="288" spans="1:33" hidden="1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2830</v>
      </c>
      <c r="P288" t="s">
        <v>2830</v>
      </c>
      <c r="Q288" t="s">
        <v>2830</v>
      </c>
      <c r="R288" t="s">
        <v>1515</v>
      </c>
      <c r="S288">
        <f ca="1">ROUND(RAND()*(Validation[[#This Row],[Range1_High]]-Validation[[#This Row],[Range1_Low]])+Validation[[#This Row],[Range1_Low]],-LOG10(Validation[[#This Row],[Res]]))</f>
        <v>2.2538430000000002E-2</v>
      </c>
      <c r="T288">
        <f ca="1">RAND()*(Validation[[#This Row],[Range2_High]]-Validation[[#This Row],[Range2_Low]])+Validation[[#This Row],[Range2_Low]]</f>
        <v>6593.1417350123575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1200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B2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8" t="e">
        <f>LEN(#REF!)</f>
        <v>#REF!</v>
      </c>
      <c r="AG288"/>
    </row>
    <row r="289" spans="1:33" hidden="1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2830</v>
      </c>
      <c r="P289" t="s">
        <v>2830</v>
      </c>
      <c r="Q289" t="s">
        <v>2830</v>
      </c>
      <c r="R289" t="s">
        <v>1518</v>
      </c>
      <c r="S289">
        <f ca="1">ROUND(RAND()*(Validation[[#This Row],[Range1_High]]-Validation[[#This Row],[Range1_Low]])+Validation[[#This Row],[Range1_Low]],-LOG10(Validation[[#This Row],[Res]]))</f>
        <v>2.035006E-2</v>
      </c>
      <c r="T289">
        <f ca="1">RAND()*(Validation[[#This Row],[Range2_High]]-Validation[[#This Row],[Range2_Low]])+Validation[[#This Row],[Range2_Low]]</f>
        <v>9709.2173477638462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3900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B2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9" t="e">
        <f>LEN(#REF!)</f>
        <v>#REF!</v>
      </c>
      <c r="AF289" s="103"/>
      <c r="AG289"/>
    </row>
    <row r="290" spans="1:33" hidden="1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0.04</v>
      </c>
      <c r="I290">
        <v>1</v>
      </c>
      <c r="J290" t="s">
        <v>10</v>
      </c>
      <c r="K290">
        <v>3</v>
      </c>
      <c r="L290">
        <v>162.76</v>
      </c>
      <c r="M290">
        <v>2.9731000000000001</v>
      </c>
      <c r="N290">
        <v>162.66999999999999</v>
      </c>
      <c r="O290" t="s">
        <v>2830</v>
      </c>
      <c r="P290" t="s">
        <v>2830</v>
      </c>
      <c r="Q290" t="s">
        <v>2830</v>
      </c>
      <c r="R290" t="s">
        <v>1482</v>
      </c>
      <c r="S290">
        <f ca="1">ROUND(RAND()*(Validation[[#This Row],[Range1_High]]-Validation[[#This Row],[Range1_Low]])+Validation[[#This Row],[Range1_Low]],-LOG10(Validation[[#This Row],[Res]]))</f>
        <v>8.8719000000000003E-3</v>
      </c>
      <c r="T290">
        <f ca="1">RAND()*(Validation[[#This Row],[Range2_High]]-Validation[[#This Row],[Range2_Low]])+Validation[[#This Row],[Range2_Low]]</f>
        <v>7.2996854188973864E-2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4.4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B2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0" t="e">
        <f>LEN(#REF!)</f>
        <v>#REF!</v>
      </c>
      <c r="AG290"/>
    </row>
    <row r="291" spans="1:33" hidden="1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1000</v>
      </c>
      <c r="I291">
        <v>4000</v>
      </c>
      <c r="J291" t="s">
        <v>10</v>
      </c>
      <c r="K291">
        <v>23</v>
      </c>
      <c r="L291">
        <v>79583</v>
      </c>
      <c r="M291">
        <v>22.678999999999998</v>
      </c>
      <c r="N291">
        <v>79411</v>
      </c>
      <c r="O291" t="s">
        <v>2830</v>
      </c>
      <c r="P291" t="s">
        <v>2830</v>
      </c>
      <c r="Q291" t="s">
        <v>2830</v>
      </c>
      <c r="R291" t="s">
        <v>1483</v>
      </c>
      <c r="S291">
        <f ca="1">ROUND(RAND()*(Validation[[#This Row],[Range1_High]]-Validation[[#This Row],[Range1_Low]])+Validation[[#This Row],[Range1_Low]],-LOG10(Validation[[#This Row],[Res]]))</f>
        <v>7.0068999999999999E-3</v>
      </c>
      <c r="T291">
        <f ca="1">RAND()*(Validation[[#This Row],[Range2_High]]-Validation[[#This Row],[Range2_Low]])+Validation[[#This Row],[Range2_Low]]</f>
        <v>3864.9947335959382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580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B2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1" t="e">
        <f>LEN(#REF!)</f>
        <v>#REF!</v>
      </c>
      <c r="AG291"/>
    </row>
    <row r="292" spans="1:33" hidden="1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100</v>
      </c>
      <c r="I292">
        <v>300</v>
      </c>
      <c r="J292" t="s">
        <v>10</v>
      </c>
      <c r="K292">
        <v>4.2</v>
      </c>
      <c r="L292">
        <v>46000</v>
      </c>
      <c r="M292">
        <v>2.8935</v>
      </c>
      <c r="N292">
        <v>46131</v>
      </c>
      <c r="O292" t="s">
        <v>2830</v>
      </c>
      <c r="P292" t="s">
        <v>2830</v>
      </c>
      <c r="Q292" t="s">
        <v>2830</v>
      </c>
      <c r="R292" t="s">
        <v>1475</v>
      </c>
      <c r="S292">
        <f ca="1">ROUND(RAND()*(Validation[[#This Row],[Range1_High]]-Validation[[#This Row],[Range1_Low]])+Validation[[#This Row],[Range1_Low]],-LOG10(Validation[[#This Row],[Res]]))</f>
        <v>6.1738000000000001E-3</v>
      </c>
      <c r="T292">
        <f ca="1">RAND()*(Validation[[#This Row],[Range2_High]]-Validation[[#This Row],[Range2_Low]])+Validation[[#This Row],[Range2_Low]]</f>
        <v>136.99802988604665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290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B2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2" t="e">
        <f>LEN(#REF!)</f>
        <v>#REF!</v>
      </c>
      <c r="AG292"/>
    </row>
    <row r="293" spans="1:33" hidden="1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5147.5</v>
      </c>
      <c r="M293">
        <v>8.3102999999999998</v>
      </c>
      <c r="N293">
        <v>5147.5</v>
      </c>
      <c r="O293" t="s">
        <v>2830</v>
      </c>
      <c r="P293" t="s">
        <v>2830</v>
      </c>
      <c r="Q293" t="s">
        <v>2830</v>
      </c>
      <c r="R293" t="s">
        <v>1480</v>
      </c>
      <c r="S293">
        <f ca="1">ROUND(RAND()*(Validation[[#This Row],[Range1_High]]-Validation[[#This Row],[Range1_Low]])+Validation[[#This Row],[Range1_Low]],-LOG10(Validation[[#This Row],[Res]]))</f>
        <v>8.2699000000000002E-3</v>
      </c>
      <c r="T293">
        <f ca="1">RAND()*(Validation[[#This Row],[Range2_High]]-Validation[[#This Row],[Range2_Low]])+Validation[[#This Row],[Range2_Low]]</f>
        <v>84.853157532614546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51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B2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3" t="e">
        <f>LEN(#REF!)</f>
        <v>#REF!</v>
      </c>
      <c r="AG293"/>
    </row>
    <row r="294" spans="1:33" hidden="1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2830</v>
      </c>
      <c r="P294" t="s">
        <v>2830</v>
      </c>
      <c r="Q294" t="s">
        <v>2830</v>
      </c>
      <c r="R294" t="s">
        <v>1481</v>
      </c>
      <c r="S294">
        <f ca="1">ROUND(RAND()*(Validation[[#This Row],[Range1_High]]-Validation[[#This Row],[Range1_Low]])+Validation[[#This Row],[Range1_Low]],-LOG10(Validation[[#This Row],[Res]]))</f>
        <v>5.2088999999999998E-3</v>
      </c>
      <c r="T294">
        <f ca="1">RAND()*(Validation[[#This Row],[Range2_High]]-Validation[[#This Row],[Range2_Low]])+Validation[[#This Row],[Range2_Low]]</f>
        <v>26.31716833115528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10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B2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4" t="e">
        <f>LEN(#REF!)</f>
        <v>#REF!</v>
      </c>
      <c r="AG294"/>
    </row>
    <row r="295" spans="1:33" hidden="1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300</v>
      </c>
      <c r="I295">
        <v>1000</v>
      </c>
      <c r="J295" t="s">
        <v>10</v>
      </c>
      <c r="K295">
        <v>18</v>
      </c>
      <c r="L295">
        <v>45496</v>
      </c>
      <c r="M295">
        <v>12.904</v>
      </c>
      <c r="N295">
        <v>45496</v>
      </c>
      <c r="O295" t="s">
        <v>2830</v>
      </c>
      <c r="P295" t="s">
        <v>2830</v>
      </c>
      <c r="Q295" t="s">
        <v>2830</v>
      </c>
      <c r="R295" t="s">
        <v>1478</v>
      </c>
      <c r="S295">
        <f ca="1">ROUND(RAND()*(Validation[[#This Row],[Range1_High]]-Validation[[#This Row],[Range1_Low]])+Validation[[#This Row],[Range1_Low]],-LOG10(Validation[[#This Row],[Res]]))</f>
        <v>9.4655E-3</v>
      </c>
      <c r="T295">
        <f ca="1">RAND()*(Validation[[#This Row],[Range2_High]]-Validation[[#This Row],[Range2_Low]])+Validation[[#This Row],[Range2_Low]]</f>
        <v>548.67445538505376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450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B2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5" t="e">
        <f>LEN(#REF!)</f>
        <v>#REF!</v>
      </c>
      <c r="AG295"/>
    </row>
    <row r="296" spans="1:33" hidden="1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1</v>
      </c>
      <c r="I296">
        <v>20</v>
      </c>
      <c r="J296" t="s">
        <v>10</v>
      </c>
      <c r="K296">
        <v>3.1</v>
      </c>
      <c r="L296">
        <v>250</v>
      </c>
      <c r="M296">
        <v>3.0556000000000001</v>
      </c>
      <c r="N296">
        <v>254.12</v>
      </c>
      <c r="O296" t="s">
        <v>2830</v>
      </c>
      <c r="P296" t="s">
        <v>2830</v>
      </c>
      <c r="Q296" t="s">
        <v>2830</v>
      </c>
      <c r="R296" t="s">
        <v>1479</v>
      </c>
      <c r="S296">
        <f ca="1">ROUND(RAND()*(Validation[[#This Row],[Range1_High]]-Validation[[#This Row],[Range1_Low]])+Validation[[#This Row],[Range1_Low]],-LOG10(Validation[[#This Row],[Res]]))</f>
        <v>1.4907E-3</v>
      </c>
      <c r="T296">
        <f ca="1">RAND()*(Validation[[#This Row],[Range2_High]]-Validation[[#This Row],[Range2_Low]])+Validation[[#This Row],[Range2_Low]]</f>
        <v>9.3677286286844659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3.5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B2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6" t="e">
        <f>LEN(#REF!)</f>
        <v>#REF!</v>
      </c>
      <c r="AG296"/>
    </row>
    <row r="297" spans="1:33" hidden="1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4000</v>
      </c>
      <c r="I297">
        <v>8000</v>
      </c>
      <c r="J297" t="s">
        <v>10</v>
      </c>
      <c r="K297">
        <v>31</v>
      </c>
      <c r="L297">
        <v>228990</v>
      </c>
      <c r="M297">
        <v>30.12</v>
      </c>
      <c r="N297">
        <v>228890</v>
      </c>
      <c r="O297" t="s">
        <v>2830</v>
      </c>
      <c r="P297" t="s">
        <v>2830</v>
      </c>
      <c r="Q297" t="s">
        <v>2830</v>
      </c>
      <c r="R297" t="s">
        <v>1476</v>
      </c>
      <c r="S297">
        <f ca="1">ROUND(RAND()*(Validation[[#This Row],[Range1_High]]-Validation[[#This Row],[Range1_Low]])+Validation[[#This Row],[Range1_Low]],-LOG10(Validation[[#This Row],[Res]]))</f>
        <v>4.4420000000000001E-4</v>
      </c>
      <c r="T297">
        <f ca="1">RAND()*(Validation[[#This Row],[Range2_High]]-Validation[[#This Row],[Range2_Low]])+Validation[[#This Row],[Range2_Low]]</f>
        <v>6889.1599881105922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130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B2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7" t="e">
        <f>LEN(#REF!)</f>
        <v>#REF!</v>
      </c>
      <c r="AG297"/>
    </row>
    <row r="298" spans="1:33" hidden="1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1E-3</v>
      </c>
      <c r="I298">
        <v>0.04</v>
      </c>
      <c r="J298" t="s">
        <v>10</v>
      </c>
      <c r="K298">
        <v>4.5</v>
      </c>
      <c r="L298">
        <v>312.16000000000003</v>
      </c>
      <c r="M298">
        <v>4.3853</v>
      </c>
      <c r="N298">
        <v>312.11</v>
      </c>
      <c r="O298" t="s">
        <v>2830</v>
      </c>
      <c r="P298" t="s">
        <v>2830</v>
      </c>
      <c r="Q298" t="s">
        <v>2830</v>
      </c>
      <c r="R298" t="s">
        <v>1477</v>
      </c>
      <c r="S298">
        <f ca="1">ROUND(RAND()*(Validation[[#This Row],[Range1_High]]-Validation[[#This Row],[Range1_Low]])+Validation[[#This Row],[Range1_Low]],-LOG10(Validation[[#This Row],[Res]]))</f>
        <v>7.5101999999999999E-3</v>
      </c>
      <c r="T298">
        <f ca="1">RAND()*(Validation[[#This Row],[Range2_High]]-Validation[[#This Row],[Range2_Low]])+Validation[[#This Row],[Range2_Low]]</f>
        <v>7.7122008944566908E-3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6.8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B2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8" t="e">
        <f>LEN(#REF!)</f>
        <v>#REF!</v>
      </c>
      <c r="AG298"/>
    </row>
    <row r="299" spans="1:33" hidden="1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8000</v>
      </c>
      <c r="I299">
        <v>10000</v>
      </c>
      <c r="J299" t="s">
        <v>10</v>
      </c>
      <c r="K299">
        <v>450</v>
      </c>
      <c r="L299">
        <v>170030</v>
      </c>
      <c r="M299">
        <v>115.4</v>
      </c>
      <c r="N299">
        <v>173280</v>
      </c>
      <c r="O299" t="s">
        <v>2830</v>
      </c>
      <c r="P299" t="s">
        <v>2830</v>
      </c>
      <c r="Q299" t="s">
        <v>2830</v>
      </c>
      <c r="R299" t="s">
        <v>1528</v>
      </c>
      <c r="S299">
        <f ca="1">ROUND(RAND()*(Validation[[#This Row],[Range1_High]]-Validation[[#This Row],[Range1_Low]])+Validation[[#This Row],[Range1_Low]],-LOG10(Validation[[#This Row],[Res]]))</f>
        <v>1.82071E-2</v>
      </c>
      <c r="T299">
        <f ca="1">RAND()*(Validation[[#This Row],[Range2_High]]-Validation[[#This Row],[Range2_Low]])+Validation[[#This Row],[Range2_Low]]</f>
        <v>9643.8384381019059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3500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B2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9" t="e">
        <f>LEN(#REF!)</f>
        <v>#REF!</v>
      </c>
      <c r="AG299"/>
    </row>
    <row r="300" spans="1:33" hidden="1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2830</v>
      </c>
      <c r="P300" t="s">
        <v>2830</v>
      </c>
      <c r="Q300" t="s">
        <v>2830</v>
      </c>
      <c r="R300" t="s">
        <v>1524</v>
      </c>
      <c r="S300">
        <f ca="1">ROUND(RAND()*(Validation[[#This Row],[Range1_High]]-Validation[[#This Row],[Range1_Low]])+Validation[[#This Row],[Range1_Low]],-LOG10(Validation[[#This Row],[Res]]))</f>
        <v>7.9675399999999993E-2</v>
      </c>
      <c r="T300">
        <f ca="1">RAND()*(Validation[[#This Row],[Range2_High]]-Validation[[#This Row],[Range2_Low]])+Validation[[#This Row],[Range2_Low]]</f>
        <v>33.674500154878828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31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B3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0" t="e">
        <f>LEN(#REF!)</f>
        <v>#REF!</v>
      </c>
      <c r="AG300"/>
    </row>
    <row r="301" spans="1:33" hidden="1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2830</v>
      </c>
      <c r="P301" t="s">
        <v>2830</v>
      </c>
      <c r="Q301" t="s">
        <v>2830</v>
      </c>
      <c r="R301" t="s">
        <v>1532</v>
      </c>
      <c r="S301">
        <f ca="1">ROUND(RAND()*(Validation[[#This Row],[Range1_High]]-Validation[[#This Row],[Range1_Low]])+Validation[[#This Row],[Range1_Low]],-LOG10(Validation[[#This Row],[Res]]))</f>
        <v>4.8755800000000002E-2</v>
      </c>
      <c r="T301">
        <f ca="1">RAND()*(Validation[[#This Row],[Range2_High]]-Validation[[#This Row],[Range2_Low]])+Validation[[#This Row],[Range2_Low]]</f>
        <v>1217.6922304129841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880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B3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1" t="e">
        <f>LEN(#REF!)</f>
        <v>#REF!</v>
      </c>
      <c r="AG301"/>
    </row>
    <row r="302" spans="1:33" hidden="1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1E-3</v>
      </c>
      <c r="I302">
        <v>0.04</v>
      </c>
      <c r="J302" t="s">
        <v>10</v>
      </c>
      <c r="K302">
        <v>5.4</v>
      </c>
      <c r="L302">
        <v>83.165999999999997</v>
      </c>
      <c r="M302">
        <v>5.3163</v>
      </c>
      <c r="N302">
        <v>83.162999999999997</v>
      </c>
      <c r="O302" t="s">
        <v>2830</v>
      </c>
      <c r="P302" t="s">
        <v>2830</v>
      </c>
      <c r="Q302" t="s">
        <v>2830</v>
      </c>
      <c r="R302" t="s">
        <v>1523</v>
      </c>
      <c r="S302">
        <f ca="1">ROUND(RAND()*(Validation[[#This Row],[Range1_High]]-Validation[[#This Row],[Range1_Low]])+Validation[[#This Row],[Range1_Low]],-LOG10(Validation[[#This Row],[Res]]))</f>
        <v>3.5663399999999998E-2</v>
      </c>
      <c r="T302">
        <f ca="1">RAND()*(Validation[[#This Row],[Range2_High]]-Validation[[#This Row],[Range2_Low]])+Validation[[#This Row],[Range2_Low]]</f>
        <v>3.7578111808400823E-3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8.4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B3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2" t="e">
        <f>LEN(#REF!)</f>
        <v>#REF!</v>
      </c>
      <c r="AF302" s="103"/>
      <c r="AG302"/>
    </row>
    <row r="303" spans="1:33" hidden="1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2830</v>
      </c>
      <c r="P303" t="s">
        <v>2830</v>
      </c>
      <c r="Q303" t="s">
        <v>2830</v>
      </c>
      <c r="R303" t="s">
        <v>1525</v>
      </c>
      <c r="S303">
        <f ca="1">ROUND(RAND()*(Validation[[#This Row],[Range1_High]]-Validation[[#This Row],[Range1_Low]])+Validation[[#This Row],[Range1_Low]],-LOG10(Validation[[#This Row],[Res]]))</f>
        <v>5.05221E-2</v>
      </c>
      <c r="T303">
        <f ca="1">RAND()*(Validation[[#This Row],[Range2_High]]-Validation[[#This Row],[Range2_Low]])+Validation[[#This Row],[Range2_Low]]</f>
        <v>0.54676426827514968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7.6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B3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3" t="e">
        <f>LEN(#REF!)</f>
        <v>#REF!</v>
      </c>
      <c r="AG303"/>
    </row>
    <row r="304" spans="1:33" hidden="1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300</v>
      </c>
      <c r="I304">
        <v>1000</v>
      </c>
      <c r="J304" t="s">
        <v>10</v>
      </c>
      <c r="K304">
        <v>12</v>
      </c>
      <c r="L304">
        <v>12000</v>
      </c>
      <c r="M304">
        <v>11.521000000000001</v>
      </c>
      <c r="N304">
        <v>11631</v>
      </c>
      <c r="O304" t="s">
        <v>2830</v>
      </c>
      <c r="P304" t="s">
        <v>2830</v>
      </c>
      <c r="Q304" t="s">
        <v>2830</v>
      </c>
      <c r="R304" t="s">
        <v>1530</v>
      </c>
      <c r="S304">
        <f ca="1">ROUND(RAND()*(Validation[[#This Row],[Range1_High]]-Validation[[#This Row],[Range1_Low]])+Validation[[#This Row],[Range1_Low]],-LOG10(Validation[[#This Row],[Res]]))</f>
        <v>6.0415999999999997E-2</v>
      </c>
      <c r="T304">
        <f ca="1">RAND()*(Validation[[#This Row],[Range2_High]]-Validation[[#This Row],[Range2_Low]])+Validation[[#This Row],[Range2_Low]]</f>
        <v>890.49041847955061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740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B3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4" t="e">
        <f>LEN(#REF!)</f>
        <v>#REF!</v>
      </c>
      <c r="AF304" s="103"/>
      <c r="AG304"/>
    </row>
    <row r="305" spans="1:33" hidden="1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11.521000000000001</v>
      </c>
      <c r="N305">
        <v>3476.1</v>
      </c>
      <c r="O305" t="s">
        <v>2830</v>
      </c>
      <c r="P305" t="s">
        <v>2830</v>
      </c>
      <c r="Q305" t="s">
        <v>2830</v>
      </c>
      <c r="R305" t="s">
        <v>5802</v>
      </c>
      <c r="S305">
        <f ca="1">ROUND(RAND()*(Validation[[#This Row],[Range1_High]]-Validation[[#This Row],[Range1_Low]])+Validation[[#This Row],[Range1_Low]],-LOG10(Validation[[#This Row],[Res]]))</f>
        <v>8.8004299999999994E-2</v>
      </c>
      <c r="T305">
        <f ca="1">RAND()*(Validation[[#This Row],[Range2_High]]-Validation[[#This Row],[Range2_Low]])+Validation[[#This Row],[Range2_Low]]</f>
        <v>292.03454464849028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320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B3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5" t="e">
        <f>LEN(#REF!)</f>
        <v>#REF!</v>
      </c>
      <c r="AG305"/>
    </row>
    <row r="306" spans="1:33" hidden="1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2830</v>
      </c>
      <c r="P306" t="s">
        <v>2830</v>
      </c>
      <c r="Q306" t="s">
        <v>2830</v>
      </c>
      <c r="R306" t="s">
        <v>1531</v>
      </c>
      <c r="S306">
        <f ca="1">ROUND(RAND()*(Validation[[#This Row],[Range1_High]]-Validation[[#This Row],[Range1_Low]])+Validation[[#This Row],[Range1_Low]],-LOG10(Validation[[#This Row],[Res]]))</f>
        <v>7.0732600000000007E-2</v>
      </c>
      <c r="T306">
        <f ca="1">RAND()*(Validation[[#This Row],[Range2_High]]-Validation[[#This Row],[Range2_Low]])+Validation[[#This Row],[Range2_Low]]</f>
        <v>5100.217432669986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3400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B3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6" t="e">
        <f>LEN(#REF!)</f>
        <v>#REF!</v>
      </c>
      <c r="AG306"/>
    </row>
    <row r="307" spans="1:33" hidden="1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2830</v>
      </c>
      <c r="P307" t="s">
        <v>2830</v>
      </c>
      <c r="Q307" t="s">
        <v>2830</v>
      </c>
      <c r="R307" t="s">
        <v>1527</v>
      </c>
      <c r="S307">
        <f ca="1">ROUND(RAND()*(Validation[[#This Row],[Range1_High]]-Validation[[#This Row],[Range1_Low]])+Validation[[#This Row],[Range1_Low]],-LOG10(Validation[[#This Row],[Res]]))</f>
        <v>2.0669900000000001E-2</v>
      </c>
      <c r="T307">
        <f ca="1">RAND()*(Validation[[#This Row],[Range2_High]]-Validation[[#This Row],[Range2_Low]])+Validation[[#This Row],[Range2_Low]]</f>
        <v>18.713823670187349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6.7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B3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7" t="e">
        <f>LEN(#REF!)</f>
        <v>#REF!</v>
      </c>
      <c r="AG307"/>
    </row>
    <row r="308" spans="1:33" hidden="1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2000</v>
      </c>
      <c r="I308">
        <v>4000</v>
      </c>
      <c r="J308" t="s">
        <v>10</v>
      </c>
      <c r="K308">
        <v>110</v>
      </c>
      <c r="L308">
        <v>46000</v>
      </c>
      <c r="M308">
        <v>80.778000000000006</v>
      </c>
      <c r="N308">
        <v>46223</v>
      </c>
      <c r="O308" t="s">
        <v>2830</v>
      </c>
      <c r="P308" t="s">
        <v>2830</v>
      </c>
      <c r="Q308" t="s">
        <v>2830</v>
      </c>
      <c r="R308" t="s">
        <v>1526</v>
      </c>
      <c r="S308">
        <f ca="1">ROUND(RAND()*(Validation[[#This Row],[Range1_High]]-Validation[[#This Row],[Range1_Low]])+Validation[[#This Row],[Range1_Low]],-LOG10(Validation[[#This Row],[Res]]))</f>
        <v>3.3105700000000002E-2</v>
      </c>
      <c r="T308">
        <f ca="1">RAND()*(Validation[[#This Row],[Range2_High]]-Validation[[#This Row],[Range2_Low]])+Validation[[#This Row],[Range2_Low]]</f>
        <v>3614.9438913028771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1600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B3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8" t="e">
        <f>LEN(#REF!)</f>
        <v>#REF!</v>
      </c>
      <c r="AG308"/>
    </row>
    <row r="309" spans="1:33" hidden="1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2830</v>
      </c>
      <c r="P309" t="s">
        <v>2830</v>
      </c>
      <c r="Q309" t="s">
        <v>2830</v>
      </c>
      <c r="R309" t="s">
        <v>1529</v>
      </c>
      <c r="S309">
        <f ca="1">ROUND(RAND()*(Validation[[#This Row],[Range1_High]]-Validation[[#This Row],[Range1_Low]])+Validation[[#This Row],[Range1_Low]],-LOG10(Validation[[#This Row],[Res]]))</f>
        <v>1.1405800000000001E-2</v>
      </c>
      <c r="T309">
        <f ca="1">RAND()*(Validation[[#This Row],[Range2_High]]-Validation[[#This Row],[Range2_Low]])+Validation[[#This Row],[Range2_Low]]</f>
        <v>61.556878499774342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16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B3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9" t="e">
        <f>LEN(#REF!)</f>
        <v>#REF!</v>
      </c>
      <c r="AG309"/>
    </row>
    <row r="310" spans="1:33" hidden="1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1000</v>
      </c>
      <c r="I310">
        <v>2000</v>
      </c>
      <c r="J310" t="s">
        <v>10</v>
      </c>
      <c r="K310">
        <v>590</v>
      </c>
      <c r="L310">
        <v>17000</v>
      </c>
      <c r="M310">
        <v>108.37</v>
      </c>
      <c r="N310">
        <v>17479</v>
      </c>
      <c r="O310" t="s">
        <v>2830</v>
      </c>
      <c r="P310" t="s">
        <v>2830</v>
      </c>
      <c r="Q310" t="s">
        <v>2830</v>
      </c>
      <c r="R310" t="s">
        <v>1564</v>
      </c>
      <c r="S310">
        <f ca="1">ROUND(RAND()*(Validation[[#This Row],[Range1_High]]-Validation[[#This Row],[Range1_Low]])+Validation[[#This Row],[Range1_Low]],-LOG10(Validation[[#This Row],[Res]]))</f>
        <v>0.9100068</v>
      </c>
      <c r="T310">
        <f ca="1">RAND()*(Validation[[#This Row],[Range2_High]]-Validation[[#This Row],[Range2_Low]])+Validation[[#This Row],[Range2_Low]]</f>
        <v>1620.373535610106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16000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B3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0" t="e">
        <f>LEN(#REF!)</f>
        <v>#REF!</v>
      </c>
      <c r="AG310"/>
    </row>
    <row r="311" spans="1:33" hidden="1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100</v>
      </c>
      <c r="I311">
        <v>300</v>
      </c>
      <c r="J311" t="s">
        <v>10</v>
      </c>
      <c r="K311">
        <v>120</v>
      </c>
      <c r="L311">
        <v>3500</v>
      </c>
      <c r="M311">
        <v>116.46</v>
      </c>
      <c r="N311">
        <v>3463.3</v>
      </c>
      <c r="O311" t="s">
        <v>2830</v>
      </c>
      <c r="P311" t="s">
        <v>2830</v>
      </c>
      <c r="Q311" t="s">
        <v>2830</v>
      </c>
      <c r="R311" t="s">
        <v>1568</v>
      </c>
      <c r="S311">
        <f ca="1">ROUND(RAND()*(Validation[[#This Row],[Range1_High]]-Validation[[#This Row],[Range1_Low]])+Validation[[#This Row],[Range1_Low]],-LOG10(Validation[[#This Row],[Res]]))</f>
        <v>0.78423600000000004</v>
      </c>
      <c r="T311">
        <f ca="1">RAND()*(Validation[[#This Row],[Range2_High]]-Validation[[#This Row],[Range2_Low]])+Validation[[#This Row],[Range2_Low]]</f>
        <v>111.50889289726209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2900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B3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1" t="e">
        <f>LEN(#REF!)</f>
        <v>#REF!</v>
      </c>
      <c r="AG311"/>
    </row>
    <row r="312" spans="1:33" hidden="1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20</v>
      </c>
      <c r="I312">
        <v>50</v>
      </c>
      <c r="J312" t="s">
        <v>10</v>
      </c>
      <c r="K312">
        <v>24</v>
      </c>
      <c r="L312">
        <v>350</v>
      </c>
      <c r="M312">
        <v>23.379000000000001</v>
      </c>
      <c r="N312">
        <v>346.14</v>
      </c>
      <c r="O312" t="s">
        <v>2830</v>
      </c>
      <c r="P312" t="s">
        <v>2830</v>
      </c>
      <c r="Q312" t="s">
        <v>2830</v>
      </c>
      <c r="R312" t="s">
        <v>1567</v>
      </c>
      <c r="S312">
        <f ca="1">ROUND(RAND()*(Validation[[#This Row],[Range1_High]]-Validation[[#This Row],[Range1_Low]])+Validation[[#This Row],[Range1_Low]],-LOG10(Validation[[#This Row],[Res]]))</f>
        <v>0.1025688</v>
      </c>
      <c r="T312">
        <f ca="1">RAND()*(Validation[[#This Row],[Range2_High]]-Validation[[#This Row],[Range2_Low]])+Validation[[#This Row],[Range2_Low]]</f>
        <v>44.674654957514832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60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B3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2" t="e">
        <f>LEN(#REF!)</f>
        <v>#REF!</v>
      </c>
      <c r="AG312"/>
    </row>
    <row r="313" spans="1:33" hidden="1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</v>
      </c>
      <c r="I313">
        <v>20</v>
      </c>
      <c r="J313" t="s">
        <v>10</v>
      </c>
      <c r="K313">
        <v>26</v>
      </c>
      <c r="L313">
        <v>160</v>
      </c>
      <c r="M313">
        <v>23.437999999999999</v>
      </c>
      <c r="N313">
        <v>161.34</v>
      </c>
      <c r="O313" t="s">
        <v>2830</v>
      </c>
      <c r="P313" t="s">
        <v>2830</v>
      </c>
      <c r="Q313" t="s">
        <v>2830</v>
      </c>
      <c r="R313" t="s">
        <v>1565</v>
      </c>
      <c r="S313">
        <f ca="1">ROUND(RAND()*(Validation[[#This Row],[Range1_High]]-Validation[[#This Row],[Range1_Low]])+Validation[[#This Row],[Range1_Low]],-LOG10(Validation[[#This Row],[Res]]))</f>
        <v>0.99794830000000001</v>
      </c>
      <c r="T313">
        <f ca="1">RAND()*(Validation[[#This Row],[Range2_High]]-Validation[[#This Row],[Range2_Low]])+Validation[[#This Row],[Range2_Low]]</f>
        <v>16.975901059348423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190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B3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3" t="e">
        <f>LEN(#REF!)</f>
        <v>#REF!</v>
      </c>
      <c r="AF313" s="102"/>
      <c r="AG313"/>
    </row>
    <row r="314" spans="1:33" hidden="1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4000</v>
      </c>
      <c r="I314">
        <v>8000</v>
      </c>
      <c r="J314" t="s">
        <v>10</v>
      </c>
      <c r="K314">
        <v>1.3</v>
      </c>
      <c r="L314">
        <v>46</v>
      </c>
      <c r="M314">
        <v>0.91605999999999999</v>
      </c>
      <c r="N314">
        <v>46.326000000000001</v>
      </c>
      <c r="O314" t="s">
        <v>2830</v>
      </c>
      <c r="P314" t="s">
        <v>2830</v>
      </c>
      <c r="Q314" t="s">
        <v>2830</v>
      </c>
      <c r="R314" t="s">
        <v>1566</v>
      </c>
      <c r="S314">
        <f ca="1">ROUND(RAND()*(Validation[[#This Row],[Range1_High]]-Validation[[#This Row],[Range1_Low]])+Validation[[#This Row],[Range1_Low]],-LOG10(Validation[[#This Row],[Res]]))</f>
        <v>0.88559429999999995</v>
      </c>
      <c r="T314">
        <f ca="1">RAND()*(Validation[[#This Row],[Range2_High]]-Validation[[#This Row],[Range2_Low]])+Validation[[#This Row],[Range2_Low]]</f>
        <v>7005.4050648111752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42 mV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B3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4" t="e">
        <f>LEN(#REF!)</f>
        <v>#REF!</v>
      </c>
      <c r="AG314"/>
    </row>
    <row r="315" spans="1:33" hidden="1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4</v>
      </c>
      <c r="H315">
        <v>2000</v>
      </c>
      <c r="I315">
        <v>4000</v>
      </c>
      <c r="J315" t="s">
        <v>10</v>
      </c>
      <c r="K315">
        <v>1.2</v>
      </c>
      <c r="L315">
        <v>46</v>
      </c>
      <c r="M315">
        <v>0.80071999999999999</v>
      </c>
      <c r="N315">
        <v>46.326000000000001</v>
      </c>
      <c r="O315" t="s">
        <v>2830</v>
      </c>
      <c r="P315" t="s">
        <v>2830</v>
      </c>
      <c r="Q315" t="s">
        <v>2830</v>
      </c>
      <c r="R315" t="s">
        <v>1570</v>
      </c>
      <c r="S315">
        <f ca="1">ROUND(RAND()*(Validation[[#This Row],[Range1_High]]-Validation[[#This Row],[Range1_Low]])+Validation[[#This Row],[Range1_Low]],-LOG10(Validation[[#This Row],[Res]]))</f>
        <v>0.80806120000000004</v>
      </c>
      <c r="T315">
        <f ca="1">RAND()*(Validation[[#This Row],[Range2_High]]-Validation[[#This Row],[Range2_Low]])+Validation[[#This Row],[Range2_Low]]</f>
        <v>2526.4101479849242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38 mV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B3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5" t="e">
        <f>LEN(#REF!)</f>
        <v>#REF!</v>
      </c>
      <c r="AG315"/>
    </row>
    <row r="316" spans="1:33" hidden="1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0.04</v>
      </c>
      <c r="I316">
        <v>1</v>
      </c>
      <c r="J316" t="s">
        <v>10</v>
      </c>
      <c r="K316">
        <v>24</v>
      </c>
      <c r="L316">
        <v>82</v>
      </c>
      <c r="M316">
        <v>23.524000000000001</v>
      </c>
      <c r="N316">
        <v>80.444999999999993</v>
      </c>
      <c r="O316" t="s">
        <v>2830</v>
      </c>
      <c r="P316" t="s">
        <v>2830</v>
      </c>
      <c r="Q316" t="s">
        <v>2830</v>
      </c>
      <c r="R316" t="s">
        <v>1571</v>
      </c>
      <c r="S316">
        <f ca="1">ROUND(RAND()*(Validation[[#This Row],[Range1_High]]-Validation[[#This Row],[Range1_Low]])+Validation[[#This Row],[Range1_Low]],-LOG10(Validation[[#This Row],[Res]]))</f>
        <v>0.88363740000000002</v>
      </c>
      <c r="T316">
        <f ca="1">RAND()*(Validation[[#This Row],[Range2_High]]-Validation[[#This Row],[Range2_Low]])+Validation[[#This Row],[Range2_Low]]</f>
        <v>0.16818082334839882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96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B3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6" t="e">
        <f>LEN(#REF!)</f>
        <v>#REF!</v>
      </c>
      <c r="AG316"/>
    </row>
    <row r="317" spans="1:33" hidden="1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5</v>
      </c>
      <c r="H317">
        <v>50</v>
      </c>
      <c r="I317">
        <v>100</v>
      </c>
      <c r="J317" t="s">
        <v>10</v>
      </c>
      <c r="K317">
        <v>27</v>
      </c>
      <c r="L317">
        <v>940</v>
      </c>
      <c r="M317">
        <v>23.140999999999998</v>
      </c>
      <c r="N317">
        <v>938.86</v>
      </c>
      <c r="O317" t="s">
        <v>2830</v>
      </c>
      <c r="P317" t="s">
        <v>2830</v>
      </c>
      <c r="Q317" t="s">
        <v>2830</v>
      </c>
      <c r="R317" t="s">
        <v>5808</v>
      </c>
      <c r="S317">
        <f ca="1">ROUND(RAND()*(Validation[[#This Row],[Range1_High]]-Validation[[#This Row],[Range1_Low]])+Validation[[#This Row],[Range1_Low]],-LOG10(Validation[[#This Row],[Res]]))</f>
        <v>0.89319950000000004</v>
      </c>
      <c r="T317">
        <f ca="1">RAND()*(Validation[[#This Row],[Range2_High]]-Validation[[#This Row],[Range2_Low]])+Validation[[#This Row],[Range2_Low]]</f>
        <v>72.713343431343276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870 µV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B3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7" t="e">
        <f>LEN(#REF!)</f>
        <v>#REF!</v>
      </c>
      <c r="AF317" s="103"/>
      <c r="AG317"/>
    </row>
    <row r="318" spans="1:33" hidden="1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1E-3</v>
      </c>
      <c r="I318">
        <v>0.04</v>
      </c>
      <c r="J318" t="s">
        <v>10</v>
      </c>
      <c r="K318">
        <v>47</v>
      </c>
      <c r="L318">
        <v>82</v>
      </c>
      <c r="M318">
        <v>80.62</v>
      </c>
      <c r="N318">
        <v>80.62</v>
      </c>
      <c r="O318" t="s">
        <v>2830</v>
      </c>
      <c r="P318" t="s">
        <v>2830</v>
      </c>
      <c r="Q318" t="s">
        <v>2830</v>
      </c>
      <c r="R318" t="s">
        <v>5804</v>
      </c>
      <c r="S318">
        <f ca="1">ROUND(RAND()*(Validation[[#This Row],[Range1_High]]-Validation[[#This Row],[Range1_Low]])+Validation[[#This Row],[Range1_Low]],-LOG10(Validation[[#This Row],[Res]]))</f>
        <v>0.66749239999999999</v>
      </c>
      <c r="T318">
        <f ca="1">RAND()*(Validation[[#This Row],[Range2_High]]-Validation[[#This Row],[Range2_Low]])+Validation[[#This Row],[Range2_Low]]</f>
        <v>2.6952979704466647E-2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100 µV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B3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8" t="e">
        <f>LEN(#REF!)</f>
        <v>#REF!</v>
      </c>
      <c r="AG318"/>
    </row>
    <row r="319" spans="1:33" hidden="1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2830</v>
      </c>
      <c r="P319" t="s">
        <v>2830</v>
      </c>
      <c r="Q319" t="s">
        <v>2830</v>
      </c>
      <c r="R319" t="s">
        <v>1569</v>
      </c>
      <c r="S319">
        <f ca="1">ROUND(RAND()*(Validation[[#This Row],[Range1_High]]-Validation[[#This Row],[Range1_Low]])+Validation[[#This Row],[Range1_Low]],-LOG10(Validation[[#This Row],[Res]]))</f>
        <v>0.16752990000000001</v>
      </c>
      <c r="T319">
        <f ca="1">RAND()*(Validation[[#This Row],[Range2_High]]-Validation[[#This Row],[Range2_Low]])+Validation[[#This Row],[Range2_Low]]</f>
        <v>8896.6244145514574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33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B3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9" t="e">
        <f>LEN(#REF!)</f>
        <v>#REF!</v>
      </c>
      <c r="AG319"/>
    </row>
    <row r="320" spans="1:33" hidden="1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300</v>
      </c>
      <c r="I320">
        <v>1000</v>
      </c>
      <c r="J320" t="s">
        <v>10</v>
      </c>
      <c r="K320">
        <v>18</v>
      </c>
      <c r="L320">
        <v>45495</v>
      </c>
      <c r="M320">
        <v>12.914999999999999</v>
      </c>
      <c r="N320">
        <v>45495</v>
      </c>
      <c r="O320" t="s">
        <v>2830</v>
      </c>
      <c r="P320" t="s">
        <v>2830</v>
      </c>
      <c r="Q320" t="s">
        <v>2830</v>
      </c>
      <c r="R320" t="s">
        <v>1484</v>
      </c>
      <c r="S320">
        <f ca="1">ROUND(RAND()*(Validation[[#This Row],[Range1_High]]-Validation[[#This Row],[Range1_Low]])+Validation[[#This Row],[Range1_Low]],-LOG10(Validation[[#This Row],[Res]]))</f>
        <v>5.4159999999999998E-3</v>
      </c>
      <c r="T320">
        <f ca="1">RAND()*(Validation[[#This Row],[Range2_High]]-Validation[[#This Row],[Range2_Low]])+Validation[[#This Row],[Range2_Low]]</f>
        <v>897.3828996035619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260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B3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0" t="e">
        <f>LEN(#REF!)</f>
        <v>#REF!</v>
      </c>
      <c r="AG320"/>
    </row>
    <row r="321" spans="1:33" hidden="1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1000</v>
      </c>
      <c r="I321">
        <v>4000</v>
      </c>
      <c r="J321" t="s">
        <v>10</v>
      </c>
      <c r="K321">
        <v>23</v>
      </c>
      <c r="L321">
        <v>79581</v>
      </c>
      <c r="M321">
        <v>22.687999999999999</v>
      </c>
      <c r="N321">
        <v>79410</v>
      </c>
      <c r="O321" t="s">
        <v>2830</v>
      </c>
      <c r="P321" t="s">
        <v>2830</v>
      </c>
      <c r="Q321" t="s">
        <v>2830</v>
      </c>
      <c r="R321" t="s">
        <v>1489</v>
      </c>
      <c r="S321">
        <f ca="1">ROUND(RAND()*(Validation[[#This Row],[Range1_High]]-Validation[[#This Row],[Range1_Low]])+Validation[[#This Row],[Range1_Low]],-LOG10(Validation[[#This Row],[Res]]))</f>
        <v>1.8829999999999999E-3</v>
      </c>
      <c r="T321">
        <f ca="1">RAND()*(Validation[[#This Row],[Range2_High]]-Validation[[#This Row],[Range2_Low]])+Validation[[#This Row],[Range2_Low]]</f>
        <v>1678.5627034942584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170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B3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1" t="e">
        <f>LEN(#REF!)</f>
        <v>#REF!</v>
      </c>
      <c r="AG321"/>
    </row>
    <row r="322" spans="1:33" hidden="1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4.2004999999999999</v>
      </c>
      <c r="L322">
        <v>46000</v>
      </c>
      <c r="M322">
        <v>2.919</v>
      </c>
      <c r="N322">
        <v>46128</v>
      </c>
      <c r="O322" t="s">
        <v>2830</v>
      </c>
      <c r="P322" t="s">
        <v>2830</v>
      </c>
      <c r="Q322" t="s">
        <v>2830</v>
      </c>
      <c r="R322" t="s">
        <v>1486</v>
      </c>
      <c r="S322">
        <f ca="1">ROUND(RAND()*(Validation[[#This Row],[Range1_High]]-Validation[[#This Row],[Range1_Low]])+Validation[[#This Row],[Range1_Low]],-LOG10(Validation[[#This Row],[Res]]))</f>
        <v>3.3790000000000001E-3</v>
      </c>
      <c r="T322">
        <f ca="1">RAND()*(Validation[[#This Row],[Range2_High]]-Validation[[#This Row],[Range2_Low]])+Validation[[#This Row],[Range2_Low]]</f>
        <v>280.98170990322012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160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B3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2" t="e">
        <f>LEN(#REF!)</f>
        <v>#REF!</v>
      </c>
      <c r="AG322"/>
    </row>
    <row r="323" spans="1:33" hidden="1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0.04</v>
      </c>
      <c r="I323">
        <v>1</v>
      </c>
      <c r="J323" t="s">
        <v>10</v>
      </c>
      <c r="K323">
        <v>3.0304000000000002</v>
      </c>
      <c r="L323">
        <v>161.11000000000001</v>
      </c>
      <c r="M323">
        <v>3.028</v>
      </c>
      <c r="N323">
        <v>160.75</v>
      </c>
      <c r="O323" t="s">
        <v>2830</v>
      </c>
      <c r="P323" t="s">
        <v>2830</v>
      </c>
      <c r="Q323" t="s">
        <v>2830</v>
      </c>
      <c r="R323" t="s">
        <v>5785</v>
      </c>
      <c r="S323">
        <f ca="1">ROUND(RAND()*(Validation[[#This Row],[Range1_High]]-Validation[[#This Row],[Range1_Low]])+Validation[[#This Row],[Range1_Low]],-LOG10(Validation[[#This Row],[Res]]))</f>
        <v>9.5130000000000006E-3</v>
      </c>
      <c r="T323">
        <f ca="1">RAND()*(Validation[[#This Row],[Range2_High]]-Validation[[#This Row],[Range2_Low]])+Validation[[#This Row],[Range2_Low]]</f>
        <v>0.18189510803207359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4.6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B3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3" t="e">
        <f>LEN(#REF!)</f>
        <v>#REF!</v>
      </c>
      <c r="AG323"/>
    </row>
    <row r="324" spans="1:33" hidden="1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4000</v>
      </c>
      <c r="I324">
        <v>8000</v>
      </c>
      <c r="J324" t="s">
        <v>10</v>
      </c>
      <c r="K324">
        <v>31</v>
      </c>
      <c r="L324">
        <v>228990</v>
      </c>
      <c r="M324">
        <v>30.12</v>
      </c>
      <c r="N324">
        <v>228890</v>
      </c>
      <c r="O324" t="s">
        <v>2830</v>
      </c>
      <c r="P324" t="s">
        <v>2830</v>
      </c>
      <c r="Q324" t="s">
        <v>2830</v>
      </c>
      <c r="R324" t="s">
        <v>5759</v>
      </c>
      <c r="S324">
        <f ca="1">ROUND(RAND()*(Validation[[#This Row],[Range1_High]]-Validation[[#This Row],[Range1_Low]])+Validation[[#This Row],[Range1_Low]],-LOG10(Validation[[#This Row],[Res]]))</f>
        <v>1.5449999999999999E-3</v>
      </c>
      <c r="T324">
        <f ca="1">RAND()*(Validation[[#This Row],[Range2_High]]-Validation[[#This Row],[Range2_Low]])+Validation[[#This Row],[Range2_Low]]</f>
        <v>4891.7394834913957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380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B3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4" t="e">
        <f>LEN(#REF!)</f>
        <v>#REF!</v>
      </c>
      <c r="AG324"/>
    </row>
    <row r="325" spans="1:33" hidden="1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2830</v>
      </c>
      <c r="P325" t="s">
        <v>2830</v>
      </c>
      <c r="Q325" t="s">
        <v>2830</v>
      </c>
      <c r="R325" t="s">
        <v>5788</v>
      </c>
      <c r="S325">
        <f ca="1">ROUND(RAND()*(Validation[[#This Row],[Range1_High]]-Validation[[#This Row],[Range1_Low]])+Validation[[#This Row],[Range1_Low]],-LOG10(Validation[[#This Row],[Res]]))</f>
        <v>7.332E-3</v>
      </c>
      <c r="T325">
        <f ca="1">RAND()*(Validation[[#This Row],[Range2_High]]-Validation[[#This Row],[Range2_Low]])+Validation[[#This Row],[Range2_Low]]</f>
        <v>61.278166607666549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47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B3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5" t="e">
        <f>LEN(#REF!)</f>
        <v>#REF!</v>
      </c>
      <c r="AF325" s="103"/>
      <c r="AG325"/>
    </row>
    <row r="326" spans="1:33" hidden="1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20</v>
      </c>
      <c r="I326">
        <v>50</v>
      </c>
      <c r="J326" t="s">
        <v>10</v>
      </c>
      <c r="K326">
        <v>5.6</v>
      </c>
      <c r="L326">
        <v>837.24</v>
      </c>
      <c r="M326">
        <v>5.5655999999999999</v>
      </c>
      <c r="N326">
        <v>837.27</v>
      </c>
      <c r="O326" t="s">
        <v>2830</v>
      </c>
      <c r="P326" t="s">
        <v>2830</v>
      </c>
      <c r="Q326" t="s">
        <v>2830</v>
      </c>
      <c r="R326" t="s">
        <v>1488</v>
      </c>
      <c r="S326">
        <f ca="1">ROUND(RAND()*(Validation[[#This Row],[Range1_High]]-Validation[[#This Row],[Range1_Low]])+Validation[[#This Row],[Range1_Low]],-LOG10(Validation[[#This Row],[Res]]))</f>
        <v>9.4889999999999992E-3</v>
      </c>
      <c r="T326">
        <f ca="1">RAND()*(Validation[[#This Row],[Range2_High]]-Validation[[#This Row],[Range2_Low]])+Validation[[#This Row],[Range2_Low]]</f>
        <v>47.830754381092007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14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B3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6" t="e">
        <f>LEN(#REF!)</f>
        <v>#REF!</v>
      </c>
      <c r="AF326" s="103"/>
      <c r="AG326"/>
    </row>
    <row r="327" spans="1:33" hidden="1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2830</v>
      </c>
      <c r="P327" t="s">
        <v>2830</v>
      </c>
      <c r="Q327" t="s">
        <v>2830</v>
      </c>
      <c r="R327" t="s">
        <v>1485</v>
      </c>
      <c r="S327">
        <f ca="1">ROUND(RAND()*(Validation[[#This Row],[Range1_High]]-Validation[[#This Row],[Range1_Low]])+Validation[[#This Row],[Range1_Low]],-LOG10(Validation[[#This Row],[Res]]))</f>
        <v>7.8820000000000001E-3</v>
      </c>
      <c r="T327">
        <f ca="1">RAND()*(Validation[[#This Row],[Range2_High]]-Validation[[#This Row],[Range2_Low]])+Validation[[#This Row],[Range2_Low]]</f>
        <v>16.154291674456971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5.1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B3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7" t="e">
        <f>LEN(#REF!)</f>
        <v>#REF!</v>
      </c>
      <c r="AG327"/>
    </row>
    <row r="328" spans="1:33" hidden="1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1E-3</v>
      </c>
      <c r="I328">
        <v>0.04</v>
      </c>
      <c r="J328" t="s">
        <v>10</v>
      </c>
      <c r="K328">
        <v>4.5</v>
      </c>
      <c r="L328">
        <v>310.77</v>
      </c>
      <c r="M328">
        <v>4.4226000000000001</v>
      </c>
      <c r="N328">
        <v>310.57</v>
      </c>
      <c r="O328" t="s">
        <v>2830</v>
      </c>
      <c r="P328" t="s">
        <v>2830</v>
      </c>
      <c r="Q328" t="s">
        <v>2830</v>
      </c>
      <c r="R328" t="s">
        <v>1487</v>
      </c>
      <c r="S328">
        <f ca="1">ROUND(RAND()*(Validation[[#This Row],[Range1_High]]-Validation[[#This Row],[Range1_Low]])+Validation[[#This Row],[Range1_Low]],-LOG10(Validation[[#This Row],[Res]]))</f>
        <v>2.5829999999999998E-3</v>
      </c>
      <c r="T328">
        <f ca="1">RAND()*(Validation[[#This Row],[Range2_High]]-Validation[[#This Row],[Range2_Low]])+Validation[[#This Row],[Range2_Low]]</f>
        <v>3.0863099502224579E-2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5.3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B3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8" t="e">
        <f>LEN(#REF!)</f>
        <v>#REF!</v>
      </c>
      <c r="AG328"/>
    </row>
    <row r="329" spans="1:33" hidden="1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100</v>
      </c>
      <c r="I329">
        <v>300</v>
      </c>
      <c r="J329" t="s">
        <v>10</v>
      </c>
      <c r="K329">
        <v>12</v>
      </c>
      <c r="L329">
        <v>3500</v>
      </c>
      <c r="M329">
        <v>11.522</v>
      </c>
      <c r="N329">
        <v>3476.1</v>
      </c>
      <c r="O329" t="s">
        <v>2830</v>
      </c>
      <c r="P329" t="s">
        <v>2830</v>
      </c>
      <c r="Q329" t="s">
        <v>2830</v>
      </c>
      <c r="R329" t="s">
        <v>1533</v>
      </c>
      <c r="S329">
        <f ca="1">ROUND(RAND()*(Validation[[#This Row],[Range1_High]]-Validation[[#This Row],[Range1_Low]])+Validation[[#This Row],[Range1_Low]],-LOG10(Validation[[#This Row],[Res]]))</f>
        <v>4.7697000000000003E-2</v>
      </c>
      <c r="T329">
        <f ca="1">RAND()*(Validation[[#This Row],[Range2_High]]-Validation[[#This Row],[Range2_Low]])+Validation[[#This Row],[Range2_Low]]</f>
        <v>226.97678733149053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180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B3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9" t="e">
        <f>LEN(#REF!)</f>
        <v>#REF!</v>
      </c>
      <c r="AG329"/>
    </row>
    <row r="330" spans="1:33" hidden="1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1000</v>
      </c>
      <c r="I330">
        <v>2000</v>
      </c>
      <c r="J330" t="s">
        <v>10</v>
      </c>
      <c r="K330">
        <v>53</v>
      </c>
      <c r="L330">
        <v>17054</v>
      </c>
      <c r="M330">
        <v>11.489000000000001</v>
      </c>
      <c r="N330">
        <v>17414</v>
      </c>
      <c r="O330" t="s">
        <v>2830</v>
      </c>
      <c r="P330" t="s">
        <v>2830</v>
      </c>
      <c r="Q330" t="s">
        <v>2830</v>
      </c>
      <c r="R330" t="s">
        <v>1535</v>
      </c>
      <c r="S330">
        <f ca="1">ROUND(RAND()*(Validation[[#This Row],[Range1_High]]-Validation[[#This Row],[Range1_Low]])+Validation[[#This Row],[Range1_Low]],-LOG10(Validation[[#This Row],[Res]]))</f>
        <v>3.5215999999999997E-2</v>
      </c>
      <c r="T330">
        <f ca="1">RAND()*(Validation[[#This Row],[Range2_High]]-Validation[[#This Row],[Range2_Low]])+Validation[[#This Row],[Range2_Low]]</f>
        <v>1949.2074291729573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650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B3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0" t="e">
        <f>LEN(#REF!)</f>
        <v>#REF!</v>
      </c>
      <c r="AF330" s="103"/>
      <c r="AG330"/>
    </row>
    <row r="331" spans="1:33" hidden="1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8000</v>
      </c>
      <c r="I331">
        <v>10000</v>
      </c>
      <c r="J331" t="s">
        <v>10</v>
      </c>
      <c r="K331">
        <v>450</v>
      </c>
      <c r="L331">
        <v>170040</v>
      </c>
      <c r="M331">
        <v>115.4</v>
      </c>
      <c r="N331">
        <v>173280</v>
      </c>
      <c r="O331" t="s">
        <v>2830</v>
      </c>
      <c r="P331" t="s">
        <v>2830</v>
      </c>
      <c r="Q331" t="s">
        <v>2830</v>
      </c>
      <c r="R331" t="s">
        <v>1536</v>
      </c>
      <c r="S331">
        <f ca="1">ROUND(RAND()*(Validation[[#This Row],[Range1_High]]-Validation[[#This Row],[Range1_Low]])+Validation[[#This Row],[Range1_Low]],-LOG10(Validation[[#This Row],[Res]]))</f>
        <v>7.5717999999999994E-2</v>
      </c>
      <c r="T331">
        <f ca="1">RAND()*(Validation[[#This Row],[Range2_High]]-Validation[[#This Row],[Range2_Low]])+Validation[[#This Row],[Range2_Low]]</f>
        <v>8126.2006030781422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13000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B3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1" t="e">
        <f>LEN(#REF!)</f>
        <v>#REF!</v>
      </c>
      <c r="AG331"/>
    </row>
    <row r="332" spans="1:33" hidden="1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2830</v>
      </c>
      <c r="P332" t="s">
        <v>2830</v>
      </c>
      <c r="Q332" t="s">
        <v>2830</v>
      </c>
      <c r="R332" t="s">
        <v>1540</v>
      </c>
      <c r="S332">
        <f ca="1">ROUND(RAND()*(Validation[[#This Row],[Range1_High]]-Validation[[#This Row],[Range1_Low]])+Validation[[#This Row],[Range1_Low]],-LOG10(Validation[[#This Row],[Res]]))</f>
        <v>9.6117999999999995E-2</v>
      </c>
      <c r="T332">
        <f ca="1">RAND()*(Validation[[#This Row],[Range2_High]]-Validation[[#This Row],[Range2_Low]])+Validation[[#This Row],[Range2_Low]]</f>
        <v>35.552558787086468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36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B3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2" t="e">
        <f>LEN(#REF!)</f>
        <v>#REF!</v>
      </c>
      <c r="AG332"/>
    </row>
    <row r="333" spans="1:33" hidden="1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2830</v>
      </c>
      <c r="P333" t="s">
        <v>2830</v>
      </c>
      <c r="Q333" t="s">
        <v>2830</v>
      </c>
      <c r="R333" t="s">
        <v>1538</v>
      </c>
      <c r="S333">
        <f ca="1">ROUND(RAND()*(Validation[[#This Row],[Range1_High]]-Validation[[#This Row],[Range1_Low]])+Validation[[#This Row],[Range1_Low]],-LOG10(Validation[[#This Row],[Res]]))</f>
        <v>5.2474E-2</v>
      </c>
      <c r="T333">
        <f ca="1">RAND()*(Validation[[#This Row],[Range2_High]]-Validation[[#This Row],[Range2_Low]])+Validation[[#This Row],[Range2_Low]]</f>
        <v>3973.2830256630696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2500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B3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3" t="e">
        <f>LEN(#REF!)</f>
        <v>#REF!</v>
      </c>
      <c r="AG333"/>
    </row>
    <row r="334" spans="1:33" hidden="1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12</v>
      </c>
      <c r="L334">
        <v>12000</v>
      </c>
      <c r="M334">
        <v>11.521000000000001</v>
      </c>
      <c r="N334">
        <v>11631</v>
      </c>
      <c r="O334" t="s">
        <v>2830</v>
      </c>
      <c r="P334" t="s">
        <v>2830</v>
      </c>
      <c r="Q334" t="s">
        <v>2830</v>
      </c>
      <c r="R334" t="s">
        <v>1537</v>
      </c>
      <c r="S334">
        <f ca="1">ROUND(RAND()*(Validation[[#This Row],[Range1_High]]-Validation[[#This Row],[Range1_Low]])+Validation[[#This Row],[Range1_Low]],-LOG10(Validation[[#This Row],[Res]]))</f>
        <v>8.2918000000000006E-2</v>
      </c>
      <c r="T334">
        <f ca="1">RAND()*(Validation[[#This Row],[Range2_High]]-Validation[[#This Row],[Range2_Low]])+Validation[[#This Row],[Range2_Low]]</f>
        <v>332.78292882604944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1000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B3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4" t="e">
        <f>LEN(#REF!)</f>
        <v>#REF!</v>
      </c>
      <c r="AG334"/>
    </row>
    <row r="335" spans="1:33" hidden="1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1</v>
      </c>
      <c r="I335">
        <v>20</v>
      </c>
      <c r="J335" t="s">
        <v>10</v>
      </c>
      <c r="K335">
        <v>3.4</v>
      </c>
      <c r="L335">
        <v>157.44999999999999</v>
      </c>
      <c r="M335">
        <v>3.3910999999999998</v>
      </c>
      <c r="N335">
        <v>157.44999999999999</v>
      </c>
      <c r="O335" t="s">
        <v>2830</v>
      </c>
      <c r="P335" t="s">
        <v>2830</v>
      </c>
      <c r="Q335" t="s">
        <v>2830</v>
      </c>
      <c r="R335" t="s">
        <v>5798</v>
      </c>
      <c r="S335">
        <f ca="1">ROUND(RAND()*(Validation[[#This Row],[Range1_High]]-Validation[[#This Row],[Range1_Low]])+Validation[[#This Row],[Range1_Low]],-LOG10(Validation[[#This Row],[Res]]))</f>
        <v>4.7754999999999999E-2</v>
      </c>
      <c r="T335">
        <f ca="1">RAND()*(Validation[[#This Row],[Range2_High]]-Validation[[#This Row],[Range2_Low]])+Validation[[#This Row],[Range2_Low]]</f>
        <v>19.42545711140972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11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B3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5" t="e">
        <f>LEN(#REF!)</f>
        <v>#REF!</v>
      </c>
      <c r="AG335"/>
    </row>
    <row r="336" spans="1:33" hidden="1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4000</v>
      </c>
      <c r="I336">
        <v>8000</v>
      </c>
      <c r="J336" t="s">
        <v>10</v>
      </c>
      <c r="K336">
        <v>120</v>
      </c>
      <c r="L336">
        <v>46000</v>
      </c>
      <c r="M336">
        <v>92.257000000000005</v>
      </c>
      <c r="N336">
        <v>46261</v>
      </c>
      <c r="O336" t="s">
        <v>2830</v>
      </c>
      <c r="P336" t="s">
        <v>2830</v>
      </c>
      <c r="Q336" t="s">
        <v>2830</v>
      </c>
      <c r="R336" t="s">
        <v>5764</v>
      </c>
      <c r="S336">
        <f ca="1">ROUND(RAND()*(Validation[[#This Row],[Range1_High]]-Validation[[#This Row],[Range1_Low]])+Validation[[#This Row],[Range1_Low]],-LOG10(Validation[[#This Row],[Res]]))</f>
        <v>1.9635E-2</v>
      </c>
      <c r="T336">
        <f ca="1">RAND()*(Validation[[#This Row],[Range2_High]]-Validation[[#This Row],[Range2_Low]])+Validation[[#This Row],[Range2_Low]]</f>
        <v>6574.451580961997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1000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B3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6" t="e">
        <f>LEN(#REF!)</f>
        <v>#REF!</v>
      </c>
      <c r="AG336"/>
    </row>
    <row r="337" spans="1:33" hidden="1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6</v>
      </c>
      <c r="L337">
        <v>905.89</v>
      </c>
      <c r="M337">
        <v>5.9854000000000003</v>
      </c>
      <c r="N337">
        <v>905.92</v>
      </c>
      <c r="O337" t="s">
        <v>2830</v>
      </c>
      <c r="P337" t="s">
        <v>2830</v>
      </c>
      <c r="Q337" t="s">
        <v>2830</v>
      </c>
      <c r="R337" t="s">
        <v>5800</v>
      </c>
      <c r="S337">
        <f ca="1">ROUND(RAND()*(Validation[[#This Row],[Range1_High]]-Validation[[#This Row],[Range1_Low]])+Validation[[#This Row],[Range1_Low]],-LOG10(Validation[[#This Row],[Res]]))</f>
        <v>1.1919000000000001E-2</v>
      </c>
      <c r="T337">
        <f ca="1">RAND()*(Validation[[#This Row],[Range2_High]]-Validation[[#This Row],[Range2_Low]])+Validation[[#This Row],[Range2_Low]]</f>
        <v>63.827610035232802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17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B3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7" t="e">
        <f>LEN(#REF!)</f>
        <v>#REF!</v>
      </c>
      <c r="AF337" s="103"/>
      <c r="AG337"/>
    </row>
    <row r="338" spans="1:33" hidden="1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0.04</v>
      </c>
      <c r="I338">
        <v>1</v>
      </c>
      <c r="J338" t="s">
        <v>10</v>
      </c>
      <c r="K338">
        <v>3.5</v>
      </c>
      <c r="L338">
        <v>80.42</v>
      </c>
      <c r="M338">
        <v>3.4847999999999999</v>
      </c>
      <c r="N338">
        <v>80.411000000000001</v>
      </c>
      <c r="O338" t="s">
        <v>2830</v>
      </c>
      <c r="P338" t="s">
        <v>2830</v>
      </c>
      <c r="Q338" t="s">
        <v>2830</v>
      </c>
      <c r="R338" t="s">
        <v>1539</v>
      </c>
      <c r="S338">
        <f ca="1">ROUND(RAND()*(Validation[[#This Row],[Range1_High]]-Validation[[#This Row],[Range1_Low]])+Validation[[#This Row],[Range1_Low]],-LOG10(Validation[[#This Row],[Res]]))</f>
        <v>3.5382999999999998E-2</v>
      </c>
      <c r="T338">
        <f ca="1">RAND()*(Validation[[#This Row],[Range2_High]]-Validation[[#This Row],[Range2_Low]])+Validation[[#This Row],[Range2_Low]]</f>
        <v>0.97582449636569646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6.3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B3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8" t="e">
        <f>LEN(#REF!)</f>
        <v>#REF!</v>
      </c>
      <c r="AG338"/>
    </row>
    <row r="339" spans="1:33" hidden="1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1E-3</v>
      </c>
      <c r="I339">
        <v>0.04</v>
      </c>
      <c r="J339" t="s">
        <v>10</v>
      </c>
      <c r="K339">
        <v>5.4</v>
      </c>
      <c r="L339">
        <v>83.01</v>
      </c>
      <c r="M339">
        <v>5.3446999999999996</v>
      </c>
      <c r="N339">
        <v>83</v>
      </c>
      <c r="O339" t="s">
        <v>2830</v>
      </c>
      <c r="P339" t="s">
        <v>2830</v>
      </c>
      <c r="Q339" t="s">
        <v>2830</v>
      </c>
      <c r="R339" t="s">
        <v>1534</v>
      </c>
      <c r="S339">
        <f ca="1">ROUND(RAND()*(Validation[[#This Row],[Range1_High]]-Validation[[#This Row],[Range1_Low]])+Validation[[#This Row],[Range1_Low]],-LOG10(Validation[[#This Row],[Res]]))</f>
        <v>5.3155000000000001E-2</v>
      </c>
      <c r="T339">
        <f ca="1">RAND()*(Validation[[#This Row],[Range2_High]]-Validation[[#This Row],[Range2_Low]])+Validation[[#This Row],[Range2_Low]]</f>
        <v>2.286621175820527E-2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9.8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B3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9" t="e">
        <f>LEN(#REF!)</f>
        <v>#REF!</v>
      </c>
      <c r="AG339"/>
    </row>
    <row r="340" spans="1:33" hidden="1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2830</v>
      </c>
      <c r="P340" t="s">
        <v>2830</v>
      </c>
      <c r="Q340" t="s">
        <v>2830</v>
      </c>
      <c r="R340" t="s">
        <v>1580</v>
      </c>
      <c r="S340">
        <f ca="1">ROUND(RAND()*(Validation[[#This Row],[Range1_High]]-Validation[[#This Row],[Range1_Low]])+Validation[[#This Row],[Range1_Low]],-LOG10(Validation[[#This Row],[Res]]))</f>
        <v>0.76955899999999999</v>
      </c>
      <c r="T340">
        <f ca="1">RAND()*(Validation[[#This Row],[Range2_High]]-Validation[[#This Row],[Range2_Low]])+Validation[[#This Row],[Range2_Low]]</f>
        <v>33.91770076638322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290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B3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0" t="e">
        <f>LEN(#REF!)</f>
        <v>#REF!</v>
      </c>
      <c r="AG340"/>
    </row>
    <row r="341" spans="1:33" hidden="1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2830</v>
      </c>
      <c r="P341" t="s">
        <v>2830</v>
      </c>
      <c r="Q341" t="s">
        <v>2830</v>
      </c>
      <c r="R341" t="s">
        <v>1574</v>
      </c>
      <c r="S341">
        <f ca="1">ROUND(RAND()*(Validation[[#This Row],[Range1_High]]-Validation[[#This Row],[Range1_Low]])+Validation[[#This Row],[Range1_Low]],-LOG10(Validation[[#This Row],[Res]]))</f>
        <v>0.68023100000000003</v>
      </c>
      <c r="T341">
        <f ca="1">RAND()*(Validation[[#This Row],[Range2_High]]-Validation[[#This Row],[Range2_Low]])+Validation[[#This Row],[Range2_Low]]</f>
        <v>5648.9810613963582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33 mV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B3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1" t="e">
        <f>LEN(#REF!)</f>
        <v>#REF!</v>
      </c>
      <c r="AG341"/>
    </row>
    <row r="342" spans="1:33" hidden="1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2830</v>
      </c>
      <c r="P342" t="s">
        <v>2830</v>
      </c>
      <c r="Q342" t="s">
        <v>2830</v>
      </c>
      <c r="R342" t="s">
        <v>1578</v>
      </c>
      <c r="S342">
        <f ca="1">ROUND(RAND()*(Validation[[#This Row],[Range1_High]]-Validation[[#This Row],[Range1_Low]])+Validation[[#This Row],[Range1_Low]],-LOG10(Validation[[#This Row],[Res]]))</f>
        <v>0.593391</v>
      </c>
      <c r="T342">
        <f ca="1">RAND()*(Validation[[#This Row],[Range2_High]]-Validation[[#This Row],[Range2_Low]])+Validation[[#This Row],[Range2_Low]]</f>
        <v>11.298867057587351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120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B3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2" t="e">
        <f>LEN(#REF!)</f>
        <v>#REF!</v>
      </c>
      <c r="AG342"/>
    </row>
    <row r="343" spans="1:33" hidden="1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1E-3</v>
      </c>
      <c r="I343">
        <v>0.04</v>
      </c>
      <c r="J343" t="s">
        <v>10</v>
      </c>
      <c r="K343">
        <v>47</v>
      </c>
      <c r="L343">
        <v>82</v>
      </c>
      <c r="M343">
        <v>80.617999999999995</v>
      </c>
      <c r="N343">
        <v>80.617999999999995</v>
      </c>
      <c r="O343" t="s">
        <v>2830</v>
      </c>
      <c r="P343" t="s">
        <v>2830</v>
      </c>
      <c r="Q343" t="s">
        <v>2830</v>
      </c>
      <c r="R343" t="s">
        <v>1576</v>
      </c>
      <c r="S343">
        <f ca="1">ROUND(RAND()*(Validation[[#This Row],[Range1_High]]-Validation[[#This Row],[Range1_Low]])+Validation[[#This Row],[Range1_Low]],-LOG10(Validation[[#This Row],[Res]]))</f>
        <v>0.35006599999999999</v>
      </c>
      <c r="T343">
        <f ca="1">RAND()*(Validation[[#This Row],[Range2_High]]-Validation[[#This Row],[Range2_Low]])+Validation[[#This Row],[Range2_Low]]</f>
        <v>1.3027788178266903E-2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76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B3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3" t="e">
        <f>LEN(#REF!)</f>
        <v>#REF!</v>
      </c>
      <c r="AF343" s="103"/>
      <c r="AG343"/>
    </row>
    <row r="344" spans="1:33" hidden="1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4</v>
      </c>
      <c r="H344">
        <v>2000</v>
      </c>
      <c r="I344">
        <v>4000</v>
      </c>
      <c r="J344" t="s">
        <v>10</v>
      </c>
      <c r="K344">
        <v>1.2</v>
      </c>
      <c r="L344">
        <v>46.029000000000003</v>
      </c>
      <c r="M344">
        <v>0.80071999999999999</v>
      </c>
      <c r="N344">
        <v>46.326000000000001</v>
      </c>
      <c r="O344" t="s">
        <v>2830</v>
      </c>
      <c r="P344" t="s">
        <v>2830</v>
      </c>
      <c r="Q344" t="s">
        <v>2830</v>
      </c>
      <c r="R344" t="s">
        <v>1572</v>
      </c>
      <c r="S344">
        <f ca="1">ROUND(RAND()*(Validation[[#This Row],[Range1_High]]-Validation[[#This Row],[Range1_Low]])+Validation[[#This Row],[Range1_Low]],-LOG10(Validation[[#This Row],[Res]]))</f>
        <v>0.34390700000000002</v>
      </c>
      <c r="T344">
        <f ca="1">RAND()*(Validation[[#This Row],[Range2_High]]-Validation[[#This Row],[Range2_Low]])+Validation[[#This Row],[Range2_Low]]</f>
        <v>2245.390174119741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17 mV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B3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4" t="e">
        <f>LEN(#REF!)</f>
        <v>#REF!</v>
      </c>
      <c r="AG344"/>
    </row>
    <row r="345" spans="1:33" hidden="1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2830</v>
      </c>
      <c r="P345" t="s">
        <v>2830</v>
      </c>
      <c r="Q345" t="s">
        <v>2830</v>
      </c>
      <c r="R345" t="s">
        <v>5499</v>
      </c>
      <c r="S345">
        <f ca="1">ROUND(RAND()*(Validation[[#This Row],[Range1_High]]-Validation[[#This Row],[Range1_Low]])+Validation[[#This Row],[Range1_Low]],-LOG10(Validation[[#This Row],[Res]]))</f>
        <v>0.37886700000000001</v>
      </c>
      <c r="T345">
        <f ca="1">RAND()*(Validation[[#This Row],[Range2_High]]-Validation[[#This Row],[Range2_Low]])+Validation[[#This Row],[Range2_Low]]</f>
        <v>937.34250234515525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4700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B3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5" t="e">
        <f>LEN(#REF!)</f>
        <v>#REF!</v>
      </c>
      <c r="AG345"/>
    </row>
    <row r="346" spans="1:33" hidden="1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1000</v>
      </c>
      <c r="I346">
        <v>2000</v>
      </c>
      <c r="J346" t="s">
        <v>10</v>
      </c>
      <c r="K346">
        <v>590</v>
      </c>
      <c r="L346">
        <v>17152</v>
      </c>
      <c r="M346">
        <v>108.37</v>
      </c>
      <c r="N346">
        <v>17479</v>
      </c>
      <c r="O346" t="s">
        <v>2830</v>
      </c>
      <c r="P346" t="s">
        <v>2830</v>
      </c>
      <c r="Q346" t="s">
        <v>2830</v>
      </c>
      <c r="R346" t="s">
        <v>5766</v>
      </c>
      <c r="S346">
        <f ca="1">ROUND(RAND()*(Validation[[#This Row],[Range1_High]]-Validation[[#This Row],[Range1_Low]])+Validation[[#This Row],[Range1_Low]],-LOG10(Validation[[#This Row],[Res]]))</f>
        <v>0.99595500000000003</v>
      </c>
      <c r="T346">
        <f ca="1">RAND()*(Validation[[#This Row],[Range2_High]]-Validation[[#This Row],[Range2_Low]])+Validation[[#This Row],[Range2_Low]]</f>
        <v>1663.4266922575734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18000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B3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6" t="e">
        <f>LEN(#REF!)</f>
        <v>#REF!</v>
      </c>
      <c r="AG346"/>
    </row>
    <row r="347" spans="1:33" hidden="1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50</v>
      </c>
      <c r="I347">
        <v>100</v>
      </c>
      <c r="J347" t="s">
        <v>10</v>
      </c>
      <c r="K347">
        <v>27</v>
      </c>
      <c r="L347">
        <v>935.56</v>
      </c>
      <c r="M347">
        <v>23.148</v>
      </c>
      <c r="N347">
        <v>938.85</v>
      </c>
      <c r="O347" t="s">
        <v>2830</v>
      </c>
      <c r="P347" t="s">
        <v>2830</v>
      </c>
      <c r="Q347" t="s">
        <v>2830</v>
      </c>
      <c r="R347" t="s">
        <v>1575</v>
      </c>
      <c r="S347">
        <f ca="1">ROUND(RAND()*(Validation[[#This Row],[Range1_High]]-Validation[[#This Row],[Range1_Low]])+Validation[[#This Row],[Range1_Low]],-LOG10(Validation[[#This Row],[Res]]))</f>
        <v>0.57280399999999998</v>
      </c>
      <c r="T347">
        <f ca="1">RAND()*(Validation[[#This Row],[Range2_High]]-Validation[[#This Row],[Range2_Low]])+Validation[[#This Row],[Range2_Low]]</f>
        <v>73.823872098463951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560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B3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7" t="e">
        <f>LEN(#REF!)</f>
        <v>#REF!</v>
      </c>
      <c r="AF347" s="103"/>
      <c r="AG347"/>
    </row>
    <row r="348" spans="1:33" hidden="1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8000</v>
      </c>
      <c r="I348">
        <v>10000</v>
      </c>
      <c r="J348" t="s">
        <v>10</v>
      </c>
      <c r="K348">
        <v>4.5999999999999996</v>
      </c>
      <c r="L348">
        <v>170.12</v>
      </c>
      <c r="M348">
        <v>1.1459999999999999</v>
      </c>
      <c r="N348">
        <v>173.36</v>
      </c>
      <c r="O348" t="s">
        <v>2830</v>
      </c>
      <c r="P348" t="s">
        <v>2830</v>
      </c>
      <c r="Q348" t="s">
        <v>2830</v>
      </c>
      <c r="R348" t="s">
        <v>1573</v>
      </c>
      <c r="S348">
        <f ca="1">ROUND(RAND()*(Validation[[#This Row],[Range1_High]]-Validation[[#This Row],[Range1_Low]])+Validation[[#This Row],[Range1_Low]],-LOG10(Validation[[#This Row],[Res]]))</f>
        <v>0.176785</v>
      </c>
      <c r="T348">
        <f ca="1">RAND()*(Validation[[#This Row],[Range2_High]]-Validation[[#This Row],[Range2_Low]])+Validation[[#This Row],[Range2_Low]]</f>
        <v>8534.3643154279653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35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B3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8" t="e">
        <f>LEN(#REF!)</f>
        <v>#REF!</v>
      </c>
      <c r="AG348"/>
    </row>
    <row r="349" spans="1:33" hidden="1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5</v>
      </c>
      <c r="H349">
        <v>100</v>
      </c>
      <c r="I349">
        <v>300</v>
      </c>
      <c r="J349" t="s">
        <v>10</v>
      </c>
      <c r="K349">
        <v>120</v>
      </c>
      <c r="L349">
        <v>3500</v>
      </c>
      <c r="M349">
        <v>116.47</v>
      </c>
      <c r="N349">
        <v>3463.3</v>
      </c>
      <c r="O349" t="s">
        <v>2830</v>
      </c>
      <c r="P349" t="s">
        <v>2830</v>
      </c>
      <c r="Q349" t="s">
        <v>2830</v>
      </c>
      <c r="R349" t="s">
        <v>1577</v>
      </c>
      <c r="S349">
        <f ca="1">ROUND(RAND()*(Validation[[#This Row],[Range1_High]]-Validation[[#This Row],[Range1_Low]])+Validation[[#This Row],[Range1_Low]],-LOG10(Validation[[#This Row],[Res]]))</f>
        <v>0.804593</v>
      </c>
      <c r="T349">
        <f ca="1">RAND()*(Validation[[#This Row],[Range2_High]]-Validation[[#This Row],[Range2_Low]])+Validation[[#This Row],[Range2_Low]]</f>
        <v>253.38126876678515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2900 µV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B3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9" t="e">
        <f>LEN(#REF!)</f>
        <v>#REF!</v>
      </c>
      <c r="AG349"/>
    </row>
    <row r="350" spans="1:33" hidden="1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2830</v>
      </c>
      <c r="P350" t="s">
        <v>2830</v>
      </c>
      <c r="Q350" t="s">
        <v>2830</v>
      </c>
      <c r="R350" t="s">
        <v>1579</v>
      </c>
      <c r="S350">
        <f ca="1">ROUND(RAND()*(Validation[[#This Row],[Range1_High]]-Validation[[#This Row],[Range1_Low]])+Validation[[#This Row],[Range1_Low]],-LOG10(Validation[[#This Row],[Res]]))</f>
        <v>0.95820899999999998</v>
      </c>
      <c r="T350">
        <f ca="1">RAND()*(Validation[[#This Row],[Range2_High]]-Validation[[#This Row],[Range2_Low]])+Validation[[#This Row],[Range2_Low]]</f>
        <v>0.86384898563417878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100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B3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0" t="e">
        <f>LEN(#REF!)</f>
        <v>#REF!</v>
      </c>
      <c r="AF350" s="103"/>
      <c r="AG350"/>
    </row>
    <row r="351" spans="1:33" hidden="1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1000</v>
      </c>
      <c r="I351">
        <v>2000</v>
      </c>
      <c r="J351" t="s">
        <v>10</v>
      </c>
      <c r="K351">
        <v>6.1</v>
      </c>
      <c r="L351">
        <v>17</v>
      </c>
      <c r="M351">
        <v>1.1337999999999999</v>
      </c>
      <c r="N351">
        <v>17.486999999999998</v>
      </c>
      <c r="O351" t="s">
        <v>2830</v>
      </c>
      <c r="P351" t="s">
        <v>2830</v>
      </c>
      <c r="Q351" t="s">
        <v>2830</v>
      </c>
      <c r="R351" t="s">
        <v>1620</v>
      </c>
      <c r="S351">
        <f ca="1">ROUND(RAND()*(Validation[[#This Row],[Range1_High]]-Validation[[#This Row],[Range1_Low]])+Validation[[#This Row],[Range1_Low]],-LOG10(Validation[[#This Row],[Res]]))</f>
        <v>4.2129380000000003</v>
      </c>
      <c r="T351">
        <f ca="1">RAND()*(Validation[[#This Row],[Range2_High]]-Validation[[#This Row],[Range2_Low]])+Validation[[#This Row],[Range2_Low]]</f>
        <v>1168.1565746671724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78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B3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1" t="e">
        <f>LEN(#REF!)</f>
        <v>#REF!</v>
      </c>
      <c r="AF351" s="103"/>
      <c r="AG351"/>
    </row>
    <row r="352" spans="1:33" hidden="1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</v>
      </c>
      <c r="M352">
        <v>9.1631999999999998</v>
      </c>
      <c r="N352">
        <v>46.576000000000001</v>
      </c>
      <c r="O352" t="s">
        <v>2830</v>
      </c>
      <c r="P352" t="s">
        <v>2830</v>
      </c>
      <c r="Q352" t="s">
        <v>2830</v>
      </c>
      <c r="R352" t="s">
        <v>1619</v>
      </c>
      <c r="S352">
        <f ca="1">ROUND(RAND()*(Validation[[#This Row],[Range1_High]]-Validation[[#This Row],[Range1_Low]])+Validation[[#This Row],[Range1_Low]],-LOG10(Validation[[#This Row],[Res]]))</f>
        <v>7.548502</v>
      </c>
      <c r="T352">
        <f ca="1">RAND()*(Validation[[#This Row],[Range2_High]]-Validation[[#This Row],[Range2_Low]])+Validation[[#This Row],[Range2_Low]]</f>
        <v>6350.1268733103552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360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B3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2" t="e">
        <f>LEN(#REF!)</f>
        <v>#REF!</v>
      </c>
      <c r="AF352" s="103"/>
      <c r="AG352"/>
    </row>
    <row r="353" spans="1:33" hidden="1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1.1358999999999999</v>
      </c>
      <c r="N353">
        <v>3.4830999999999999</v>
      </c>
      <c r="O353" t="s">
        <v>2830</v>
      </c>
      <c r="P353" t="s">
        <v>2830</v>
      </c>
      <c r="Q353" t="s">
        <v>2830</v>
      </c>
      <c r="R353" t="s">
        <v>1621</v>
      </c>
      <c r="S353">
        <f ca="1">ROUND(RAND()*(Validation[[#This Row],[Range1_High]]-Validation[[#This Row],[Range1_Low]])+Validation[[#This Row],[Range1_Low]],-LOG10(Validation[[#This Row],[Res]]))</f>
        <v>3.1964229999999998</v>
      </c>
      <c r="T353">
        <f ca="1">RAND()*(Validation[[#This Row],[Range2_High]]-Validation[[#This Row],[Range2_Low]])+Validation[[#This Row],[Range2_Low]]</f>
        <v>273.3724273418764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12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B3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3" t="e">
        <f>LEN(#REF!)</f>
        <v>#REF!</v>
      </c>
      <c r="AF353" s="103"/>
      <c r="AG353"/>
    </row>
    <row r="354" spans="1:33" hidden="1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0.04</v>
      </c>
      <c r="I354">
        <v>1</v>
      </c>
      <c r="J354" t="s">
        <v>10</v>
      </c>
      <c r="K354">
        <v>0.25</v>
      </c>
      <c r="L354">
        <v>8.4000000000000005E-2</v>
      </c>
      <c r="M354">
        <v>0.22625000000000001</v>
      </c>
      <c r="N354">
        <v>8.5544999999999996E-2</v>
      </c>
      <c r="O354" t="s">
        <v>2830</v>
      </c>
      <c r="P354" t="s">
        <v>2830</v>
      </c>
      <c r="Q354" t="s">
        <v>2830</v>
      </c>
      <c r="R354" t="s">
        <v>1617</v>
      </c>
      <c r="S354">
        <f ca="1">ROUND(RAND()*(Validation[[#This Row],[Range1_High]]-Validation[[#This Row],[Range1_Low]])+Validation[[#This Row],[Range1_Low]],-LOG10(Validation[[#This Row],[Res]]))</f>
        <v>4.8213470000000003</v>
      </c>
      <c r="T354">
        <f ca="1">RAND()*(Validation[[#This Row],[Range2_High]]-Validation[[#This Row],[Range2_Low]])+Validation[[#This Row],[Range2_Low]]</f>
        <v>0.5430872939189868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0.65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B3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4" t="e">
        <f>LEN(#REF!)</f>
        <v>#REF!</v>
      </c>
      <c r="AG354"/>
    </row>
    <row r="355" spans="1:33" hidden="1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2830</v>
      </c>
      <c r="P355" t="s">
        <v>2830</v>
      </c>
      <c r="Q355" t="s">
        <v>2830</v>
      </c>
      <c r="R355" t="s">
        <v>1618</v>
      </c>
      <c r="S355">
        <f ca="1">ROUND(RAND()*(Validation[[#This Row],[Range1_High]]-Validation[[#This Row],[Range1_Low]])+Validation[[#This Row],[Range1_Low]],-LOG10(Validation[[#This Row],[Res]]))</f>
        <v>1.1370439999999999</v>
      </c>
      <c r="T355">
        <f ca="1">RAND()*(Validation[[#This Row],[Range2_High]]-Validation[[#This Row],[Range2_Low]])+Validation[[#This Row],[Range2_Low]]</f>
        <v>82.618494311736853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1.3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B3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5" t="e">
        <f>LEN(#REF!)</f>
        <v>#REF!</v>
      </c>
      <c r="AG355"/>
    </row>
    <row r="356" spans="1:33" hidden="1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20</v>
      </c>
      <c r="I356">
        <v>50</v>
      </c>
      <c r="J356" t="s">
        <v>10</v>
      </c>
      <c r="K356">
        <v>0.24</v>
      </c>
      <c r="L356">
        <v>0.35</v>
      </c>
      <c r="M356">
        <v>0.22967000000000001</v>
      </c>
      <c r="N356">
        <v>0.34776000000000001</v>
      </c>
      <c r="O356" t="s">
        <v>2830</v>
      </c>
      <c r="P356" t="s">
        <v>2830</v>
      </c>
      <c r="Q356" t="s">
        <v>2830</v>
      </c>
      <c r="R356" t="s">
        <v>5820</v>
      </c>
      <c r="S356">
        <f ca="1">ROUND(RAND()*(Validation[[#This Row],[Range1_High]]-Validation[[#This Row],[Range1_Low]])+Validation[[#This Row],[Range1_Low]],-LOG10(Validation[[#This Row],[Res]]))</f>
        <v>7.6619149999999996</v>
      </c>
      <c r="T356">
        <f ca="1">RAND()*(Validation[[#This Row],[Range2_High]]-Validation[[#This Row],[Range2_Low]])+Validation[[#This Row],[Range2_Low]]</f>
        <v>37.482095212684158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2.9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B3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6" t="e">
        <f>LEN(#REF!)</f>
        <v>#REF!</v>
      </c>
      <c r="AF356" s="103"/>
      <c r="AG356"/>
    </row>
    <row r="357" spans="1:33" hidden="1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1E-3</v>
      </c>
      <c r="I357">
        <v>0.04</v>
      </c>
      <c r="J357" t="s">
        <v>10</v>
      </c>
      <c r="K357">
        <v>0.46</v>
      </c>
      <c r="L357">
        <v>9.1999999999999998E-2</v>
      </c>
      <c r="M357">
        <v>0.45052999999999999</v>
      </c>
      <c r="N357">
        <v>9.2199000000000003E-2</v>
      </c>
      <c r="O357" t="s">
        <v>2830</v>
      </c>
      <c r="P357" t="s">
        <v>2830</v>
      </c>
      <c r="Q357" t="s">
        <v>2830</v>
      </c>
      <c r="R357" t="s">
        <v>5812</v>
      </c>
      <c r="S357">
        <f ca="1">ROUND(RAND()*(Validation[[#This Row],[Range1_High]]-Validation[[#This Row],[Range1_Low]])+Validation[[#This Row],[Range1_Low]],-LOG10(Validation[[#This Row],[Res]]))</f>
        <v>3.7701500000000001</v>
      </c>
      <c r="T357">
        <f ca="1">RAND()*(Validation[[#This Row],[Range2_High]]-Validation[[#This Row],[Range2_Low]])+Validation[[#This Row],[Range2_Low]]</f>
        <v>2.9973125393693938E-2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0.81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B3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7" t="e">
        <f>LEN(#REF!)</f>
        <v>#REF!</v>
      </c>
      <c r="AF357" s="103"/>
      <c r="AG357"/>
    </row>
    <row r="358" spans="1:33" hidden="1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</v>
      </c>
      <c r="I358">
        <v>20</v>
      </c>
      <c r="J358" t="s">
        <v>10</v>
      </c>
      <c r="K358">
        <v>0.28000000000000003</v>
      </c>
      <c r="L358">
        <v>0.16</v>
      </c>
      <c r="M358">
        <v>0.22835</v>
      </c>
      <c r="N358">
        <v>0.16434000000000001</v>
      </c>
      <c r="O358" t="s">
        <v>2830</v>
      </c>
      <c r="P358" t="s">
        <v>2830</v>
      </c>
      <c r="Q358" t="s">
        <v>2830</v>
      </c>
      <c r="R358" t="s">
        <v>5818</v>
      </c>
      <c r="S358">
        <f ca="1">ROUND(RAND()*(Validation[[#This Row],[Range1_High]]-Validation[[#This Row],[Range1_Low]])+Validation[[#This Row],[Range1_Low]],-LOG10(Validation[[#This Row],[Res]]))</f>
        <v>4.0438890000000001</v>
      </c>
      <c r="T358">
        <f ca="1">RAND()*(Validation[[#This Row],[Range2_High]]-Validation[[#This Row],[Range2_Low]])+Validation[[#This Row],[Range2_Low]]</f>
        <v>3.5338937560856323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0.93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B3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8" t="e">
        <f>LEN(#REF!)</f>
        <v>#REF!</v>
      </c>
      <c r="AG358"/>
    </row>
    <row r="359" spans="1:33" hidden="1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300</v>
      </c>
      <c r="I359">
        <v>1000</v>
      </c>
      <c r="J359" t="s">
        <v>10</v>
      </c>
      <c r="K359">
        <v>0.83</v>
      </c>
      <c r="L359">
        <v>12</v>
      </c>
      <c r="M359">
        <v>1.127</v>
      </c>
      <c r="N359">
        <v>11.688000000000001</v>
      </c>
      <c r="O359" t="s">
        <v>2830</v>
      </c>
      <c r="P359" t="s">
        <v>2830</v>
      </c>
      <c r="Q359" t="s">
        <v>2830</v>
      </c>
      <c r="R359" t="s">
        <v>5826</v>
      </c>
      <c r="S359">
        <f ca="1">ROUND(RAND()*(Validation[[#This Row],[Range1_High]]-Validation[[#This Row],[Range1_Low]])+Validation[[#This Row],[Range1_Low]],-LOG10(Validation[[#This Row],[Res]]))</f>
        <v>3.4300009999999999</v>
      </c>
      <c r="T359">
        <f ca="1">RAND()*(Validation[[#This Row],[Range2_High]]-Validation[[#This Row],[Range2_Low]])+Validation[[#This Row],[Range2_Low]]</f>
        <v>644.35243307150597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42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B3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9" t="e">
        <f>LEN(#REF!)</f>
        <v>#REF!</v>
      </c>
      <c r="AG359"/>
    </row>
    <row r="360" spans="1:33" hidden="1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2000</v>
      </c>
      <c r="I360">
        <v>4000</v>
      </c>
      <c r="J360" t="s">
        <v>10</v>
      </c>
      <c r="K360">
        <v>12</v>
      </c>
      <c r="L360">
        <v>46</v>
      </c>
      <c r="M360">
        <v>8.0599000000000007</v>
      </c>
      <c r="N360">
        <v>46.328000000000003</v>
      </c>
      <c r="O360" t="s">
        <v>2830</v>
      </c>
      <c r="P360" t="s">
        <v>2830</v>
      </c>
      <c r="Q360" t="s">
        <v>2830</v>
      </c>
      <c r="R360" t="s">
        <v>1623</v>
      </c>
      <c r="S360">
        <f ca="1">ROUND(RAND()*(Validation[[#This Row],[Range1_High]]-Validation[[#This Row],[Range1_Low]])+Validation[[#This Row],[Range1_Low]],-LOG10(Validation[[#This Row],[Res]]))</f>
        <v>7.4099360000000001</v>
      </c>
      <c r="T360">
        <f ca="1">RAND()*(Validation[[#This Row],[Range2_High]]-Validation[[#This Row],[Range2_Low]])+Validation[[#This Row],[Range2_Low]]</f>
        <v>3251.052003473792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350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B3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0" t="e">
        <f>LEN(#REF!)</f>
        <v>#REF!</v>
      </c>
      <c r="AG360"/>
    </row>
    <row r="361" spans="1:33" hidden="1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2830</v>
      </c>
      <c r="P361" t="s">
        <v>2830</v>
      </c>
      <c r="Q361" t="s">
        <v>2830</v>
      </c>
      <c r="R361" t="s">
        <v>1622</v>
      </c>
      <c r="S361">
        <f ca="1">ROUND(RAND()*(Validation[[#This Row],[Range1_High]]-Validation[[#This Row],[Range1_Low]])+Validation[[#This Row],[Range1_Low]],-LOG10(Validation[[#This Row],[Res]]))</f>
        <v>9.0678640000000001</v>
      </c>
      <c r="T361">
        <f ca="1">RAND()*(Validation[[#This Row],[Range2_High]]-Validation[[#This Row],[Range2_Low]])+Validation[[#This Row],[Range2_Low]]</f>
        <v>9712.7019108109835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1600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B3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1" t="e">
        <f>LEN(#REF!)</f>
        <v>#REF!</v>
      </c>
      <c r="AG361"/>
    </row>
    <row r="362" spans="1:33" hidden="1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4000</v>
      </c>
      <c r="I362">
        <v>8000</v>
      </c>
      <c r="J362" t="s">
        <v>10</v>
      </c>
      <c r="K362">
        <v>31</v>
      </c>
      <c r="L362">
        <v>228940</v>
      </c>
      <c r="M362">
        <v>30.434000000000001</v>
      </c>
      <c r="N362">
        <v>228860</v>
      </c>
      <c r="O362" t="s">
        <v>2830</v>
      </c>
      <c r="P362" t="s">
        <v>2830</v>
      </c>
      <c r="Q362" t="s">
        <v>2830</v>
      </c>
      <c r="R362" t="s">
        <v>1494</v>
      </c>
      <c r="S362">
        <f ca="1">ROUND(RAND()*(Validation[[#This Row],[Range1_High]]-Validation[[#This Row],[Range1_Low]])+Validation[[#This Row],[Range1_Low]],-LOG10(Validation[[#This Row],[Res]]))</f>
        <v>7.4799999999999997E-3</v>
      </c>
      <c r="T362">
        <f ca="1">RAND()*(Validation[[#This Row],[Range2_High]]-Validation[[#This Row],[Range2_Low]])+Validation[[#This Row],[Range2_Low]]</f>
        <v>4059.5660693240461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1700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B3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2" t="e">
        <f>LEN(#REF!)</f>
        <v>#REF!</v>
      </c>
      <c r="AG362"/>
    </row>
    <row r="363" spans="1:33" hidden="1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100</v>
      </c>
      <c r="I363">
        <v>300</v>
      </c>
      <c r="J363" t="s">
        <v>10</v>
      </c>
      <c r="K363">
        <v>4.9503000000000004</v>
      </c>
      <c r="L363">
        <v>45929</v>
      </c>
      <c r="M363">
        <v>4.8762999999999996</v>
      </c>
      <c r="N363">
        <v>45936</v>
      </c>
      <c r="O363" t="s">
        <v>2830</v>
      </c>
      <c r="P363" t="s">
        <v>2830</v>
      </c>
      <c r="Q363" t="s">
        <v>2830</v>
      </c>
      <c r="R363" t="s">
        <v>1491</v>
      </c>
      <c r="S363">
        <f ca="1">ROUND(RAND()*(Validation[[#This Row],[Range1_High]]-Validation[[#This Row],[Range1_Low]])+Validation[[#This Row],[Range1_Low]],-LOG10(Validation[[#This Row],[Res]]))</f>
        <v>8.3800000000000003E-3</v>
      </c>
      <c r="T363">
        <f ca="1">RAND()*(Validation[[#This Row],[Range2_High]]-Validation[[#This Row],[Range2_Low]])+Validation[[#This Row],[Range2_Low]]</f>
        <v>154.70191316679592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390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B3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3" t="e">
        <f>LEN(#REF!)</f>
        <v>#REF!</v>
      </c>
      <c r="AG363"/>
    </row>
    <row r="364" spans="1:33" hidden="1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0.04</v>
      </c>
      <c r="I364">
        <v>1</v>
      </c>
      <c r="J364" t="s">
        <v>10</v>
      </c>
      <c r="K364">
        <v>6.4968000000000004</v>
      </c>
      <c r="L364">
        <v>89.968999999999994</v>
      </c>
      <c r="M364">
        <v>6.4923999999999999</v>
      </c>
      <c r="N364">
        <v>88.921999999999997</v>
      </c>
      <c r="O364" t="s">
        <v>2830</v>
      </c>
      <c r="P364" t="s">
        <v>2830</v>
      </c>
      <c r="Q364" t="s">
        <v>2830</v>
      </c>
      <c r="R364" t="s">
        <v>1493</v>
      </c>
      <c r="S364">
        <f ca="1">ROUND(RAND()*(Validation[[#This Row],[Range1_High]]-Validation[[#This Row],[Range1_Low]])+Validation[[#This Row],[Range1_Low]],-LOG10(Validation[[#This Row],[Res]]))</f>
        <v>8.9800000000000001E-3</v>
      </c>
      <c r="T364">
        <f ca="1">RAND()*(Validation[[#This Row],[Range2_High]]-Validation[[#This Row],[Range2_Low]])+Validation[[#This Row],[Range2_Low]]</f>
        <v>0.34531668980140007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7.3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B3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4" t="e">
        <f>LEN(#REF!)</f>
        <v>#REF!</v>
      </c>
      <c r="AG364"/>
    </row>
    <row r="365" spans="1:33" hidden="1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1</v>
      </c>
      <c r="I365">
        <v>20</v>
      </c>
      <c r="J365" t="s">
        <v>10</v>
      </c>
      <c r="K365">
        <v>6.5335000000000001</v>
      </c>
      <c r="L365">
        <v>152.12</v>
      </c>
      <c r="M365">
        <v>6.5290999999999997</v>
      </c>
      <c r="N365">
        <v>151.19</v>
      </c>
      <c r="O365" t="s">
        <v>2830</v>
      </c>
      <c r="P365" t="s">
        <v>2830</v>
      </c>
      <c r="Q365" t="s">
        <v>2830</v>
      </c>
      <c r="R365" t="s">
        <v>5787</v>
      </c>
      <c r="S365">
        <f ca="1">ROUND(RAND()*(Validation[[#This Row],[Range1_High]]-Validation[[#This Row],[Range1_Low]])+Validation[[#This Row],[Range1_Low]],-LOG10(Validation[[#This Row],[Res]]))</f>
        <v>8.3400000000000002E-3</v>
      </c>
      <c r="T365">
        <f ca="1">RAND()*(Validation[[#This Row],[Range2_High]]-Validation[[#This Row],[Range2_Low]])+Validation[[#This Row],[Range2_Low]]</f>
        <v>19.867123310713488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7.8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B3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5" t="e">
        <f>LEN(#REF!)</f>
        <v>#REF!</v>
      </c>
      <c r="AG365"/>
    </row>
    <row r="366" spans="1:33" hidden="1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1E-3</v>
      </c>
      <c r="I366">
        <v>0.04</v>
      </c>
      <c r="J366" t="s">
        <v>10</v>
      </c>
      <c r="K366">
        <v>7.2506000000000004</v>
      </c>
      <c r="L366">
        <v>223.08</v>
      </c>
      <c r="M366">
        <v>7.2465999999999999</v>
      </c>
      <c r="N366">
        <v>222.31</v>
      </c>
      <c r="O366" t="s">
        <v>2830</v>
      </c>
      <c r="P366" t="s">
        <v>2830</v>
      </c>
      <c r="Q366" t="s">
        <v>2830</v>
      </c>
      <c r="R366" t="s">
        <v>5782</v>
      </c>
      <c r="S366">
        <f ca="1">ROUND(RAND()*(Validation[[#This Row],[Range1_High]]-Validation[[#This Row],[Range1_Low]])+Validation[[#This Row],[Range1_Low]],-LOG10(Validation[[#This Row],[Res]]))</f>
        <v>4.1099999999999999E-3</v>
      </c>
      <c r="T366">
        <f ca="1">RAND()*(Validation[[#This Row],[Range2_High]]-Validation[[#This Row],[Range2_Low]])+Validation[[#This Row],[Range2_Low]]</f>
        <v>2.1295724935987788E-3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8.2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B3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6" t="e">
        <f>LEN(#REF!)</f>
        <v>#REF!</v>
      </c>
      <c r="AG366"/>
    </row>
    <row r="367" spans="1:33" hidden="1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1000</v>
      </c>
      <c r="I367">
        <v>4000</v>
      </c>
      <c r="J367" t="s">
        <v>10</v>
      </c>
      <c r="K367">
        <v>23.292999999999999</v>
      </c>
      <c r="L367">
        <v>79521</v>
      </c>
      <c r="M367">
        <v>23.228000000000002</v>
      </c>
      <c r="N367">
        <v>79358</v>
      </c>
      <c r="O367" t="s">
        <v>2830</v>
      </c>
      <c r="P367" t="s">
        <v>2830</v>
      </c>
      <c r="Q367" t="s">
        <v>2830</v>
      </c>
      <c r="R367" t="s">
        <v>5758</v>
      </c>
      <c r="S367">
        <f ca="1">ROUND(RAND()*(Validation[[#This Row],[Range1_High]]-Validation[[#This Row],[Range1_Low]])+Validation[[#This Row],[Range1_Low]],-LOG10(Validation[[#This Row],[Res]]))</f>
        <v>9.3600000000000003E-3</v>
      </c>
      <c r="T367">
        <f ca="1">RAND()*(Validation[[#This Row],[Range2_High]]-Validation[[#This Row],[Range2_Low]])+Validation[[#This Row],[Range2_Low]]</f>
        <v>2325.7214615857515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770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B3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7" t="e">
        <f>LEN(#REF!)</f>
        <v>#REF!</v>
      </c>
      <c r="AG367"/>
    </row>
    <row r="368" spans="1:33" hidden="1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7.9955999999999996</v>
      </c>
      <c r="L368">
        <v>709.13</v>
      </c>
      <c r="M368">
        <v>7.9861000000000004</v>
      </c>
      <c r="N368">
        <v>708.96</v>
      </c>
      <c r="O368" t="s">
        <v>2830</v>
      </c>
      <c r="P368" t="s">
        <v>2830</v>
      </c>
      <c r="Q368" t="s">
        <v>2830</v>
      </c>
      <c r="R368" t="s">
        <v>1492</v>
      </c>
      <c r="S368">
        <f ca="1">ROUND(RAND()*(Validation[[#This Row],[Range1_High]]-Validation[[#This Row],[Range1_Low]])+Validation[[#This Row],[Range1_Low]],-LOG10(Validation[[#This Row],[Res]]))</f>
        <v>2.8400000000000001E-3</v>
      </c>
      <c r="T368">
        <f ca="1">RAND()*(Validation[[#This Row],[Range2_High]]-Validation[[#This Row],[Range2_Low]])+Validation[[#This Row],[Range2_Low]]</f>
        <v>21.619078028596373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B3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8" t="e">
        <f>LEN(#REF!)</f>
        <v>#REF!</v>
      </c>
      <c r="AG368"/>
    </row>
    <row r="369" spans="1:33" hidden="1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50</v>
      </c>
      <c r="I369">
        <v>100</v>
      </c>
      <c r="J369" t="s">
        <v>10</v>
      </c>
      <c r="K369">
        <v>10.061999999999999</v>
      </c>
      <c r="L369">
        <v>5001.3</v>
      </c>
      <c r="M369">
        <v>10.045999999999999</v>
      </c>
      <c r="N369">
        <v>5001.8</v>
      </c>
      <c r="O369" t="s">
        <v>2830</v>
      </c>
      <c r="P369" t="s">
        <v>2830</v>
      </c>
      <c r="Q369" t="s">
        <v>2830</v>
      </c>
      <c r="R369" t="s">
        <v>1490</v>
      </c>
      <c r="S369">
        <f ca="1">ROUND(RAND()*(Validation[[#This Row],[Range1_High]]-Validation[[#This Row],[Range1_Low]])+Validation[[#This Row],[Range1_Low]],-LOG10(Validation[[#This Row],[Res]]))</f>
        <v>5.5999999999999999E-3</v>
      </c>
      <c r="T369">
        <f ca="1">RAND()*(Validation[[#This Row],[Range2_High]]-Validation[[#This Row],[Range2_Low]])+Validation[[#This Row],[Range2_Low]]</f>
        <v>61.462434491691127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38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B3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9" t="e">
        <f>LEN(#REF!)</f>
        <v>#REF!</v>
      </c>
      <c r="AG369"/>
    </row>
    <row r="370" spans="1:33" hidden="1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300</v>
      </c>
      <c r="I370">
        <v>1000</v>
      </c>
      <c r="J370" t="s">
        <v>10</v>
      </c>
      <c r="K370">
        <v>18</v>
      </c>
      <c r="L370">
        <v>45403</v>
      </c>
      <c r="M370">
        <v>13.84</v>
      </c>
      <c r="N370">
        <v>45406</v>
      </c>
      <c r="O370" t="s">
        <v>2830</v>
      </c>
      <c r="P370" t="s">
        <v>2830</v>
      </c>
      <c r="Q370" t="s">
        <v>2830</v>
      </c>
      <c r="R370" t="s">
        <v>1495</v>
      </c>
      <c r="S370">
        <f ca="1">ROUND(RAND()*(Validation[[#This Row],[Range1_High]]-Validation[[#This Row],[Range1_Low]])+Validation[[#This Row],[Range1_Low]],-LOG10(Validation[[#This Row],[Res]]))</f>
        <v>3.8700000000000002E-3</v>
      </c>
      <c r="T370">
        <f ca="1">RAND()*(Validation[[#This Row],[Range2_High]]-Validation[[#This Row],[Range2_Low]])+Validation[[#This Row],[Range2_Low]]</f>
        <v>567.68164248087533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190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B3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0" t="e">
        <f>LEN(#REF!)</f>
        <v>#REF!</v>
      </c>
      <c r="AG370"/>
    </row>
    <row r="371" spans="1:33" hidden="1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2830</v>
      </c>
      <c r="P371" t="s">
        <v>2830</v>
      </c>
      <c r="Q371" t="s">
        <v>2830</v>
      </c>
      <c r="R371" t="s">
        <v>1544</v>
      </c>
      <c r="S371">
        <f ca="1">ROUND(RAND()*(Validation[[#This Row],[Range1_High]]-Validation[[#This Row],[Range1_Low]])+Validation[[#This Row],[Range1_Low]],-LOG10(Validation[[#This Row],[Res]]))</f>
        <v>3.0179999999999998E-2</v>
      </c>
      <c r="T371">
        <f ca="1">RAND()*(Validation[[#This Row],[Range2_High]]-Validation[[#This Row],[Range2_Low]])+Validation[[#This Row],[Range2_Low]]</f>
        <v>3.454198507265361E-2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9.9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B3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1" t="e">
        <f>LEN(#REF!)</f>
        <v>#REF!</v>
      </c>
      <c r="AG371"/>
    </row>
    <row r="372" spans="1:33" hidden="1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2830</v>
      </c>
      <c r="P372" t="s">
        <v>2830</v>
      </c>
      <c r="Q372" t="s">
        <v>2830</v>
      </c>
      <c r="R372" t="s">
        <v>1545</v>
      </c>
      <c r="S372">
        <f ca="1">ROUND(RAND()*(Validation[[#This Row],[Range1_High]]-Validation[[#This Row],[Range1_Low]])+Validation[[#This Row],[Range1_Low]],-LOG10(Validation[[#This Row],[Res]]))</f>
        <v>9.9339999999999998E-2</v>
      </c>
      <c r="T372">
        <f ca="1">RAND()*(Validation[[#This Row],[Range2_High]]-Validation[[#This Row],[Range2_Low]])+Validation[[#This Row],[Range2_Low]]</f>
        <v>134.17300632093537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360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B3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2" t="e">
        <f>LEN(#REF!)</f>
        <v>#REF!</v>
      </c>
      <c r="AG372"/>
    </row>
    <row r="373" spans="1:33" hidden="1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1000</v>
      </c>
      <c r="I373">
        <v>2000</v>
      </c>
      <c r="J373" t="s">
        <v>10</v>
      </c>
      <c r="K373">
        <v>53</v>
      </c>
      <c r="L373">
        <v>17054</v>
      </c>
      <c r="M373">
        <v>11.587999999999999</v>
      </c>
      <c r="N373">
        <v>17413</v>
      </c>
      <c r="O373" t="s">
        <v>2830</v>
      </c>
      <c r="P373" t="s">
        <v>2830</v>
      </c>
      <c r="Q373" t="s">
        <v>2830</v>
      </c>
      <c r="R373" t="s">
        <v>1543</v>
      </c>
      <c r="S373">
        <f ca="1">ROUND(RAND()*(Validation[[#This Row],[Range1_High]]-Validation[[#This Row],[Range1_Low]])+Validation[[#This Row],[Range1_Low]],-LOG10(Validation[[#This Row],[Res]]))</f>
        <v>6.4759999999999998E-2</v>
      </c>
      <c r="T373">
        <f ca="1">RAND()*(Validation[[#This Row],[Range2_High]]-Validation[[#This Row],[Range2_Low]])+Validation[[#This Row],[Range2_Low]]</f>
        <v>1224.8653527570962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1200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B3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3" t="e">
        <f>LEN(#REF!)</f>
        <v>#REF!</v>
      </c>
      <c r="AG373"/>
    </row>
    <row r="374" spans="1:33" hidden="1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8000</v>
      </c>
      <c r="I374">
        <v>10000</v>
      </c>
      <c r="J374" t="s">
        <v>10</v>
      </c>
      <c r="K374">
        <v>450</v>
      </c>
      <c r="L374">
        <v>170040</v>
      </c>
      <c r="M374">
        <v>115.41</v>
      </c>
      <c r="N374">
        <v>173280</v>
      </c>
      <c r="O374" t="s">
        <v>2830</v>
      </c>
      <c r="P374" t="s">
        <v>2830</v>
      </c>
      <c r="Q374" t="s">
        <v>2830</v>
      </c>
      <c r="R374" t="s">
        <v>1549</v>
      </c>
      <c r="S374">
        <f ca="1">ROUND(RAND()*(Validation[[#This Row],[Range1_High]]-Validation[[#This Row],[Range1_Low]])+Validation[[#This Row],[Range1_Low]],-LOG10(Validation[[#This Row],[Res]]))</f>
        <v>7.8329999999999997E-2</v>
      </c>
      <c r="T374">
        <f ca="1">RAND()*(Validation[[#This Row],[Range2_High]]-Validation[[#This Row],[Range2_Low]])+Validation[[#This Row],[Range2_Low]]</f>
        <v>9213.3679349793001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14000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B3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4" t="e">
        <f>LEN(#REF!)</f>
        <v>#REF!</v>
      </c>
      <c r="AG374"/>
    </row>
    <row r="375" spans="1:33" hidden="1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</v>
      </c>
      <c r="I375">
        <v>20</v>
      </c>
      <c r="J375" t="s">
        <v>10</v>
      </c>
      <c r="K375">
        <v>6.2203999999999997</v>
      </c>
      <c r="L375">
        <v>137.65</v>
      </c>
      <c r="M375">
        <v>6.2175000000000002</v>
      </c>
      <c r="N375">
        <v>137.62</v>
      </c>
      <c r="O375" t="s">
        <v>2830</v>
      </c>
      <c r="P375" t="s">
        <v>2830</v>
      </c>
      <c r="Q375" t="s">
        <v>2830</v>
      </c>
      <c r="R375" t="s">
        <v>1542</v>
      </c>
      <c r="S375">
        <f ca="1">ROUND(RAND()*(Validation[[#This Row],[Range1_High]]-Validation[[#This Row],[Range1_Low]])+Validation[[#This Row],[Range1_Low]],-LOG10(Validation[[#This Row],[Res]]))</f>
        <v>4.7489999999999997E-2</v>
      </c>
      <c r="T375">
        <f ca="1">RAND()*(Validation[[#This Row],[Range2_High]]-Validation[[#This Row],[Range2_Low]])+Validation[[#This Row],[Range2_Low]]</f>
        <v>1.9739000733917345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13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B3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5" t="e">
        <f>LEN(#REF!)</f>
        <v>#REF!</v>
      </c>
      <c r="AF375" s="103"/>
      <c r="AG375"/>
    </row>
    <row r="376" spans="1:33" hidden="1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2830</v>
      </c>
      <c r="P376" t="s">
        <v>2830</v>
      </c>
      <c r="Q376" t="s">
        <v>2830</v>
      </c>
      <c r="R376" t="s">
        <v>1546</v>
      </c>
      <c r="S376">
        <f ca="1">ROUND(RAND()*(Validation[[#This Row],[Range1_High]]-Validation[[#This Row],[Range1_Low]])+Validation[[#This Row],[Range1_Low]],-LOG10(Validation[[#This Row],[Res]]))</f>
        <v>1.5310000000000001E-2</v>
      </c>
      <c r="T376">
        <f ca="1">RAND()*(Validation[[#This Row],[Range2_High]]-Validation[[#This Row],[Range2_Low]])+Validation[[#This Row],[Range2_Low]]</f>
        <v>39.357444113130882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11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B3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6" t="e">
        <f>LEN(#REF!)</f>
        <v>#REF!</v>
      </c>
      <c r="AF376" s="103"/>
      <c r="AG376"/>
    </row>
    <row r="377" spans="1:33" hidden="1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50</v>
      </c>
      <c r="I377">
        <v>100</v>
      </c>
      <c r="J377" t="s">
        <v>10</v>
      </c>
      <c r="K377">
        <v>7.1698000000000004</v>
      </c>
      <c r="L377">
        <v>895.95</v>
      </c>
      <c r="M377">
        <v>7.1433</v>
      </c>
      <c r="N377">
        <v>896.05</v>
      </c>
      <c r="O377" t="s">
        <v>2830</v>
      </c>
      <c r="P377" t="s">
        <v>2830</v>
      </c>
      <c r="Q377" t="s">
        <v>2830</v>
      </c>
      <c r="R377" t="s">
        <v>1548</v>
      </c>
      <c r="S377">
        <f ca="1">ROUND(RAND()*(Validation[[#This Row],[Range1_High]]-Validation[[#This Row],[Range1_Low]])+Validation[[#This Row],[Range1_Low]],-LOG10(Validation[[#This Row],[Res]]))</f>
        <v>9.5019999999999993E-2</v>
      </c>
      <c r="T377">
        <f ca="1">RAND()*(Validation[[#This Row],[Range2_High]]-Validation[[#This Row],[Range2_Low]])+Validation[[#This Row],[Range2_Low]]</f>
        <v>72.199348633919612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92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B3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7" t="e">
        <f>LEN(#REF!)</f>
        <v>#REF!</v>
      </c>
      <c r="AG377"/>
    </row>
    <row r="378" spans="1:33" hidden="1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300</v>
      </c>
      <c r="I378">
        <v>1000</v>
      </c>
      <c r="J378" t="s">
        <v>10</v>
      </c>
      <c r="K378">
        <v>12</v>
      </c>
      <c r="L378">
        <v>12000</v>
      </c>
      <c r="M378">
        <v>11.635</v>
      </c>
      <c r="N378">
        <v>11630</v>
      </c>
      <c r="O378" t="s">
        <v>2830</v>
      </c>
      <c r="P378" t="s">
        <v>2830</v>
      </c>
      <c r="Q378" t="s">
        <v>2830</v>
      </c>
      <c r="R378" t="s">
        <v>1541</v>
      </c>
      <c r="S378">
        <f ca="1">ROUND(RAND()*(Validation[[#This Row],[Range1_High]]-Validation[[#This Row],[Range1_Low]])+Validation[[#This Row],[Range1_Low]],-LOG10(Validation[[#This Row],[Res]]))</f>
        <v>8.4129999999999996E-2</v>
      </c>
      <c r="T378">
        <f ca="1">RAND()*(Validation[[#This Row],[Range2_High]]-Validation[[#This Row],[Range2_Low]])+Validation[[#This Row],[Range2_Low]]</f>
        <v>881.75108407959567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1000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B3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8" t="e">
        <f>LEN(#REF!)</f>
        <v>#REF!</v>
      </c>
      <c r="AF378" s="103"/>
      <c r="AG378"/>
    </row>
    <row r="379" spans="1:33" hidden="1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4000</v>
      </c>
      <c r="I379">
        <v>8000</v>
      </c>
      <c r="J379" t="s">
        <v>10</v>
      </c>
      <c r="K379">
        <v>120</v>
      </c>
      <c r="L379">
        <v>46000</v>
      </c>
      <c r="M379">
        <v>92.287000000000006</v>
      </c>
      <c r="N379">
        <v>46261</v>
      </c>
      <c r="O379" t="s">
        <v>2830</v>
      </c>
      <c r="P379" t="s">
        <v>2830</v>
      </c>
      <c r="Q379" t="s">
        <v>2830</v>
      </c>
      <c r="R379" t="s">
        <v>5765</v>
      </c>
      <c r="S379">
        <f ca="1">ROUND(RAND()*(Validation[[#This Row],[Range1_High]]-Validation[[#This Row],[Range1_Low]])+Validation[[#This Row],[Range1_Low]],-LOG10(Validation[[#This Row],[Res]]))</f>
        <v>7.646E-2</v>
      </c>
      <c r="T379">
        <f ca="1">RAND()*(Validation[[#This Row],[Range2_High]]-Validation[[#This Row],[Range2_Low]])+Validation[[#This Row],[Range2_Low]]</f>
        <v>6806.5529760011814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3600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B3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9" t="e">
        <f>LEN(#REF!)</f>
        <v>#REF!</v>
      </c>
      <c r="AG379"/>
    </row>
    <row r="380" spans="1:33" hidden="1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6.5380000000000003</v>
      </c>
      <c r="L380">
        <v>63.487000000000002</v>
      </c>
      <c r="M380">
        <v>6.5346000000000002</v>
      </c>
      <c r="N380">
        <v>63.435000000000002</v>
      </c>
      <c r="O380" t="s">
        <v>2830</v>
      </c>
      <c r="P380" t="s">
        <v>2830</v>
      </c>
      <c r="Q380" t="s">
        <v>2830</v>
      </c>
      <c r="R380" t="s">
        <v>5794</v>
      </c>
      <c r="S380">
        <f ca="1">ROUND(RAND()*(Validation[[#This Row],[Range1_High]]-Validation[[#This Row],[Range1_Low]])+Validation[[#This Row],[Range1_Low]],-LOG10(Validation[[#This Row],[Res]]))</f>
        <v>4.8930000000000001E-2</v>
      </c>
      <c r="T380">
        <f ca="1">RAND()*(Validation[[#This Row],[Range2_High]]-Validation[[#This Row],[Range2_Low]])+Validation[[#This Row],[Range2_Low]]</f>
        <v>0.24439822944612719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9.6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B3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0" t="e">
        <f>LEN(#REF!)</f>
        <v>#REF!</v>
      </c>
      <c r="AG380"/>
    </row>
    <row r="381" spans="1:33" hidden="1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2000</v>
      </c>
      <c r="I381">
        <v>4000</v>
      </c>
      <c r="J381" t="s">
        <v>10</v>
      </c>
      <c r="K381">
        <v>110</v>
      </c>
      <c r="L381">
        <v>46000</v>
      </c>
      <c r="M381">
        <v>80.808999999999997</v>
      </c>
      <c r="N381">
        <v>46223</v>
      </c>
      <c r="O381" t="s">
        <v>2830</v>
      </c>
      <c r="P381" t="s">
        <v>2830</v>
      </c>
      <c r="Q381" t="s">
        <v>2830</v>
      </c>
      <c r="R381" t="s">
        <v>1547</v>
      </c>
      <c r="S381">
        <f ca="1">ROUND(RAND()*(Validation[[#This Row],[Range1_High]]-Validation[[#This Row],[Range1_Low]])+Validation[[#This Row],[Range1_Low]],-LOG10(Validation[[#This Row],[Res]]))</f>
        <v>4.2099999999999999E-2</v>
      </c>
      <c r="T381">
        <f ca="1">RAND()*(Validation[[#This Row],[Range2_High]]-Validation[[#This Row],[Range2_Low]])+Validation[[#This Row],[Range2_Low]]</f>
        <v>2003.7986525737733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2000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B3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1" t="e">
        <f>LEN(#REF!)</f>
        <v>#REF!</v>
      </c>
      <c r="AG381"/>
    </row>
    <row r="382" spans="1:33" hidden="1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4000</v>
      </c>
      <c r="I382">
        <v>8000</v>
      </c>
      <c r="J382" t="s">
        <v>10</v>
      </c>
      <c r="K382">
        <v>1.3</v>
      </c>
      <c r="L382">
        <v>46.045999999999999</v>
      </c>
      <c r="M382">
        <v>0.91607000000000005</v>
      </c>
      <c r="N382">
        <v>46.326000000000001</v>
      </c>
      <c r="O382" t="s">
        <v>2830</v>
      </c>
      <c r="P382" t="s">
        <v>2830</v>
      </c>
      <c r="Q382" t="s">
        <v>2830</v>
      </c>
      <c r="R382" t="s">
        <v>1582</v>
      </c>
      <c r="S382">
        <f ca="1">ROUND(RAND()*(Validation[[#This Row],[Range1_High]]-Validation[[#This Row],[Range1_Low]])+Validation[[#This Row],[Range1_Low]],-LOG10(Validation[[#This Row],[Res]]))</f>
        <v>0.78839999999999999</v>
      </c>
      <c r="T382">
        <f ca="1">RAND()*(Validation[[#This Row],[Range2_High]]-Validation[[#This Row],[Range2_Low]])+Validation[[#This Row],[Range2_Low]]</f>
        <v>4189.6022809612914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38 mV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B3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2" t="e">
        <f>LEN(#REF!)</f>
        <v>#REF!</v>
      </c>
      <c r="AG382"/>
    </row>
    <row r="383" spans="1:33" hidden="1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50</v>
      </c>
      <c r="I383">
        <v>100</v>
      </c>
      <c r="J383" t="s">
        <v>10</v>
      </c>
      <c r="K383">
        <v>27</v>
      </c>
      <c r="L383">
        <v>935.62</v>
      </c>
      <c r="M383">
        <v>23.297999999999998</v>
      </c>
      <c r="N383">
        <v>938.72</v>
      </c>
      <c r="O383" t="s">
        <v>2830</v>
      </c>
      <c r="P383" t="s">
        <v>2830</v>
      </c>
      <c r="Q383" t="s">
        <v>2830</v>
      </c>
      <c r="R383" t="s">
        <v>1587</v>
      </c>
      <c r="S383">
        <f ca="1">ROUND(RAND()*(Validation[[#This Row],[Range1_High]]-Validation[[#This Row],[Range1_Low]])+Validation[[#This Row],[Range1_Low]],-LOG10(Validation[[#This Row],[Res]]))</f>
        <v>0.85091000000000006</v>
      </c>
      <c r="T383">
        <f ca="1">RAND()*(Validation[[#This Row],[Range2_High]]-Validation[[#This Row],[Range2_Low]])+Validation[[#This Row],[Range2_Low]]</f>
        <v>91.780741877633631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820 µV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B3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3" t="e">
        <f>LEN(#REF!)</f>
        <v>#REF!</v>
      </c>
      <c r="AF383" s="103"/>
      <c r="AG383"/>
    </row>
    <row r="384" spans="1:33" hidden="1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2830</v>
      </c>
      <c r="P384" t="s">
        <v>2830</v>
      </c>
      <c r="Q384" t="s">
        <v>2830</v>
      </c>
      <c r="R384" t="s">
        <v>1584</v>
      </c>
      <c r="S384">
        <f ca="1">ROUND(RAND()*(Validation[[#This Row],[Range1_High]]-Validation[[#This Row],[Range1_Low]])+Validation[[#This Row],[Range1_Low]],-LOG10(Validation[[#This Row],[Res]]))</f>
        <v>0.73738999999999999</v>
      </c>
      <c r="T384">
        <f ca="1">RAND()*(Validation[[#This Row],[Range2_High]]-Validation[[#This Row],[Range2_Low]])+Validation[[#This Row],[Range2_Low]]</f>
        <v>1223.1056583590171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13000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B3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4" t="e">
        <f>LEN(#REF!)</f>
        <v>#REF!</v>
      </c>
      <c r="AG384"/>
    </row>
    <row r="385" spans="1:33" hidden="1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2830</v>
      </c>
      <c r="P385" t="s">
        <v>2830</v>
      </c>
      <c r="Q385" t="s">
        <v>2830</v>
      </c>
      <c r="R385" t="s">
        <v>1583</v>
      </c>
      <c r="S385">
        <f ca="1">ROUND(RAND()*(Validation[[#This Row],[Range1_High]]-Validation[[#This Row],[Range1_Low]])+Validation[[#This Row],[Range1_Low]],-LOG10(Validation[[#This Row],[Res]]))</f>
        <v>0.85057000000000005</v>
      </c>
      <c r="T385">
        <f ca="1">RAND()*(Validation[[#This Row],[Range2_High]]-Validation[[#This Row],[Range2_Low]])+Validation[[#This Row],[Range2_Low]]</f>
        <v>16.808306279140901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160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B3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5" t="e">
        <f>LEN(#REF!)</f>
        <v>#REF!</v>
      </c>
      <c r="AG385"/>
    </row>
    <row r="386" spans="1:33" hidden="1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1E-3</v>
      </c>
      <c r="I386">
        <v>0.04</v>
      </c>
      <c r="J386" t="s">
        <v>10</v>
      </c>
      <c r="K386">
        <v>47</v>
      </c>
      <c r="L386">
        <v>82</v>
      </c>
      <c r="M386">
        <v>80.426000000000002</v>
      </c>
      <c r="N386">
        <v>80.426000000000002</v>
      </c>
      <c r="O386" t="s">
        <v>2830</v>
      </c>
      <c r="P386" t="s">
        <v>2830</v>
      </c>
      <c r="Q386" t="s">
        <v>2830</v>
      </c>
      <c r="R386" t="s">
        <v>1581</v>
      </c>
      <c r="S386">
        <f ca="1">ROUND(RAND()*(Validation[[#This Row],[Range1_High]]-Validation[[#This Row],[Range1_Low]])+Validation[[#This Row],[Range1_Low]],-LOG10(Validation[[#This Row],[Res]]))</f>
        <v>0.59028000000000003</v>
      </c>
      <c r="T386">
        <f ca="1">RAND()*(Validation[[#This Row],[Range2_High]]-Validation[[#This Row],[Range2_Low]])+Validation[[#This Row],[Range2_Low]]</f>
        <v>3.1204641581828663E-2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95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B3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6" t="e">
        <f>LEN(#REF!)</f>
        <v>#REF!</v>
      </c>
      <c r="AG386"/>
    </row>
    <row r="387" spans="1:33" hidden="1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0.04</v>
      </c>
      <c r="I387">
        <v>1</v>
      </c>
      <c r="J387" t="s">
        <v>10</v>
      </c>
      <c r="K387">
        <v>24</v>
      </c>
      <c r="L387">
        <v>82</v>
      </c>
      <c r="M387">
        <v>24.088000000000001</v>
      </c>
      <c r="N387">
        <v>80.040999999999997</v>
      </c>
      <c r="O387" t="s">
        <v>2830</v>
      </c>
      <c r="P387" t="s">
        <v>2830</v>
      </c>
      <c r="Q387" t="s">
        <v>2830</v>
      </c>
      <c r="R387" t="s">
        <v>5805</v>
      </c>
      <c r="S387">
        <f ca="1">ROUND(RAND()*(Validation[[#This Row],[Range1_High]]-Validation[[#This Row],[Range1_Low]])+Validation[[#This Row],[Range1_Low]],-LOG10(Validation[[#This Row],[Res]]))</f>
        <v>0.23418</v>
      </c>
      <c r="T387">
        <f ca="1">RAND()*(Validation[[#This Row],[Range2_High]]-Validation[[#This Row],[Range2_Low]])+Validation[[#This Row],[Range2_Low]]</f>
        <v>0.69944778933546059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43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B3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7" t="e">
        <f>LEN(#REF!)</f>
        <v>#REF!</v>
      </c>
      <c r="AG387"/>
    </row>
    <row r="388" spans="1:33" hidden="1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100</v>
      </c>
      <c r="I388">
        <v>300</v>
      </c>
      <c r="J388" t="s">
        <v>10</v>
      </c>
      <c r="K388">
        <v>120</v>
      </c>
      <c r="L388">
        <v>3500</v>
      </c>
      <c r="M388">
        <v>116.55</v>
      </c>
      <c r="N388">
        <v>3463.2</v>
      </c>
      <c r="O388" t="s">
        <v>2830</v>
      </c>
      <c r="P388" t="s">
        <v>2830</v>
      </c>
      <c r="Q388" t="s">
        <v>2830</v>
      </c>
      <c r="R388" t="s">
        <v>5809</v>
      </c>
      <c r="S388">
        <f ca="1">ROUND(RAND()*(Validation[[#This Row],[Range1_High]]-Validation[[#This Row],[Range1_Low]])+Validation[[#This Row],[Range1_Low]],-LOG10(Validation[[#This Row],[Res]]))</f>
        <v>0.51726000000000005</v>
      </c>
      <c r="T388">
        <f ca="1">RAND()*(Validation[[#This Row],[Range2_High]]-Validation[[#This Row],[Range2_Low]])+Validation[[#This Row],[Range2_Low]]</f>
        <v>179.01218476881616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1900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B3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8" t="e">
        <f>LEN(#REF!)</f>
        <v>#REF!</v>
      </c>
      <c r="AF388" s="103"/>
      <c r="AG388"/>
    </row>
    <row r="389" spans="1:33" hidden="1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2830</v>
      </c>
      <c r="P389" t="s">
        <v>2830</v>
      </c>
      <c r="Q389" t="s">
        <v>2830</v>
      </c>
      <c r="R389" t="s">
        <v>5769</v>
      </c>
      <c r="S389">
        <f ca="1">ROUND(RAND()*(Validation[[#This Row],[Range1_High]]-Validation[[#This Row],[Range1_Low]])+Validation[[#This Row],[Range1_Low]],-LOG10(Validation[[#This Row],[Res]]))</f>
        <v>0.84814999999999996</v>
      </c>
      <c r="T389">
        <f ca="1">RAND()*(Validation[[#This Row],[Range2_High]]-Validation[[#This Row],[Range2_Low]])+Validation[[#This Row],[Range2_Low]]</f>
        <v>8522.6185935306057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150 mV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B3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9" t="e">
        <f>LEN(#REF!)</f>
        <v>#REF!</v>
      </c>
      <c r="AF389" s="103"/>
      <c r="AG389"/>
    </row>
    <row r="390" spans="1:33" hidden="1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2830</v>
      </c>
      <c r="P390" t="s">
        <v>2830</v>
      </c>
      <c r="Q390" t="s">
        <v>2830</v>
      </c>
      <c r="R390" t="s">
        <v>1588</v>
      </c>
      <c r="S390">
        <f ca="1">ROUND(RAND()*(Validation[[#This Row],[Range1_High]]-Validation[[#This Row],[Range1_Low]])+Validation[[#This Row],[Range1_Low]],-LOG10(Validation[[#This Row],[Res]]))</f>
        <v>0.20523</v>
      </c>
      <c r="T390">
        <f ca="1">RAND()*(Validation[[#This Row],[Range2_High]]-Validation[[#This Row],[Range2_Low]])+Validation[[#This Row],[Range2_Low]]</f>
        <v>2843.2372039206302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11 mV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B3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0" t="e">
        <f>LEN(#REF!)</f>
        <v>#REF!</v>
      </c>
      <c r="AG390"/>
    </row>
    <row r="391" spans="1:33" hidden="1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2830</v>
      </c>
      <c r="P391" t="s">
        <v>2830</v>
      </c>
      <c r="Q391" t="s">
        <v>2830</v>
      </c>
      <c r="R391" t="s">
        <v>1586</v>
      </c>
      <c r="S391">
        <f ca="1">ROUND(RAND()*(Validation[[#This Row],[Range1_High]]-Validation[[#This Row],[Range1_Low]])+Validation[[#This Row],[Range1_Low]],-LOG10(Validation[[#This Row],[Res]]))</f>
        <v>0.56374000000000002</v>
      </c>
      <c r="T391">
        <f ca="1">RAND()*(Validation[[#This Row],[Range2_High]]-Validation[[#This Row],[Range2_Low]])+Validation[[#This Row],[Range2_Low]]</f>
        <v>771.45324561563893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6900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B3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1" t="e">
        <f>LEN(#REF!)</f>
        <v>#REF!</v>
      </c>
      <c r="AF391" s="103"/>
      <c r="AG391"/>
    </row>
    <row r="392" spans="1:33" hidden="1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20</v>
      </c>
      <c r="I392">
        <v>50</v>
      </c>
      <c r="J392" t="s">
        <v>10</v>
      </c>
      <c r="K392">
        <v>24</v>
      </c>
      <c r="L392">
        <v>350</v>
      </c>
      <c r="M392">
        <v>23.693000000000001</v>
      </c>
      <c r="N392">
        <v>345.87</v>
      </c>
      <c r="O392" t="s">
        <v>2830</v>
      </c>
      <c r="P392" t="s">
        <v>2830</v>
      </c>
      <c r="Q392" t="s">
        <v>2830</v>
      </c>
      <c r="R392" t="s">
        <v>1585</v>
      </c>
      <c r="S392">
        <f ca="1">ROUND(RAND()*(Validation[[#This Row],[Range1_High]]-Validation[[#This Row],[Range1_Low]])+Validation[[#This Row],[Range1_Low]],-LOG10(Validation[[#This Row],[Res]]))</f>
        <v>0.80145</v>
      </c>
      <c r="T392">
        <f ca="1">RAND()*(Validation[[#This Row],[Range2_High]]-Validation[[#This Row],[Range2_Low]])+Validation[[#This Row],[Range2_Low]]</f>
        <v>23.879647799285806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300 µV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B3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2" t="e">
        <f>LEN(#REF!)</f>
        <v>#REF!</v>
      </c>
      <c r="AF392" s="103"/>
      <c r="AG392"/>
    </row>
    <row r="393" spans="1:33" hidden="1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20</v>
      </c>
      <c r="I393">
        <v>50</v>
      </c>
      <c r="J393" t="s">
        <v>10</v>
      </c>
      <c r="K393">
        <v>0.24</v>
      </c>
      <c r="L393">
        <v>0.35</v>
      </c>
      <c r="M393">
        <v>0.22972999999999999</v>
      </c>
      <c r="N393">
        <v>0.34775</v>
      </c>
      <c r="O393" t="s">
        <v>2830</v>
      </c>
      <c r="P393" t="s">
        <v>2830</v>
      </c>
      <c r="Q393" t="s">
        <v>2830</v>
      </c>
      <c r="R393" t="s">
        <v>1632</v>
      </c>
      <c r="S393">
        <f ca="1">ROUND(RAND()*(Validation[[#This Row],[Range1_High]]-Validation[[#This Row],[Range1_Low]])+Validation[[#This Row],[Range1_Low]],-LOG10(Validation[[#This Row],[Res]]))</f>
        <v>4.62263</v>
      </c>
      <c r="T393">
        <f ca="1">RAND()*(Validation[[#This Row],[Range2_High]]-Validation[[#This Row],[Range2_Low]])+Validation[[#This Row],[Range2_Low]]</f>
        <v>39.808376471530032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1.9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B3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3" t="e">
        <f>LEN(#REF!)</f>
        <v>#REF!</v>
      </c>
      <c r="AG393"/>
    </row>
    <row r="394" spans="1:33" hidden="1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4000</v>
      </c>
      <c r="I394">
        <v>8000</v>
      </c>
      <c r="J394" t="s">
        <v>10</v>
      </c>
      <c r="K394">
        <v>15</v>
      </c>
      <c r="L394">
        <v>46.325000000000003</v>
      </c>
      <c r="M394">
        <v>9.1631999999999998</v>
      </c>
      <c r="N394">
        <v>46.576000000000001</v>
      </c>
      <c r="O394" t="s">
        <v>2830</v>
      </c>
      <c r="P394" t="s">
        <v>2830</v>
      </c>
      <c r="Q394" t="s">
        <v>2830</v>
      </c>
      <c r="R394" t="s">
        <v>1630</v>
      </c>
      <c r="S394">
        <f ca="1">ROUND(RAND()*(Validation[[#This Row],[Range1_High]]-Validation[[#This Row],[Range1_Low]])+Validation[[#This Row],[Range1_Low]],-LOG10(Validation[[#This Row],[Res]]))</f>
        <v>8.8672900000000006</v>
      </c>
      <c r="T394">
        <f ca="1">RAND()*(Validation[[#This Row],[Range2_High]]-Validation[[#This Row],[Range2_Low]])+Validation[[#This Row],[Range2_Low]]</f>
        <v>4536.0166380979017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430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B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4" t="e">
        <f>LEN(#REF!)</f>
        <v>#REF!</v>
      </c>
      <c r="AG394"/>
    </row>
    <row r="395" spans="1:33" hidden="1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2830</v>
      </c>
      <c r="P395" t="s">
        <v>2830</v>
      </c>
      <c r="Q395" t="s">
        <v>2830</v>
      </c>
      <c r="R395" t="s">
        <v>1631</v>
      </c>
      <c r="S395">
        <f ca="1">ROUND(RAND()*(Validation[[#This Row],[Range1_High]]-Validation[[#This Row],[Range1_Low]])+Validation[[#This Row],[Range1_Low]],-LOG10(Validation[[#This Row],[Res]]))</f>
        <v>1.5176099999999999</v>
      </c>
      <c r="T395">
        <f ca="1">RAND()*(Validation[[#This Row],[Range2_High]]-Validation[[#This Row],[Range2_Low]])+Validation[[#This Row],[Range2_Low]]</f>
        <v>614.54693460948374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19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B3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5" t="e">
        <f>LEN(#REF!)</f>
        <v>#REF!</v>
      </c>
      <c r="AG395"/>
    </row>
    <row r="396" spans="1:33" hidden="1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0.04</v>
      </c>
      <c r="I396">
        <v>1</v>
      </c>
      <c r="J396" t="s">
        <v>10</v>
      </c>
      <c r="K396">
        <v>0.25</v>
      </c>
      <c r="L396">
        <v>8.4437999999999999E-2</v>
      </c>
      <c r="M396">
        <v>0.22631999999999999</v>
      </c>
      <c r="N396">
        <v>8.5540000000000005E-2</v>
      </c>
      <c r="O396" t="s">
        <v>2830</v>
      </c>
      <c r="P396" t="s">
        <v>2830</v>
      </c>
      <c r="Q396" t="s">
        <v>2830</v>
      </c>
      <c r="R396" t="s">
        <v>1625</v>
      </c>
      <c r="S396">
        <f ca="1">ROUND(RAND()*(Validation[[#This Row],[Range1_High]]-Validation[[#This Row],[Range1_Low]])+Validation[[#This Row],[Range1_Low]],-LOG10(Validation[[#This Row],[Res]]))</f>
        <v>2.8103899999999999</v>
      </c>
      <c r="T396">
        <f ca="1">RAND()*(Validation[[#This Row],[Range2_High]]-Validation[[#This Row],[Range2_Low]])+Validation[[#This Row],[Range2_Low]]</f>
        <v>0.73180586350123544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0.49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B3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6" t="e">
        <f>LEN(#REF!)</f>
        <v>#REF!</v>
      </c>
      <c r="AG396"/>
    </row>
    <row r="397" spans="1:33" hidden="1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100</v>
      </c>
      <c r="I397">
        <v>300</v>
      </c>
      <c r="J397" t="s">
        <v>10</v>
      </c>
      <c r="K397">
        <v>1.2</v>
      </c>
      <c r="L397">
        <v>3.5</v>
      </c>
      <c r="M397">
        <v>1.1358999999999999</v>
      </c>
      <c r="N397">
        <v>3.4830999999999999</v>
      </c>
      <c r="O397" t="s">
        <v>2830</v>
      </c>
      <c r="P397" t="s">
        <v>2830</v>
      </c>
      <c r="Q397" t="s">
        <v>2830</v>
      </c>
      <c r="R397" t="s">
        <v>1628</v>
      </c>
      <c r="S397">
        <f ca="1">ROUND(RAND()*(Validation[[#This Row],[Range1_High]]-Validation[[#This Row],[Range1_Low]])+Validation[[#This Row],[Range1_Low]],-LOG10(Validation[[#This Row],[Res]]))</f>
        <v>6.8053800000000004</v>
      </c>
      <c r="T397">
        <f ca="1">RAND()*(Validation[[#This Row],[Range2_High]]-Validation[[#This Row],[Range2_Low]])+Validation[[#This Row],[Range2_Low]]</f>
        <v>248.67725381083969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25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B3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7" t="e">
        <f>LEN(#REF!)</f>
        <v>#REF!</v>
      </c>
      <c r="AG397"/>
    </row>
    <row r="398" spans="1:33" hidden="1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1000</v>
      </c>
      <c r="I398">
        <v>2000</v>
      </c>
      <c r="J398" t="s">
        <v>10</v>
      </c>
      <c r="K398">
        <v>6.1</v>
      </c>
      <c r="L398">
        <v>17.155999999999999</v>
      </c>
      <c r="M398">
        <v>1.1337999999999999</v>
      </c>
      <c r="N398">
        <v>17.486999999999998</v>
      </c>
      <c r="O398" t="s">
        <v>2830</v>
      </c>
      <c r="P398" t="s">
        <v>2830</v>
      </c>
      <c r="Q398" t="s">
        <v>2830</v>
      </c>
      <c r="R398" t="s">
        <v>1633</v>
      </c>
      <c r="S398">
        <f ca="1">ROUND(RAND()*(Validation[[#This Row],[Range1_High]]-Validation[[#This Row],[Range1_Low]])+Validation[[#This Row],[Range1_Low]],-LOG10(Validation[[#This Row],[Res]]))</f>
        <v>8.0514100000000006</v>
      </c>
      <c r="T398">
        <f ca="1">RAND()*(Validation[[#This Row],[Range2_High]]-Validation[[#This Row],[Range2_Low]])+Validation[[#This Row],[Range2_Low]]</f>
        <v>1435.8683805900159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140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B3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8" t="e">
        <f>LEN(#REF!)</f>
        <v>#REF!</v>
      </c>
      <c r="AG398"/>
    </row>
    <row r="399" spans="1:33" hidden="1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46</v>
      </c>
      <c r="L399">
        <v>170.12</v>
      </c>
      <c r="M399">
        <v>11.529</v>
      </c>
      <c r="N399">
        <v>173.36</v>
      </c>
      <c r="O399" t="s">
        <v>2830</v>
      </c>
      <c r="P399" t="s">
        <v>2830</v>
      </c>
      <c r="Q399" t="s">
        <v>2830</v>
      </c>
      <c r="R399" t="s">
        <v>5772</v>
      </c>
      <c r="S399">
        <f ca="1">ROUND(RAND()*(Validation[[#This Row],[Range1_High]]-Validation[[#This Row],[Range1_Low]])+Validation[[#This Row],[Range1_Low]],-LOG10(Validation[[#This Row],[Res]]))</f>
        <v>6.298</v>
      </c>
      <c r="T399">
        <f ca="1">RAND()*(Validation[[#This Row],[Range2_High]]-Validation[[#This Row],[Range2_Low]])+Validation[[#This Row],[Range2_Low]]</f>
        <v>8616.4496683779744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1100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B3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9" t="e">
        <f>LEN(#REF!)</f>
        <v>#REF!</v>
      </c>
      <c r="AG399"/>
    </row>
    <row r="400" spans="1:33" hidden="1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</v>
      </c>
      <c r="I400">
        <v>20</v>
      </c>
      <c r="J400" t="s">
        <v>10</v>
      </c>
      <c r="K400">
        <v>0.28000000000000003</v>
      </c>
      <c r="L400">
        <v>0.16134000000000001</v>
      </c>
      <c r="M400">
        <v>0.22836999999999999</v>
      </c>
      <c r="N400">
        <v>0.16434000000000001</v>
      </c>
      <c r="O400" t="s">
        <v>2830</v>
      </c>
      <c r="P400" t="s">
        <v>2830</v>
      </c>
      <c r="Q400" t="s">
        <v>2830</v>
      </c>
      <c r="R400" t="s">
        <v>1627</v>
      </c>
      <c r="S400">
        <f ca="1">ROUND(RAND()*(Validation[[#This Row],[Range1_High]]-Validation[[#This Row],[Range1_Low]])+Validation[[#This Row],[Range1_Low]],-LOG10(Validation[[#This Row],[Res]]))</f>
        <v>3.5855000000000001</v>
      </c>
      <c r="T400">
        <f ca="1">RAND()*(Validation[[#This Row],[Range2_High]]-Validation[[#This Row],[Range2_Low]])+Validation[[#This Row],[Range2_Low]]</f>
        <v>2.7936227688327571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0.86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B4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0" t="e">
        <f>LEN(#REF!)</f>
        <v>#REF!</v>
      </c>
      <c r="AG400"/>
    </row>
    <row r="401" spans="1:33" hidden="1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50</v>
      </c>
      <c r="I401">
        <v>100</v>
      </c>
      <c r="J401" t="s">
        <v>10</v>
      </c>
      <c r="K401">
        <v>0.27</v>
      </c>
      <c r="L401">
        <v>0.93759000000000003</v>
      </c>
      <c r="M401">
        <v>0.22603999999999999</v>
      </c>
      <c r="N401">
        <v>0.94120999999999999</v>
      </c>
      <c r="O401" t="s">
        <v>2830</v>
      </c>
      <c r="P401" t="s">
        <v>2830</v>
      </c>
      <c r="Q401" t="s">
        <v>2830</v>
      </c>
      <c r="R401" t="s">
        <v>1624</v>
      </c>
      <c r="S401">
        <f ca="1">ROUND(RAND()*(Validation[[#This Row],[Range1_High]]-Validation[[#This Row],[Range1_Low]])+Validation[[#This Row],[Range1_Low]],-LOG10(Validation[[#This Row],[Res]]))</f>
        <v>3.2528999999999999</v>
      </c>
      <c r="T401">
        <f ca="1">RAND()*(Validation[[#This Row],[Range2_High]]-Validation[[#This Row],[Range2_Low]])+Validation[[#This Row],[Range2_Low]]</f>
        <v>90.651749775289574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3.3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B4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1" t="e">
        <f>LEN(#REF!)</f>
        <v>#REF!</v>
      </c>
      <c r="AG401"/>
    </row>
    <row r="402" spans="1:33" hidden="1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2000</v>
      </c>
      <c r="I402">
        <v>4000</v>
      </c>
      <c r="J402" t="s">
        <v>10</v>
      </c>
      <c r="K402">
        <v>12</v>
      </c>
      <c r="L402">
        <v>46.037999999999997</v>
      </c>
      <c r="M402">
        <v>8.06</v>
      </c>
      <c r="N402">
        <v>46.328000000000003</v>
      </c>
      <c r="O402" t="s">
        <v>2830</v>
      </c>
      <c r="P402" t="s">
        <v>2830</v>
      </c>
      <c r="Q402" t="s">
        <v>2830</v>
      </c>
      <c r="R402" t="s">
        <v>1629</v>
      </c>
      <c r="S402">
        <f ca="1">ROUND(RAND()*(Validation[[#This Row],[Range1_High]]-Validation[[#This Row],[Range1_Low]])+Validation[[#This Row],[Range1_Low]],-LOG10(Validation[[#This Row],[Res]]))</f>
        <v>7.1061800000000002</v>
      </c>
      <c r="T402">
        <f ca="1">RAND()*(Validation[[#This Row],[Range2_High]]-Validation[[#This Row],[Range2_Low]])+Validation[[#This Row],[Range2_Low]]</f>
        <v>2209.3321588860213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340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B4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2" t="e">
        <f>LEN(#REF!)</f>
        <v>#REF!</v>
      </c>
      <c r="AF402" s="103"/>
      <c r="AG402"/>
    </row>
    <row r="403" spans="1:33" hidden="1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1E-3</v>
      </c>
      <c r="I403">
        <v>0.04</v>
      </c>
      <c r="J403" t="s">
        <v>10</v>
      </c>
      <c r="K403">
        <v>0.46</v>
      </c>
      <c r="L403">
        <v>9.1967999999999994E-2</v>
      </c>
      <c r="M403">
        <v>0.45057000000000003</v>
      </c>
      <c r="N403">
        <v>9.2197000000000001E-2</v>
      </c>
      <c r="O403" t="s">
        <v>2830</v>
      </c>
      <c r="P403" t="s">
        <v>2830</v>
      </c>
      <c r="Q403" t="s">
        <v>2830</v>
      </c>
      <c r="R403" t="s">
        <v>1626</v>
      </c>
      <c r="S403">
        <f ca="1">ROUND(RAND()*(Validation[[#This Row],[Range1_High]]-Validation[[#This Row],[Range1_Low]])+Validation[[#This Row],[Range1_Low]],-LOG10(Validation[[#This Row],[Res]]))</f>
        <v>9.7307699999999997</v>
      </c>
      <c r="T403">
        <f ca="1">RAND()*(Validation[[#This Row],[Range2_High]]-Validation[[#This Row],[Range2_Low]])+Validation[[#This Row],[Range2_Low]]</f>
        <v>3.4476682187688186E-2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1.4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B4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3" t="e">
        <f>LEN(#REF!)</f>
        <v>#REF!</v>
      </c>
      <c r="AG403"/>
    </row>
    <row r="404" spans="1:33" hidden="1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</v>
      </c>
      <c r="I404">
        <v>20</v>
      </c>
      <c r="J404" t="s">
        <v>10</v>
      </c>
      <c r="K404">
        <v>2.4</v>
      </c>
      <c r="L404">
        <v>0.23</v>
      </c>
      <c r="M404">
        <v>2.298</v>
      </c>
      <c r="N404">
        <v>0.23305999999999999</v>
      </c>
      <c r="O404" t="s">
        <v>2830</v>
      </c>
      <c r="P404" t="s">
        <v>2830</v>
      </c>
      <c r="Q404" t="s">
        <v>2830</v>
      </c>
      <c r="R404" t="s">
        <v>1666</v>
      </c>
      <c r="S404">
        <f ca="1">ROUND(RAND()*(Validation[[#This Row],[Range1_High]]-Validation[[#This Row],[Range1_Low]])+Validation[[#This Row],[Range1_Low]],-LOG10(Validation[[#This Row],[Res]]))</f>
        <v>12.655340000000001</v>
      </c>
      <c r="T404">
        <f ca="1">RAND()*(Validation[[#This Row],[Range2_High]]-Validation[[#This Row],[Range2_Low]])+Validation[[#This Row],[Range2_Low]]</f>
        <v>19.848528299185844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5.3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B4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4" t="e">
        <f>LEN(#REF!)</f>
        <v>#REF!</v>
      </c>
      <c r="AG404"/>
    </row>
    <row r="405" spans="1:33" x14ac:dyDescent="0.25">
      <c r="A405" t="s">
        <v>53</v>
      </c>
      <c r="B405" t="s">
        <v>8</v>
      </c>
      <c r="C405">
        <v>10</v>
      </c>
      <c r="D405">
        <v>100</v>
      </c>
      <c r="E405">
        <v>1.0000000000000001E-5</v>
      </c>
      <c r="F405" t="s">
        <v>6</v>
      </c>
      <c r="G405" t="s">
        <v>4</v>
      </c>
      <c r="H405">
        <v>100</v>
      </c>
      <c r="I405">
        <v>300</v>
      </c>
      <c r="J405" t="s">
        <v>10</v>
      </c>
      <c r="K405">
        <v>15</v>
      </c>
      <c r="L405">
        <v>4.5999999999999996</v>
      </c>
      <c r="M405">
        <v>11.574999999999999</v>
      </c>
      <c r="N405">
        <v>4.6268000000000002</v>
      </c>
      <c r="O405" t="s">
        <v>2830</v>
      </c>
      <c r="P405" t="s">
        <v>2830</v>
      </c>
      <c r="Q405" t="s">
        <v>2830</v>
      </c>
      <c r="R405" t="s">
        <v>1665</v>
      </c>
      <c r="S405">
        <f ca="1">ROUND(RAND()*(Validation[[#This Row],[Range1_High]]-Validation[[#This Row],[Range1_Low]])+Validation[[#This Row],[Range1_Low]],-LOG10(Validation[[#This Row],[Res]]))</f>
        <v>10.58155</v>
      </c>
      <c r="T405">
        <f ca="1">RAND()*(Validation[[#This Row],[Range2_High]]-Validation[[#This Row],[Range2_Low]])+Validation[[#This Row],[Range2_Low]]</f>
        <v>214.49626113021981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64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s">
        <v>1672</v>
      </c>
      <c r="AB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5" s="102" t="s">
        <v>1672</v>
      </c>
      <c r="AD405" t="e">
        <f>LEN(#REF!)</f>
        <v>#REF!</v>
      </c>
      <c r="AG405"/>
    </row>
    <row r="406" spans="1:33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300</v>
      </c>
      <c r="I406">
        <v>1000</v>
      </c>
      <c r="J406" t="s">
        <v>10</v>
      </c>
      <c r="K406">
        <v>19</v>
      </c>
      <c r="L406">
        <v>17</v>
      </c>
      <c r="M406">
        <v>12.388</v>
      </c>
      <c r="N406">
        <v>17.324000000000002</v>
      </c>
      <c r="O406" t="s">
        <v>2830</v>
      </c>
      <c r="P406" t="s">
        <v>2830</v>
      </c>
      <c r="Q406" t="s">
        <v>2830</v>
      </c>
      <c r="R406" t="s">
        <v>1669</v>
      </c>
      <c r="S406">
        <f ca="1">ROUND(RAND()*(Validation[[#This Row],[Range1_High]]-Validation[[#This Row],[Range1_Low]])+Validation[[#This Row],[Range1_Low]],-LOG10(Validation[[#This Row],[Res]]))</f>
        <v>18.625430000000001</v>
      </c>
      <c r="T406">
        <f ca="1">RAND()*(Validation[[#This Row],[Range2_High]]-Validation[[#This Row],[Range2_Low]])+Validation[[#This Row],[Range2_Low]]</f>
        <v>780.6315608918901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340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406" t="b">
        <f ca="1">Validation[[#This Row],[Desired Result]]=Validation[[#This Row],[Result]]</f>
        <v>0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s">
        <v>1667</v>
      </c>
      <c r="AB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6" s="102" t="s">
        <v>1667</v>
      </c>
      <c r="AD406" t="e">
        <f>LEN(#REF!)</f>
        <v>#REF!</v>
      </c>
      <c r="AG406"/>
    </row>
    <row r="407" spans="1:33" hidden="1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0.04</v>
      </c>
      <c r="I407">
        <v>1</v>
      </c>
      <c r="J407" t="s">
        <v>10</v>
      </c>
      <c r="K407">
        <v>2.4</v>
      </c>
      <c r="L407">
        <v>0.23</v>
      </c>
      <c r="M407">
        <v>2.298</v>
      </c>
      <c r="N407">
        <v>0.23305999999999999</v>
      </c>
      <c r="O407" t="s">
        <v>2830</v>
      </c>
      <c r="P407" t="s">
        <v>2830</v>
      </c>
      <c r="Q407" t="s">
        <v>2830</v>
      </c>
      <c r="R407" t="s">
        <v>1671</v>
      </c>
      <c r="S407">
        <f ca="1">ROUND(RAND()*(Validation[[#This Row],[Range1_High]]-Validation[[#This Row],[Range1_Low]])+Validation[[#This Row],[Range1_Low]],-LOG10(Validation[[#This Row],[Res]]))</f>
        <v>18.798919999999999</v>
      </c>
      <c r="T407">
        <f ca="1">RAND()*(Validation[[#This Row],[Range2_High]]-Validation[[#This Row],[Range2_Low]])+Validation[[#This Row],[Range2_Low]]</f>
        <v>0.31506843964118814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6.7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B4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7" t="e">
        <f>LEN(#REF!)</f>
        <v>#REF!</v>
      </c>
      <c r="AF407" s="103"/>
      <c r="AG407"/>
    </row>
    <row r="408" spans="1:33" x14ac:dyDescent="0.25">
      <c r="A408" t="s">
        <v>53</v>
      </c>
      <c r="B408" t="s">
        <v>8</v>
      </c>
      <c r="C408">
        <v>10</v>
      </c>
      <c r="D408">
        <v>100</v>
      </c>
      <c r="E408">
        <v>1.0000000000000001E-5</v>
      </c>
      <c r="F408" t="s">
        <v>6</v>
      </c>
      <c r="G408" t="s">
        <v>4</v>
      </c>
      <c r="H408">
        <v>300</v>
      </c>
      <c r="I408">
        <v>1000</v>
      </c>
      <c r="J408" t="s">
        <v>10</v>
      </c>
      <c r="K408">
        <v>46</v>
      </c>
      <c r="L408">
        <v>17</v>
      </c>
      <c r="M408">
        <v>12.317</v>
      </c>
      <c r="N408">
        <v>17.334</v>
      </c>
      <c r="O408" t="s">
        <v>2830</v>
      </c>
      <c r="P408" t="s">
        <v>2830</v>
      </c>
      <c r="Q408" t="s">
        <v>2830</v>
      </c>
      <c r="R408" t="s">
        <v>1667</v>
      </c>
      <c r="S408">
        <f ca="1">ROUND(RAND()*(Validation[[#This Row],[Range1_High]]-Validation[[#This Row],[Range1_Low]])+Validation[[#This Row],[Range1_Low]],-LOG10(Validation[[#This Row],[Res]]))</f>
        <v>49.08907</v>
      </c>
      <c r="T408">
        <f ca="1">RAND()*(Validation[[#This Row],[Range2_High]]-Validation[[#This Row],[Range2_Low]])+Validation[[#This Row],[Range2_Low]]</f>
        <v>350.85035184808498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880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s">
        <v>1669</v>
      </c>
      <c r="AB4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8" s="102" t="s">
        <v>1669</v>
      </c>
      <c r="AD408" t="e">
        <f>LEN(#REF!)</f>
        <v>#REF!</v>
      </c>
      <c r="AG408"/>
    </row>
    <row r="409" spans="1:33" hidden="1" x14ac:dyDescent="0.25">
      <c r="A409" t="s">
        <v>53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2830</v>
      </c>
      <c r="P409" t="s">
        <v>2830</v>
      </c>
      <c r="Q409" t="s">
        <v>2830</v>
      </c>
      <c r="R409" t="s">
        <v>5833</v>
      </c>
      <c r="S409">
        <f ca="1">ROUND(RAND()*(Validation[[#This Row],[Range1_High]]-Validation[[#This Row],[Range1_Low]])+Validation[[#This Row],[Range1_Low]],-LOG10(Validation[[#This Row],[Res]]))</f>
        <v>19.933589999999999</v>
      </c>
      <c r="T409">
        <f ca="1">RAND()*(Validation[[#This Row],[Range2_High]]-Validation[[#This Row],[Range2_Low]])+Validation[[#This Row],[Range2_Low]]</f>
        <v>20.353717822798714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11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B4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9" t="e">
        <f>LEN(#REF!)</f>
        <v>#REF!</v>
      </c>
      <c r="AG409"/>
    </row>
    <row r="410" spans="1:33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2830</v>
      </c>
      <c r="P410" t="s">
        <v>2830</v>
      </c>
      <c r="Q410" t="s">
        <v>2830</v>
      </c>
      <c r="R410" t="s">
        <v>1672</v>
      </c>
      <c r="S410">
        <f ca="1">ROUND(RAND()*(Validation[[#This Row],[Range1_High]]-Validation[[#This Row],[Range1_Low]])+Validation[[#This Row],[Range1_Low]],-LOG10(Validation[[#This Row],[Res]]))</f>
        <v>14.181990000000001</v>
      </c>
      <c r="T410">
        <f ca="1">RAND()*(Validation[[#This Row],[Range2_High]]-Validation[[#This Row],[Range2_Low]])+Validation[[#This Row],[Range2_Low]]</f>
        <v>123.09033617848139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78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mV</v>
      </c>
      <c r="W410" t="b">
        <f ca="1">Validation[[#This Row],[Desired Result]]=Validation[[#This Row],[Result]]</f>
        <v>0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s">
        <v>1665</v>
      </c>
      <c r="AB4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10" s="102" t="s">
        <v>1665</v>
      </c>
      <c r="AD410" t="e">
        <f>LEN(#REF!)</f>
        <v>#REF!</v>
      </c>
      <c r="AF410" s="103"/>
      <c r="AG410"/>
    </row>
    <row r="411" spans="1:33" hidden="1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1E-3</v>
      </c>
      <c r="I411">
        <v>0.04</v>
      </c>
      <c r="J411" t="s">
        <v>10</v>
      </c>
      <c r="K411">
        <v>4.7</v>
      </c>
      <c r="L411">
        <v>0.23</v>
      </c>
      <c r="M411">
        <v>4.6185999999999998</v>
      </c>
      <c r="N411">
        <v>0.23291000000000001</v>
      </c>
      <c r="O411" t="s">
        <v>2830</v>
      </c>
      <c r="P411" t="s">
        <v>2830</v>
      </c>
      <c r="Q411" t="s">
        <v>2830</v>
      </c>
      <c r="R411" t="s">
        <v>1670</v>
      </c>
      <c r="S411">
        <f ca="1">ROUND(RAND()*(Validation[[#This Row],[Range1_High]]-Validation[[#This Row],[Range1_Low]])+Validation[[#This Row],[Range1_Low]],-LOG10(Validation[[#This Row],[Res]]))</f>
        <v>15.944470000000001</v>
      </c>
      <c r="T411">
        <f ca="1">RAND()*(Validation[[#This Row],[Range2_High]]-Validation[[#This Row],[Range2_Low]])+Validation[[#This Row],[Range2_Low]]</f>
        <v>1.3332366851124416E-2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8.4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B4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1" t="e">
        <f>LEN(#REF!)</f>
        <v>#REF!</v>
      </c>
      <c r="AG411"/>
    </row>
    <row r="412" spans="1:33" hidden="1" x14ac:dyDescent="0.25">
      <c r="A412" t="s">
        <v>53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50</v>
      </c>
      <c r="I412">
        <v>100</v>
      </c>
      <c r="J412" t="s">
        <v>10</v>
      </c>
      <c r="K412">
        <v>2.4</v>
      </c>
      <c r="L412">
        <v>1.4</v>
      </c>
      <c r="M412">
        <v>2.3767</v>
      </c>
      <c r="N412">
        <v>1.3889</v>
      </c>
      <c r="O412" t="s">
        <v>2830</v>
      </c>
      <c r="P412" t="s">
        <v>2830</v>
      </c>
      <c r="Q412" t="s">
        <v>2830</v>
      </c>
      <c r="R412" t="s">
        <v>1668</v>
      </c>
      <c r="S412">
        <f ca="1">ROUND(RAND()*(Validation[[#This Row],[Range1_High]]-Validation[[#This Row],[Range1_Low]])+Validation[[#This Row],[Range1_Low]],-LOG10(Validation[[#This Row],[Res]]))</f>
        <v>14.374309999999999</v>
      </c>
      <c r="T412">
        <f ca="1">RAND()*(Validation[[#This Row],[Range2_High]]-Validation[[#This Row],[Range2_Low]])+Validation[[#This Row],[Range2_Low]]</f>
        <v>98.874747433070155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23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B4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2" t="e">
        <f>LEN(#REF!)</f>
        <v>#REF!</v>
      </c>
      <c r="AG412"/>
    </row>
    <row r="413" spans="1:33" hidden="1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</v>
      </c>
      <c r="I413">
        <v>20</v>
      </c>
      <c r="J413" t="s">
        <v>10</v>
      </c>
      <c r="K413">
        <v>4.9000000000000004</v>
      </c>
      <c r="L413">
        <v>0.21</v>
      </c>
      <c r="M413">
        <v>4.8563999999999998</v>
      </c>
      <c r="N413">
        <v>0.20787</v>
      </c>
      <c r="O413" t="s">
        <v>2830</v>
      </c>
      <c r="P413" t="s">
        <v>2830</v>
      </c>
      <c r="Q413" t="s">
        <v>2830</v>
      </c>
      <c r="R413" t="s">
        <v>1700</v>
      </c>
      <c r="S413">
        <f ca="1">ROUND(RAND()*(Validation[[#This Row],[Range1_High]]-Validation[[#This Row],[Range1_Low]])+Validation[[#This Row],[Range1_Low]],-LOG10(Validation[[#This Row],[Res]]))</f>
        <v>63.121040000000001</v>
      </c>
      <c r="T413">
        <f ca="1">RAND()*(Validation[[#This Row],[Range2_High]]-Validation[[#This Row],[Range2_Low]])+Validation[[#This Row],[Range2_Low]]</f>
        <v>19.443665255740253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18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B4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3" t="e">
        <f>LEN(#REF!)</f>
        <v>#REF!</v>
      </c>
      <c r="AG413"/>
    </row>
    <row r="414" spans="1:33" hidden="1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2830</v>
      </c>
      <c r="P414" t="s">
        <v>2830</v>
      </c>
      <c r="Q414" t="s">
        <v>2830</v>
      </c>
      <c r="R414" t="s">
        <v>5844</v>
      </c>
      <c r="S414">
        <f ca="1">ROUND(RAND()*(Validation[[#This Row],[Range1_High]]-Validation[[#This Row],[Range1_Low]])+Validation[[#This Row],[Range1_Low]],-LOG10(Validation[[#This Row],[Res]]))</f>
        <v>76.141909999999996</v>
      </c>
      <c r="T414">
        <f ca="1">RAND()*(Validation[[#This Row],[Range2_High]]-Validation[[#This Row],[Range2_Low]])+Validation[[#This Row],[Range2_Low]]</f>
        <v>0.21879857186857848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20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B4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4" t="e">
        <f>LEN(#REF!)</f>
        <v>#REF!</v>
      </c>
      <c r="AF414" s="103"/>
      <c r="AG414"/>
    </row>
    <row r="415" spans="1:33" hidden="1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2830</v>
      </c>
      <c r="P415" t="s">
        <v>2830</v>
      </c>
      <c r="Q415" t="s">
        <v>2830</v>
      </c>
      <c r="R415" t="s">
        <v>5846</v>
      </c>
      <c r="S415">
        <f ca="1">ROUND(RAND()*(Validation[[#This Row],[Range1_High]]-Validation[[#This Row],[Range1_Low]])+Validation[[#This Row],[Range1_Low]],-LOG10(Validation[[#This Row],[Res]]))</f>
        <v>45.071620000000003</v>
      </c>
      <c r="T415">
        <f ca="1">RAND()*(Validation[[#This Row],[Range2_High]]-Validation[[#This Row],[Range2_Low]])+Validation[[#This Row],[Range2_Low]]</f>
        <v>31.668700982307826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23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B4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5" t="e">
        <f>LEN(#REF!)</f>
        <v>#REF!</v>
      </c>
      <c r="AG415"/>
    </row>
    <row r="416" spans="1:33" hidden="1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1E-3</v>
      </c>
      <c r="I416">
        <v>0.04</v>
      </c>
      <c r="J416" t="s">
        <v>10</v>
      </c>
      <c r="K416">
        <v>5</v>
      </c>
      <c r="L416">
        <v>0.23</v>
      </c>
      <c r="M416">
        <v>4.6009000000000002</v>
      </c>
      <c r="N416">
        <v>0.23351</v>
      </c>
      <c r="O416" t="s">
        <v>2830</v>
      </c>
      <c r="P416" t="s">
        <v>2830</v>
      </c>
      <c r="Q416" t="s">
        <v>2830</v>
      </c>
      <c r="R416" t="s">
        <v>1701</v>
      </c>
      <c r="S416">
        <f ca="1">ROUND(RAND()*(Validation[[#This Row],[Range1_High]]-Validation[[#This Row],[Range1_Low]])+Validation[[#This Row],[Range1_Low]],-LOG10(Validation[[#This Row],[Res]]))</f>
        <v>34.623640000000002</v>
      </c>
      <c r="T416">
        <f ca="1">RAND()*(Validation[[#This Row],[Range2_High]]-Validation[[#This Row],[Range2_Low]])+Validation[[#This Row],[Range2_Low]]</f>
        <v>2.4483192008122476E-2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13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B4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6" t="e">
        <f>LEN(#REF!)</f>
        <v>#REF!</v>
      </c>
      <c r="AG416"/>
    </row>
    <row r="417" spans="1:33" hidden="1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2830</v>
      </c>
      <c r="P417" t="s">
        <v>2830</v>
      </c>
      <c r="Q417" t="s">
        <v>2830</v>
      </c>
      <c r="R417" t="s">
        <v>1702</v>
      </c>
      <c r="S417">
        <f ca="1">ROUND(RAND()*(Validation[[#This Row],[Range1_High]]-Validation[[#This Row],[Range1_Low]])+Validation[[#This Row],[Range1_Low]],-LOG10(Validation[[#This Row],[Res]]))</f>
        <v>37.293570000000003</v>
      </c>
      <c r="T417">
        <f ca="1">RAND()*(Validation[[#This Row],[Range2_High]]-Validation[[#This Row],[Range2_Low]])+Validation[[#This Row],[Range2_Low]]</f>
        <v>85.935494026705769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67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B4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7" t="e">
        <f>LEN(#REF!)</f>
        <v>#REF!</v>
      </c>
      <c r="AF417" s="103"/>
      <c r="AG417"/>
    </row>
    <row r="418" spans="1:33" hidden="1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50</v>
      </c>
      <c r="I418">
        <v>100</v>
      </c>
      <c r="J418" t="s">
        <v>10</v>
      </c>
      <c r="K418">
        <v>58.167999999999999</v>
      </c>
      <c r="L418">
        <v>2497.6999999999998</v>
      </c>
      <c r="M418">
        <v>58.156999999999996</v>
      </c>
      <c r="N418">
        <v>2495.6</v>
      </c>
      <c r="O418" t="s">
        <v>2830</v>
      </c>
      <c r="P418" t="s">
        <v>2830</v>
      </c>
      <c r="Q418" t="s">
        <v>2830</v>
      </c>
      <c r="R418" t="s">
        <v>1496</v>
      </c>
      <c r="S418">
        <f ca="1">ROUND(RAND()*(Validation[[#This Row],[Range1_High]]-Validation[[#This Row],[Range1_Low]])+Validation[[#This Row],[Range1_Low]],-LOG10(Validation[[#This Row],[Res]]))</f>
        <v>5.0000000000000001E-3</v>
      </c>
      <c r="T418">
        <f ca="1">RAND()*(Validation[[#This Row],[Range2_High]]-Validation[[#This Row],[Range2_Low]])+Validation[[#This Row],[Range2_Low]]</f>
        <v>69.564047034364194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71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B4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8" t="e">
        <f>LEN(#REF!)</f>
        <v>#REF!</v>
      </c>
      <c r="AG418"/>
    </row>
    <row r="419" spans="1:33" hidden="1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2830</v>
      </c>
      <c r="P419" t="s">
        <v>2830</v>
      </c>
      <c r="Q419" t="s">
        <v>2830</v>
      </c>
      <c r="R419" t="s">
        <v>1499</v>
      </c>
      <c r="S419">
        <f ca="1">ROUND(RAND()*(Validation[[#This Row],[Range1_High]]-Validation[[#This Row],[Range1_Low]])+Validation[[#This Row],[Range1_Low]],-LOG10(Validation[[#This Row],[Res]]))</f>
        <v>1.1999999999999999E-3</v>
      </c>
      <c r="T419">
        <f ca="1">RAND()*(Validation[[#This Row],[Range2_High]]-Validation[[#This Row],[Range2_Low]])+Validation[[#This Row],[Range2_Low]]</f>
        <v>2118.1550994334243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150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B4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9" t="e">
        <f>LEN(#REF!)</f>
        <v>#REF!</v>
      </c>
      <c r="AF419" s="103"/>
      <c r="AG419"/>
    </row>
    <row r="420" spans="1:33" hidden="1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57.814</v>
      </c>
      <c r="L420">
        <v>11.228999999999999</v>
      </c>
      <c r="M420">
        <v>57.811999999999998</v>
      </c>
      <c r="N420">
        <v>10.667</v>
      </c>
      <c r="O420" t="s">
        <v>2830</v>
      </c>
      <c r="P420" t="s">
        <v>2830</v>
      </c>
      <c r="Q420" t="s">
        <v>2830</v>
      </c>
      <c r="R420" t="s">
        <v>1497</v>
      </c>
      <c r="S420">
        <f ca="1">ROUND(RAND()*(Validation[[#This Row],[Range1_High]]-Validation[[#This Row],[Range1_Low]])+Validation[[#This Row],[Range1_Low]],-LOG10(Validation[[#This Row],[Res]]))</f>
        <v>9.4000000000000004E-3</v>
      </c>
      <c r="T420">
        <f ca="1">RAND()*(Validation[[#This Row],[Range2_High]]-Validation[[#This Row],[Range2_Low]])+Validation[[#This Row],[Range2_Low]]</f>
        <v>0.23599486622288357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B4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0" t="e">
        <f>LEN(#REF!)</f>
        <v>#REF!</v>
      </c>
      <c r="AG420"/>
    </row>
    <row r="421" spans="1:33" hidden="1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2830</v>
      </c>
      <c r="P421" t="s">
        <v>2830</v>
      </c>
      <c r="Q421" t="s">
        <v>2830</v>
      </c>
      <c r="R421" t="s">
        <v>1498</v>
      </c>
      <c r="S421">
        <f ca="1">ROUND(RAND()*(Validation[[#This Row],[Range1_High]]-Validation[[#This Row],[Range1_Low]])+Validation[[#This Row],[Range1_Low]],-LOG10(Validation[[#This Row],[Res]]))</f>
        <v>8.2000000000000007E-3</v>
      </c>
      <c r="T421">
        <f ca="1">RAND()*(Validation[[#This Row],[Range2_High]]-Validation[[#This Row],[Range2_Low]])+Validation[[#This Row],[Range2_Low]]</f>
        <v>20.604091391746032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59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B4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1" t="e">
        <f>LEN(#REF!)</f>
        <v>#REF!</v>
      </c>
      <c r="AG421"/>
    </row>
    <row r="422" spans="1:33" hidden="1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300</v>
      </c>
      <c r="I422">
        <v>1000</v>
      </c>
      <c r="J422" t="s">
        <v>10</v>
      </c>
      <c r="K422">
        <v>56.207000000000001</v>
      </c>
      <c r="L422">
        <v>41523</v>
      </c>
      <c r="M422">
        <v>56.162999999999997</v>
      </c>
      <c r="N422">
        <v>41525</v>
      </c>
      <c r="O422" t="s">
        <v>2830</v>
      </c>
      <c r="P422" t="s">
        <v>2830</v>
      </c>
      <c r="Q422" t="s">
        <v>2830</v>
      </c>
      <c r="R422" t="s">
        <v>1500</v>
      </c>
      <c r="S422">
        <f ca="1">ROUND(RAND()*(Validation[[#This Row],[Range1_High]]-Validation[[#This Row],[Range1_Low]])+Validation[[#This Row],[Range1_Low]],-LOG10(Validation[[#This Row],[Res]]))</f>
        <v>8.0000000000000002E-3</v>
      </c>
      <c r="T422">
        <f ca="1">RAND()*(Validation[[#This Row],[Range2_High]]-Validation[[#This Row],[Range2_Low]])+Validation[[#This Row],[Range2_Low]]</f>
        <v>533.21375018491756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390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B4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2" t="e">
        <f>LEN(#REF!)</f>
        <v>#REF!</v>
      </c>
      <c r="AG422"/>
    </row>
    <row r="423" spans="1:33" hidden="1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2830</v>
      </c>
      <c r="P423" t="s">
        <v>2830</v>
      </c>
      <c r="Q423" t="s">
        <v>2830</v>
      </c>
      <c r="R423" t="s">
        <v>5790</v>
      </c>
      <c r="S423">
        <f ca="1">ROUND(RAND()*(Validation[[#This Row],[Range1_High]]-Validation[[#This Row],[Range1_Low]])+Validation[[#This Row],[Range1_Low]],-LOG10(Validation[[#This Row],[Res]]))</f>
        <v>8.5000000000000006E-3</v>
      </c>
      <c r="T423">
        <f ca="1">RAND()*(Validation[[#This Row],[Range2_High]]-Validation[[#This Row],[Range2_Low]])+Validation[[#This Row],[Range2_Low]]</f>
        <v>277.08204322923643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410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B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3" t="e">
        <f>LEN(#REF!)</f>
        <v>#REF!</v>
      </c>
      <c r="AG423"/>
    </row>
    <row r="424" spans="1:33" hidden="1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4000</v>
      </c>
      <c r="I424">
        <v>8000</v>
      </c>
      <c r="J424" t="s">
        <v>10</v>
      </c>
      <c r="K424">
        <v>56.084000000000003</v>
      </c>
      <c r="L424">
        <v>226390</v>
      </c>
      <c r="M424">
        <v>55.738</v>
      </c>
      <c r="N424">
        <v>226400</v>
      </c>
      <c r="O424" t="s">
        <v>2830</v>
      </c>
      <c r="P424" t="s">
        <v>2830</v>
      </c>
      <c r="Q424" t="s">
        <v>2830</v>
      </c>
      <c r="R424" t="s">
        <v>5760</v>
      </c>
      <c r="S424">
        <f ca="1">ROUND(RAND()*(Validation[[#This Row],[Range1_High]]-Validation[[#This Row],[Range1_Low]])+Validation[[#This Row],[Range1_Low]],-LOG10(Validation[[#This Row],[Res]]))</f>
        <v>1.2999999999999999E-3</v>
      </c>
      <c r="T424">
        <f ca="1">RAND()*(Validation[[#This Row],[Range2_High]]-Validation[[#This Row],[Range2_Low]])+Validation[[#This Row],[Range2_Low]]</f>
        <v>6289.7468351476773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350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B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4" t="e">
        <f>LEN(#REF!)</f>
        <v>#REF!</v>
      </c>
      <c r="AG424"/>
    </row>
    <row r="425" spans="1:33" hidden="1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1E-3</v>
      </c>
      <c r="I425">
        <v>0.04</v>
      </c>
      <c r="J425" t="s">
        <v>10</v>
      </c>
      <c r="K425">
        <v>57.902999999999999</v>
      </c>
      <c r="L425">
        <v>32.603000000000002</v>
      </c>
      <c r="M425">
        <v>57.901000000000003</v>
      </c>
      <c r="N425">
        <v>32.045000000000002</v>
      </c>
      <c r="O425" t="s">
        <v>2830</v>
      </c>
      <c r="P425" t="s">
        <v>2830</v>
      </c>
      <c r="Q425" t="s">
        <v>2830</v>
      </c>
      <c r="R425" t="s">
        <v>5783</v>
      </c>
      <c r="S425">
        <f ca="1">ROUND(RAND()*(Validation[[#This Row],[Range1_High]]-Validation[[#This Row],[Range1_Low]])+Validation[[#This Row],[Range1_Low]],-LOG10(Validation[[#This Row],[Res]]))</f>
        <v>4.3E-3</v>
      </c>
      <c r="T425">
        <f ca="1">RAND()*(Validation[[#This Row],[Range2_High]]-Validation[[#This Row],[Range2_Low]])+Validation[[#This Row],[Range2_Low]]</f>
        <v>1.203274388339353E-2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B4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5" t="e">
        <f>LEN(#REF!)</f>
        <v>#REF!</v>
      </c>
      <c r="AF425" s="103"/>
      <c r="AG425"/>
    </row>
    <row r="426" spans="1:33" hidden="1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2830</v>
      </c>
      <c r="P426" t="s">
        <v>2830</v>
      </c>
      <c r="Q426" t="s">
        <v>2830</v>
      </c>
      <c r="R426" t="s">
        <v>1501</v>
      </c>
      <c r="S426">
        <f ca="1">ROUND(RAND()*(Validation[[#This Row],[Range1_High]]-Validation[[#This Row],[Range1_Low]])+Validation[[#This Row],[Range1_Low]],-LOG10(Validation[[#This Row],[Res]]))</f>
        <v>4.0000000000000001E-3</v>
      </c>
      <c r="T426">
        <f ca="1">RAND()*(Validation[[#This Row],[Range2_High]]-Validation[[#This Row],[Range2_Low]])+Validation[[#This Row],[Range2_Low]]</f>
        <v>8.0918653422881537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B4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6" t="e">
        <f>LEN(#REF!)</f>
        <v>#REF!</v>
      </c>
      <c r="AF426" s="103"/>
      <c r="AG426"/>
    </row>
    <row r="427" spans="1:33" hidden="1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2000</v>
      </c>
      <c r="I427">
        <v>4000</v>
      </c>
      <c r="J427" t="s">
        <v>10</v>
      </c>
      <c r="K427">
        <v>110</v>
      </c>
      <c r="L427">
        <v>46000</v>
      </c>
      <c r="M427">
        <v>84.138999999999996</v>
      </c>
      <c r="N427">
        <v>46193</v>
      </c>
      <c r="O427" t="s">
        <v>2830</v>
      </c>
      <c r="P427" t="s">
        <v>2830</v>
      </c>
      <c r="Q427" t="s">
        <v>2830</v>
      </c>
      <c r="R427" t="s">
        <v>1550</v>
      </c>
      <c r="S427">
        <f ca="1">ROUND(RAND()*(Validation[[#This Row],[Range1_High]]-Validation[[#This Row],[Range1_Low]])+Validation[[#This Row],[Range1_Low]],-LOG10(Validation[[#This Row],[Res]]))</f>
        <v>4.2299999999999997E-2</v>
      </c>
      <c r="T427">
        <f ca="1">RAND()*(Validation[[#This Row],[Range2_High]]-Validation[[#This Row],[Range2_Low]])+Validation[[#This Row],[Range2_Low]]</f>
        <v>3410.2354755618899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2100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B4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7" t="e">
        <f>LEN(#REF!)</f>
        <v>#REF!</v>
      </c>
      <c r="AG427"/>
    </row>
    <row r="428" spans="1:33" hidden="1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20</v>
      </c>
      <c r="I428">
        <v>50</v>
      </c>
      <c r="J428" t="s">
        <v>10</v>
      </c>
      <c r="K428">
        <v>57.119</v>
      </c>
      <c r="L428">
        <v>116.68</v>
      </c>
      <c r="M428">
        <v>57.113999999999997</v>
      </c>
      <c r="N428">
        <v>116.5</v>
      </c>
      <c r="O428" t="s">
        <v>2830</v>
      </c>
      <c r="P428" t="s">
        <v>2830</v>
      </c>
      <c r="Q428" t="s">
        <v>2830</v>
      </c>
      <c r="R428" t="s">
        <v>1553</v>
      </c>
      <c r="S428">
        <f ca="1">ROUND(RAND()*(Validation[[#This Row],[Range1_High]]-Validation[[#This Row],[Range1_Low]])+Validation[[#This Row],[Range1_Low]],-LOG10(Validation[[#This Row],[Res]]))</f>
        <v>5.0099999999999999E-2</v>
      </c>
      <c r="T428">
        <f ca="1">RAND()*(Validation[[#This Row],[Range2_High]]-Validation[[#This Row],[Range2_Low]])+Validation[[#This Row],[Range2_Low]]</f>
        <v>47.885530496646268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63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B4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8" t="e">
        <f>LEN(#REF!)</f>
        <v>#REF!</v>
      </c>
      <c r="AG428"/>
    </row>
    <row r="429" spans="1:33" hidden="1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2830</v>
      </c>
      <c r="P429" t="s">
        <v>2830</v>
      </c>
      <c r="Q429" t="s">
        <v>2830</v>
      </c>
      <c r="R429" t="s">
        <v>1551</v>
      </c>
      <c r="S429">
        <f ca="1">ROUND(RAND()*(Validation[[#This Row],[Range1_High]]-Validation[[#This Row],[Range1_Low]])+Validation[[#This Row],[Range1_Low]],-LOG10(Validation[[#This Row],[Res]]))</f>
        <v>8.0600000000000005E-2</v>
      </c>
      <c r="T429">
        <f ca="1">RAND()*(Validation[[#This Row],[Range2_High]]-Validation[[#This Row],[Range2_Low]])+Validation[[#This Row],[Range2_Low]]</f>
        <v>8473.2197117158612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14000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B4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9" t="e">
        <f>LEN(#REF!)</f>
        <v>#REF!</v>
      </c>
      <c r="AG429"/>
    </row>
    <row r="430" spans="1:33" hidden="1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300</v>
      </c>
      <c r="I430">
        <v>1000</v>
      </c>
      <c r="J430" t="s">
        <v>10</v>
      </c>
      <c r="K430">
        <v>21.308</v>
      </c>
      <c r="L430">
        <v>11907</v>
      </c>
      <c r="M430">
        <v>25.138999999999999</v>
      </c>
      <c r="N430">
        <v>11509</v>
      </c>
      <c r="O430" t="s">
        <v>2830</v>
      </c>
      <c r="P430" t="s">
        <v>2830</v>
      </c>
      <c r="Q430" t="s">
        <v>2830</v>
      </c>
      <c r="R430" t="s">
        <v>1556</v>
      </c>
      <c r="S430">
        <f ca="1">ROUND(RAND()*(Validation[[#This Row],[Range1_High]]-Validation[[#This Row],[Range1_Low]])+Validation[[#This Row],[Range1_Low]],-LOG10(Validation[[#This Row],[Res]]))</f>
        <v>8.8900000000000007E-2</v>
      </c>
      <c r="T430">
        <f ca="1">RAND()*(Validation[[#This Row],[Range2_High]]-Validation[[#This Row],[Range2_Low]])+Validation[[#This Row],[Range2_Low]]</f>
        <v>614.21834841478722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1100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B4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0" t="e">
        <f>LEN(#REF!)</f>
        <v>#REF!</v>
      </c>
      <c r="AG430"/>
    </row>
    <row r="431" spans="1:33" hidden="1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4000</v>
      </c>
      <c r="I431">
        <v>8000</v>
      </c>
      <c r="J431" t="s">
        <v>10</v>
      </c>
      <c r="K431">
        <v>120</v>
      </c>
      <c r="L431">
        <v>46000</v>
      </c>
      <c r="M431">
        <v>95.542000000000002</v>
      </c>
      <c r="N431">
        <v>46232</v>
      </c>
      <c r="O431" t="s">
        <v>2830</v>
      </c>
      <c r="P431" t="s">
        <v>2830</v>
      </c>
      <c r="Q431" t="s">
        <v>2830</v>
      </c>
      <c r="R431" t="s">
        <v>1554</v>
      </c>
      <c r="S431">
        <f ca="1">ROUND(RAND()*(Validation[[#This Row],[Range1_High]]-Validation[[#This Row],[Range1_Low]])+Validation[[#This Row],[Range1_Low]],-LOG10(Validation[[#This Row],[Res]]))</f>
        <v>3.5200000000000002E-2</v>
      </c>
      <c r="T431">
        <f ca="1">RAND()*(Validation[[#This Row],[Range2_High]]-Validation[[#This Row],[Range2_Low]])+Validation[[#This Row],[Range2_Low]]</f>
        <v>5102.7506848399535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1700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B4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1" t="e">
        <f>LEN(#REF!)</f>
        <v>#REF!</v>
      </c>
      <c r="AG431"/>
    </row>
    <row r="432" spans="1:33" hidden="1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2830</v>
      </c>
      <c r="P432" t="s">
        <v>2830</v>
      </c>
      <c r="Q432" t="s">
        <v>2830</v>
      </c>
      <c r="R432" t="s">
        <v>5791</v>
      </c>
      <c r="S432">
        <f ca="1">ROUND(RAND()*(Validation[[#This Row],[Range1_High]]-Validation[[#This Row],[Range1_Low]])+Validation[[#This Row],[Range1_Low]],-LOG10(Validation[[#This Row],[Res]]))</f>
        <v>9.4899999999999998E-2</v>
      </c>
      <c r="T432">
        <f ca="1">RAND()*(Validation[[#This Row],[Range2_High]]-Validation[[#This Row],[Range2_Low]])+Validation[[#This Row],[Range2_Low]]</f>
        <v>1.3832170707082194E-3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59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B4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2" t="e">
        <f>LEN(#REF!)</f>
        <v>#REF!</v>
      </c>
      <c r="AG432"/>
    </row>
    <row r="433" spans="1:33" hidden="1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1000</v>
      </c>
      <c r="I433">
        <v>2000</v>
      </c>
      <c r="J433" t="s">
        <v>10</v>
      </c>
      <c r="K433">
        <v>53</v>
      </c>
      <c r="L433">
        <v>17065</v>
      </c>
      <c r="M433">
        <v>21.129000000000001</v>
      </c>
      <c r="N433">
        <v>17327</v>
      </c>
      <c r="O433" t="s">
        <v>2830</v>
      </c>
      <c r="P433" t="s">
        <v>2830</v>
      </c>
      <c r="Q433" t="s">
        <v>2830</v>
      </c>
      <c r="R433" t="s">
        <v>5762</v>
      </c>
      <c r="S433">
        <f ca="1">ROUND(RAND()*(Validation[[#This Row],[Range1_High]]-Validation[[#This Row],[Range1_Low]])+Validation[[#This Row],[Range1_Low]],-LOG10(Validation[[#This Row],[Res]]))</f>
        <v>4.87E-2</v>
      </c>
      <c r="T433">
        <f ca="1">RAND()*(Validation[[#This Row],[Range2_High]]-Validation[[#This Row],[Range2_Low]])+Validation[[#This Row],[Range2_Low]]</f>
        <v>1588.2708893478666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880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B4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3" t="e">
        <f>LEN(#REF!)</f>
        <v>#REF!</v>
      </c>
      <c r="AG433"/>
    </row>
    <row r="434" spans="1:33" hidden="1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0.04</v>
      </c>
      <c r="I434">
        <v>1</v>
      </c>
      <c r="J434" t="s">
        <v>10</v>
      </c>
      <c r="K434">
        <v>57.783999999999999</v>
      </c>
      <c r="L434">
        <v>10.952999999999999</v>
      </c>
      <c r="M434">
        <v>57.783000000000001</v>
      </c>
      <c r="N434">
        <v>10.891</v>
      </c>
      <c r="O434" t="s">
        <v>2830</v>
      </c>
      <c r="P434" t="s">
        <v>2830</v>
      </c>
      <c r="Q434" t="s">
        <v>2830</v>
      </c>
      <c r="R434" t="s">
        <v>5795</v>
      </c>
      <c r="S434">
        <f ca="1">ROUND(RAND()*(Validation[[#This Row],[Range1_High]]-Validation[[#This Row],[Range1_Low]])+Validation[[#This Row],[Range1_Low]],-LOG10(Validation[[#This Row],[Res]]))</f>
        <v>9.4899999999999998E-2</v>
      </c>
      <c r="T434">
        <f ca="1">RAND()*(Validation[[#This Row],[Range2_High]]-Validation[[#This Row],[Range2_Low]])+Validation[[#This Row],[Range2_Low]]</f>
        <v>8.6906436066993359E-2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59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B4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4" t="e">
        <f>LEN(#REF!)</f>
        <v>#REF!</v>
      </c>
      <c r="AF434" s="103"/>
      <c r="AG434"/>
    </row>
    <row r="435" spans="1:33" hidden="1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100</v>
      </c>
      <c r="I435">
        <v>300</v>
      </c>
      <c r="J435" t="s">
        <v>10</v>
      </c>
      <c r="K435">
        <v>41.904000000000003</v>
      </c>
      <c r="L435">
        <v>3219</v>
      </c>
      <c r="M435">
        <v>41.802</v>
      </c>
      <c r="N435">
        <v>3219.4</v>
      </c>
      <c r="O435" t="s">
        <v>2830</v>
      </c>
      <c r="P435" t="s">
        <v>2830</v>
      </c>
      <c r="Q435" t="s">
        <v>2830</v>
      </c>
      <c r="R435" t="s">
        <v>5803</v>
      </c>
      <c r="S435">
        <f ca="1">ROUND(RAND()*(Validation[[#This Row],[Range1_High]]-Validation[[#This Row],[Range1_Low]])+Validation[[#This Row],[Range1_Low]],-LOG10(Validation[[#This Row],[Res]]))</f>
        <v>6.4399999999999999E-2</v>
      </c>
      <c r="T435">
        <f ca="1">RAND()*(Validation[[#This Row],[Range2_High]]-Validation[[#This Row],[Range2_Low]])+Validation[[#This Row],[Range2_Low]]</f>
        <v>285.91386212527738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250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B4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5" t="e">
        <f>LEN(#REF!)</f>
        <v>#REF!</v>
      </c>
      <c r="AG435"/>
    </row>
    <row r="436" spans="1:33" hidden="1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50</v>
      </c>
      <c r="I436">
        <v>100</v>
      </c>
      <c r="J436" t="s">
        <v>10</v>
      </c>
      <c r="K436">
        <v>53.811999999999998</v>
      </c>
      <c r="L436">
        <v>587.62</v>
      </c>
      <c r="M436">
        <v>53.787999999999997</v>
      </c>
      <c r="N436">
        <v>587.29999999999995</v>
      </c>
      <c r="O436" t="s">
        <v>2830</v>
      </c>
      <c r="P436" t="s">
        <v>2830</v>
      </c>
      <c r="Q436" t="s">
        <v>2830</v>
      </c>
      <c r="R436" t="s">
        <v>1555</v>
      </c>
      <c r="S436">
        <f ca="1">ROUND(RAND()*(Validation[[#This Row],[Range1_High]]-Validation[[#This Row],[Range1_Low]])+Validation[[#This Row],[Range1_Low]],-LOG10(Validation[[#This Row],[Res]]))</f>
        <v>5.45E-2</v>
      </c>
      <c r="T436">
        <f ca="1">RAND()*(Validation[[#This Row],[Range2_High]]-Validation[[#This Row],[Range2_Low]])+Validation[[#This Row],[Range2_Low]]</f>
        <v>52.777881162211578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86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B4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6" t="e">
        <f>LEN(#REF!)</f>
        <v>#REF!</v>
      </c>
      <c r="AG436"/>
    </row>
    <row r="437" spans="1:33" hidden="1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1</v>
      </c>
      <c r="I437">
        <v>20</v>
      </c>
      <c r="J437" t="s">
        <v>10</v>
      </c>
      <c r="K437">
        <v>57.628</v>
      </c>
      <c r="L437">
        <v>32.01</v>
      </c>
      <c r="M437">
        <v>57.625999999999998</v>
      </c>
      <c r="N437">
        <v>31.951000000000001</v>
      </c>
      <c r="O437" t="s">
        <v>2830</v>
      </c>
      <c r="P437" t="s">
        <v>2830</v>
      </c>
      <c r="Q437" t="s">
        <v>2830</v>
      </c>
      <c r="R437" t="s">
        <v>1552</v>
      </c>
      <c r="S437">
        <f ca="1">ROUND(RAND()*(Validation[[#This Row],[Range1_High]]-Validation[[#This Row],[Range1_Low]])+Validation[[#This Row],[Range1_Low]],-LOG10(Validation[[#This Row],[Res]]))</f>
        <v>6.5199999999999994E-2</v>
      </c>
      <c r="T437">
        <f ca="1">RAND()*(Validation[[#This Row],[Range2_High]]-Validation[[#This Row],[Range2_Low]])+Validation[[#This Row],[Range2_Low]]</f>
        <v>4.7109293143908708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60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B4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7" t="e">
        <f>LEN(#REF!)</f>
        <v>#REF!</v>
      </c>
      <c r="AF437" s="103"/>
      <c r="AG437"/>
    </row>
    <row r="438" spans="1:33" hidden="1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50</v>
      </c>
      <c r="I438">
        <v>100</v>
      </c>
      <c r="J438" t="s">
        <v>10</v>
      </c>
      <c r="K438">
        <v>38.506</v>
      </c>
      <c r="L438">
        <v>925.39</v>
      </c>
      <c r="M438">
        <v>37.912999999999997</v>
      </c>
      <c r="N438">
        <v>925.82</v>
      </c>
      <c r="O438" t="s">
        <v>2830</v>
      </c>
      <c r="P438" t="s">
        <v>2830</v>
      </c>
      <c r="Q438" t="s">
        <v>2830</v>
      </c>
      <c r="R438" t="s">
        <v>1592</v>
      </c>
      <c r="S438">
        <f ca="1">ROUND(RAND()*(Validation[[#This Row],[Range1_High]]-Validation[[#This Row],[Range1_Low]])+Validation[[#This Row],[Range1_Low]],-LOG10(Validation[[#This Row],[Res]]))</f>
        <v>0.44800000000000001</v>
      </c>
      <c r="T438">
        <f ca="1">RAND()*(Validation[[#This Row],[Range2_High]]-Validation[[#This Row],[Range2_Low]])+Validation[[#This Row],[Range2_Low]]</f>
        <v>83.685875639841001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450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B4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8" t="e">
        <f>LEN(#REF!)</f>
        <v>#REF!</v>
      </c>
      <c r="AF438" s="102"/>
      <c r="AG438"/>
    </row>
    <row r="439" spans="1:33" hidden="1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4</v>
      </c>
      <c r="H439">
        <v>8000</v>
      </c>
      <c r="I439">
        <v>10000</v>
      </c>
      <c r="J439" t="s">
        <v>10</v>
      </c>
      <c r="K439">
        <v>4.5999999999999996</v>
      </c>
      <c r="L439">
        <v>170.12</v>
      </c>
      <c r="M439">
        <v>1.1460999999999999</v>
      </c>
      <c r="N439">
        <v>173.36</v>
      </c>
      <c r="O439" t="s">
        <v>2830</v>
      </c>
      <c r="P439" t="s">
        <v>2830</v>
      </c>
      <c r="Q439" t="s">
        <v>2830</v>
      </c>
      <c r="R439" t="s">
        <v>1594</v>
      </c>
      <c r="S439">
        <f ca="1">ROUND(RAND()*(Validation[[#This Row],[Range1_High]]-Validation[[#This Row],[Range1_Low]])+Validation[[#This Row],[Range1_Low]],-LOG10(Validation[[#This Row],[Res]]))</f>
        <v>0.15329999999999999</v>
      </c>
      <c r="T439">
        <f ca="1">RAND()*(Validation[[#This Row],[Range2_High]]-Validation[[#This Row],[Range2_Low]])+Validation[[#This Row],[Range2_Low]]</f>
        <v>9747.9525113003201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31 mV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B4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9" t="e">
        <f>LEN(#REF!)</f>
        <v>#REF!</v>
      </c>
      <c r="AG439"/>
    </row>
    <row r="440" spans="1:33" hidden="1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2830</v>
      </c>
      <c r="P440" t="s">
        <v>2830</v>
      </c>
      <c r="Q440" t="s">
        <v>2830</v>
      </c>
      <c r="R440" t="s">
        <v>1595</v>
      </c>
      <c r="S440">
        <f ca="1">ROUND(RAND()*(Validation[[#This Row],[Range1_High]]-Validation[[#This Row],[Range1_Low]])+Validation[[#This Row],[Range1_Low]],-LOG10(Validation[[#This Row],[Res]]))</f>
        <v>0.13950000000000001</v>
      </c>
      <c r="T440">
        <f ca="1">RAND()*(Validation[[#This Row],[Range2_High]]-Validation[[#This Row],[Range2_Low]])+Validation[[#This Row],[Range2_Low]]</f>
        <v>3625.5128000310892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7.6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B4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0" t="e">
        <f>LEN(#REF!)</f>
        <v>#REF!</v>
      </c>
      <c r="AG440"/>
    </row>
    <row r="441" spans="1:33" hidden="1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2830</v>
      </c>
      <c r="P441" t="s">
        <v>2830</v>
      </c>
      <c r="Q441" t="s">
        <v>2830</v>
      </c>
      <c r="R441" t="s">
        <v>1591</v>
      </c>
      <c r="S441">
        <f ca="1">ROUND(RAND()*(Validation[[#This Row],[Range1_High]]-Validation[[#This Row],[Range1_Low]])+Validation[[#This Row],[Range1_Low]],-LOG10(Validation[[#This Row],[Res]]))</f>
        <v>0.76080000000000003</v>
      </c>
      <c r="T441">
        <f ca="1">RAND()*(Validation[[#This Row],[Range2_High]]-Validation[[#This Row],[Range2_Low]])+Validation[[#This Row],[Range2_Low]]</f>
        <v>773.34170792633188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9200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B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1" t="e">
        <f>LEN(#REF!)</f>
        <v>#REF!</v>
      </c>
      <c r="AG441"/>
    </row>
    <row r="442" spans="1:33" hidden="1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4000</v>
      </c>
      <c r="I442">
        <v>8000</v>
      </c>
      <c r="J442" t="s">
        <v>10</v>
      </c>
      <c r="K442">
        <v>1.3</v>
      </c>
      <c r="L442">
        <v>46.045999999999999</v>
      </c>
      <c r="M442">
        <v>0.91664999999999996</v>
      </c>
      <c r="N442">
        <v>46.325000000000003</v>
      </c>
      <c r="O442" t="s">
        <v>2830</v>
      </c>
      <c r="P442" t="s">
        <v>2830</v>
      </c>
      <c r="Q442" t="s">
        <v>2830</v>
      </c>
      <c r="R442" t="s">
        <v>1593</v>
      </c>
      <c r="S442">
        <f ca="1">ROUND(RAND()*(Validation[[#This Row],[Range1_High]]-Validation[[#This Row],[Range1_Low]])+Validation[[#This Row],[Range1_Low]],-LOG10(Validation[[#This Row],[Res]]))</f>
        <v>0.90800000000000003</v>
      </c>
      <c r="T442">
        <f ca="1">RAND()*(Validation[[#This Row],[Range2_High]]-Validation[[#This Row],[Range2_Low]])+Validation[[#This Row],[Range2_Low]]</f>
        <v>4484.3672112082741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43 mV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B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2" t="e">
        <f>LEN(#REF!)</f>
        <v>#REF!</v>
      </c>
      <c r="AG442"/>
    </row>
    <row r="443" spans="1:33" hidden="1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56.377000000000002</v>
      </c>
      <c r="L443">
        <v>137.35</v>
      </c>
      <c r="M443">
        <v>56.262</v>
      </c>
      <c r="N443">
        <v>137.33000000000001</v>
      </c>
      <c r="O443" t="s">
        <v>2830</v>
      </c>
      <c r="P443" t="s">
        <v>2830</v>
      </c>
      <c r="Q443" t="s">
        <v>2830</v>
      </c>
      <c r="R443" t="s">
        <v>5807</v>
      </c>
      <c r="S443">
        <f ca="1">ROUND(RAND()*(Validation[[#This Row],[Range1_High]]-Validation[[#This Row],[Range1_Low]])+Validation[[#This Row],[Range1_Low]],-LOG10(Validation[[#This Row],[Res]]))</f>
        <v>0.85580000000000001</v>
      </c>
      <c r="T443">
        <f ca="1">RAND()*(Validation[[#This Row],[Range2_High]]-Validation[[#This Row],[Range2_Low]])+Validation[[#This Row],[Range2_Low]]</f>
        <v>19.516727279967451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170 µV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B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3" t="e">
        <f>LEN(#REF!)</f>
        <v>#REF!</v>
      </c>
      <c r="AG443"/>
    </row>
    <row r="444" spans="1:33" hidden="1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59.942999999999998</v>
      </c>
      <c r="L444">
        <v>59.048999999999999</v>
      </c>
      <c r="M444">
        <v>59.9</v>
      </c>
      <c r="N444">
        <v>59.024000000000001</v>
      </c>
      <c r="O444" t="s">
        <v>2830</v>
      </c>
      <c r="P444" t="s">
        <v>2830</v>
      </c>
      <c r="Q444" t="s">
        <v>2830</v>
      </c>
      <c r="R444" t="s">
        <v>5806</v>
      </c>
      <c r="S444">
        <f ca="1">ROUND(RAND()*(Validation[[#This Row],[Range1_High]]-Validation[[#This Row],[Range1_Low]])+Validation[[#This Row],[Range1_Low]],-LOG10(Validation[[#This Row],[Res]]))</f>
        <v>0.2631</v>
      </c>
      <c r="T444">
        <f ca="1">RAND()*(Validation[[#This Row],[Range2_High]]-Validation[[#This Row],[Range2_Low]])+Validation[[#This Row],[Range2_Low]]</f>
        <v>0.69353424010537279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75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B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4" t="e">
        <f>LEN(#REF!)</f>
        <v>#REF!</v>
      </c>
      <c r="AG444"/>
    </row>
    <row r="445" spans="1:33" hidden="1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2830</v>
      </c>
      <c r="P445" t="s">
        <v>2830</v>
      </c>
      <c r="Q445" t="s">
        <v>2830</v>
      </c>
      <c r="R445" t="s">
        <v>5767</v>
      </c>
      <c r="S445">
        <f ca="1">ROUND(RAND()*(Validation[[#This Row],[Range1_High]]-Validation[[#This Row],[Range1_Low]])+Validation[[#This Row],[Range1_Low]],-LOG10(Validation[[#This Row],[Res]]))</f>
        <v>0.40350000000000003</v>
      </c>
      <c r="T445">
        <f ca="1">RAND()*(Validation[[#This Row],[Range2_High]]-Validation[[#This Row],[Range2_Low]])+Validation[[#This Row],[Range2_Low]]</f>
        <v>1078.5678301800097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7500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B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5" t="e">
        <f>LEN(#REF!)</f>
        <v>#REF!</v>
      </c>
      <c r="AF445" s="103"/>
      <c r="AG445"/>
    </row>
    <row r="446" spans="1:33" hidden="1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2830</v>
      </c>
      <c r="P446" t="s">
        <v>2830</v>
      </c>
      <c r="Q446" t="s">
        <v>2830</v>
      </c>
      <c r="R446" t="s">
        <v>1590</v>
      </c>
      <c r="S446">
        <f ca="1">ROUND(RAND()*(Validation[[#This Row],[Range1_High]]-Validation[[#This Row],[Range1_Low]])+Validation[[#This Row],[Range1_Low]],-LOG10(Validation[[#This Row],[Res]]))</f>
        <v>0.38419999999999999</v>
      </c>
      <c r="T446">
        <f ca="1">RAND()*(Validation[[#This Row],[Range2_High]]-Validation[[#This Row],[Range2_Low]])+Validation[[#This Row],[Range2_Low]]</f>
        <v>121.42662995851717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1500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B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6" t="e">
        <f>LEN(#REF!)</f>
        <v>#REF!</v>
      </c>
      <c r="AG446"/>
    </row>
    <row r="447" spans="1:33" hidden="1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2830</v>
      </c>
      <c r="P447" t="s">
        <v>2830</v>
      </c>
      <c r="Q447" t="s">
        <v>2830</v>
      </c>
      <c r="R447" t="s">
        <v>1589</v>
      </c>
      <c r="S447">
        <f ca="1">ROUND(RAND()*(Validation[[#This Row],[Range1_High]]-Validation[[#This Row],[Range1_Low]])+Validation[[#This Row],[Range1_Low]],-LOG10(Validation[[#This Row],[Res]]))</f>
        <v>0.65159999999999996</v>
      </c>
      <c r="T447">
        <f ca="1">RAND()*(Validation[[#This Row],[Range2_High]]-Validation[[#This Row],[Range2_Low]])+Validation[[#This Row],[Range2_Low]]</f>
        <v>1.7183856150211226E-2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120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B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7" t="e">
        <f>LEN(#REF!)</f>
        <v>#REF!</v>
      </c>
      <c r="AG447"/>
    </row>
    <row r="448" spans="1:33" hidden="1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20</v>
      </c>
      <c r="I448">
        <v>50</v>
      </c>
      <c r="J448" t="s">
        <v>10</v>
      </c>
      <c r="K448">
        <v>49.713000000000001</v>
      </c>
      <c r="L448">
        <v>324.48</v>
      </c>
      <c r="M448">
        <v>49.371000000000002</v>
      </c>
      <c r="N448">
        <v>324.63</v>
      </c>
      <c r="O448" t="s">
        <v>2830</v>
      </c>
      <c r="P448" t="s">
        <v>2830</v>
      </c>
      <c r="Q448" t="s">
        <v>2830</v>
      </c>
      <c r="R448" t="s">
        <v>1596</v>
      </c>
      <c r="S448">
        <f ca="1">ROUND(RAND()*(Validation[[#This Row],[Range1_High]]-Validation[[#This Row],[Range1_Low]])+Validation[[#This Row],[Range1_Low]],-LOG10(Validation[[#This Row],[Res]]))</f>
        <v>0.72</v>
      </c>
      <c r="T448">
        <f ca="1">RAND()*(Validation[[#This Row],[Range2_High]]-Validation[[#This Row],[Range2_Low]])+Validation[[#This Row],[Range2_Low]]</f>
        <v>42.928864240781849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280 µV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B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8" t="e">
        <f>LEN(#REF!)</f>
        <v>#REF!</v>
      </c>
      <c r="AG448"/>
    </row>
    <row r="449" spans="1:33" hidden="1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2000</v>
      </c>
      <c r="I449">
        <v>4000</v>
      </c>
      <c r="J449" t="s">
        <v>10</v>
      </c>
      <c r="K449">
        <v>12</v>
      </c>
      <c r="L449">
        <v>46.037999999999997</v>
      </c>
      <c r="M449">
        <v>8.06</v>
      </c>
      <c r="N449">
        <v>46.328000000000003</v>
      </c>
      <c r="O449" t="s">
        <v>2830</v>
      </c>
      <c r="P449" t="s">
        <v>2830</v>
      </c>
      <c r="Q449" t="s">
        <v>2830</v>
      </c>
      <c r="R449" t="s">
        <v>1635</v>
      </c>
      <c r="S449">
        <f ca="1">ROUND(RAND()*(Validation[[#This Row],[Range1_High]]-Validation[[#This Row],[Range1_Low]])+Validation[[#This Row],[Range1_Low]],-LOG10(Validation[[#This Row],[Res]]))</f>
        <v>5.0765000000000002</v>
      </c>
      <c r="T449">
        <f ca="1">RAND()*(Validation[[#This Row],[Range2_High]]-Validation[[#This Row],[Range2_Low]])+Validation[[#This Row],[Range2_Low]]</f>
        <v>3932.0856567711289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250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B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9" t="e">
        <f>LEN(#REF!)</f>
        <v>#REF!</v>
      </c>
      <c r="AG449"/>
    </row>
    <row r="450" spans="1:33" hidden="1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300</v>
      </c>
      <c r="I450">
        <v>1000</v>
      </c>
      <c r="J450" t="s">
        <v>10</v>
      </c>
      <c r="K450">
        <v>0.83</v>
      </c>
      <c r="L450">
        <v>11.988</v>
      </c>
      <c r="M450">
        <v>1.1272</v>
      </c>
      <c r="N450">
        <v>11.688000000000001</v>
      </c>
      <c r="O450" t="s">
        <v>2830</v>
      </c>
      <c r="P450" t="s">
        <v>2830</v>
      </c>
      <c r="Q450" t="s">
        <v>2830</v>
      </c>
      <c r="R450" t="s">
        <v>1634</v>
      </c>
      <c r="S450">
        <f ca="1">ROUND(RAND()*(Validation[[#This Row],[Range1_High]]-Validation[[#This Row],[Range1_Low]])+Validation[[#This Row],[Range1_Low]],-LOG10(Validation[[#This Row],[Res]]))</f>
        <v>7.1243999999999996</v>
      </c>
      <c r="T450">
        <f ca="1">RAND()*(Validation[[#This Row],[Range2_High]]-Validation[[#This Row],[Range2_Low]])+Validation[[#This Row],[Range2_Low]]</f>
        <v>762.10373917081142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86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B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0" t="e">
        <f>LEN(#REF!)</f>
        <v>#REF!</v>
      </c>
      <c r="AG450"/>
    </row>
    <row r="451" spans="1:33" hidden="1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100</v>
      </c>
      <c r="I451">
        <v>300</v>
      </c>
      <c r="J451" t="s">
        <v>10</v>
      </c>
      <c r="K451">
        <v>1.2</v>
      </c>
      <c r="L451">
        <v>3.5</v>
      </c>
      <c r="M451">
        <v>1.1365000000000001</v>
      </c>
      <c r="N451">
        <v>3.4830000000000001</v>
      </c>
      <c r="O451" t="s">
        <v>2830</v>
      </c>
      <c r="P451" t="s">
        <v>2830</v>
      </c>
      <c r="Q451" t="s">
        <v>2830</v>
      </c>
      <c r="R451" t="s">
        <v>1640</v>
      </c>
      <c r="S451">
        <f ca="1">ROUND(RAND()*(Validation[[#This Row],[Range1_High]]-Validation[[#This Row],[Range1_Low]])+Validation[[#This Row],[Range1_Low]],-LOG10(Validation[[#This Row],[Res]]))</f>
        <v>6.4134000000000002</v>
      </c>
      <c r="T451">
        <f ca="1">RAND()*(Validation[[#This Row],[Range2_High]]-Validation[[#This Row],[Range2_Low]])+Validation[[#This Row],[Range2_Low]]</f>
        <v>244.45075564400139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24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B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1" t="e">
        <f>LEN(#REF!)</f>
        <v>#REF!</v>
      </c>
      <c r="AG451"/>
    </row>
    <row r="452" spans="1:33" hidden="1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8000</v>
      </c>
      <c r="I452">
        <v>10000</v>
      </c>
      <c r="J452" t="s">
        <v>10</v>
      </c>
      <c r="K452">
        <v>46</v>
      </c>
      <c r="L452">
        <v>170.12</v>
      </c>
      <c r="M452">
        <v>11.529</v>
      </c>
      <c r="N452">
        <v>173.36</v>
      </c>
      <c r="O452" t="s">
        <v>2830</v>
      </c>
      <c r="P452" t="s">
        <v>2830</v>
      </c>
      <c r="Q452" t="s">
        <v>2830</v>
      </c>
      <c r="R452" t="s">
        <v>1639</v>
      </c>
      <c r="S452">
        <f ca="1">ROUND(RAND()*(Validation[[#This Row],[Range1_High]]-Validation[[#This Row],[Range1_Low]])+Validation[[#This Row],[Range1_Low]],-LOG10(Validation[[#This Row],[Res]]))</f>
        <v>1.3129</v>
      </c>
      <c r="T452">
        <f ca="1">RAND()*(Validation[[#This Row],[Range2_High]]-Validation[[#This Row],[Range2_Low]])+Validation[[#This Row],[Range2_Low]]</f>
        <v>9928.7488156739764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270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B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2" t="e">
        <f>LEN(#REF!)</f>
        <v>#REF!</v>
      </c>
      <c r="AG452"/>
    </row>
    <row r="453" spans="1:33" hidden="1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20</v>
      </c>
      <c r="I453">
        <v>50</v>
      </c>
      <c r="J453" t="s">
        <v>10</v>
      </c>
      <c r="K453">
        <v>0.24</v>
      </c>
      <c r="L453">
        <v>0.35</v>
      </c>
      <c r="M453">
        <v>0.23282</v>
      </c>
      <c r="N453">
        <v>0.34749000000000002</v>
      </c>
      <c r="O453" t="s">
        <v>2830</v>
      </c>
      <c r="P453" t="s">
        <v>2830</v>
      </c>
      <c r="Q453" t="s">
        <v>2830</v>
      </c>
      <c r="R453" t="s">
        <v>1641</v>
      </c>
      <c r="S453">
        <f ca="1">ROUND(RAND()*(Validation[[#This Row],[Range1_High]]-Validation[[#This Row],[Range1_Low]])+Validation[[#This Row],[Range1_Low]],-LOG10(Validation[[#This Row],[Res]]))</f>
        <v>8.6285000000000007</v>
      </c>
      <c r="T453">
        <f ca="1">RAND()*(Validation[[#This Row],[Range2_High]]-Validation[[#This Row],[Range2_Low]])+Validation[[#This Row],[Range2_Low]]</f>
        <v>24.325842495321499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3.3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B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3" t="e">
        <f>LEN(#REF!)</f>
        <v>#REF!</v>
      </c>
      <c r="AG453"/>
    </row>
    <row r="454" spans="1:33" hidden="1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4000</v>
      </c>
      <c r="I454">
        <v>8000</v>
      </c>
      <c r="J454" t="s">
        <v>10</v>
      </c>
      <c r="K454">
        <v>15</v>
      </c>
      <c r="L454">
        <v>46.325000000000003</v>
      </c>
      <c r="M454">
        <v>9.1631999999999998</v>
      </c>
      <c r="N454">
        <v>46.576000000000001</v>
      </c>
      <c r="O454" t="s">
        <v>2830</v>
      </c>
      <c r="P454" t="s">
        <v>2830</v>
      </c>
      <c r="Q454" t="s">
        <v>2830</v>
      </c>
      <c r="R454" t="s">
        <v>5771</v>
      </c>
      <c r="S454">
        <f ca="1">ROUND(RAND()*(Validation[[#This Row],[Range1_High]]-Validation[[#This Row],[Range1_Low]])+Validation[[#This Row],[Range1_Low]],-LOG10(Validation[[#This Row],[Res]]))</f>
        <v>4.1105</v>
      </c>
      <c r="T454">
        <f ca="1">RAND()*(Validation[[#This Row],[Range2_High]]-Validation[[#This Row],[Range2_Low]])+Validation[[#This Row],[Range2_Low]]</f>
        <v>7603.5705197411035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210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B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4" t="e">
        <f>LEN(#REF!)</f>
        <v>#REF!</v>
      </c>
      <c r="AG454"/>
    </row>
    <row r="455" spans="1:33" hidden="1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2830</v>
      </c>
      <c r="P455" t="s">
        <v>2830</v>
      </c>
      <c r="Q455" t="s">
        <v>2830</v>
      </c>
      <c r="R455" t="s">
        <v>5822</v>
      </c>
      <c r="S455">
        <f ca="1">ROUND(RAND()*(Validation[[#This Row],[Range1_High]]-Validation[[#This Row],[Range1_Low]])+Validation[[#This Row],[Range1_Low]],-LOG10(Validation[[#This Row],[Res]]))</f>
        <v>8.3676999999999992</v>
      </c>
      <c r="T455">
        <f ca="1">RAND()*(Validation[[#This Row],[Range2_High]]-Validation[[#This Row],[Range2_Low]])+Validation[[#This Row],[Range2_Low]]</f>
        <v>81.485780013169332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8.1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B4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5" t="e">
        <f>LEN(#REF!)</f>
        <v>#REF!</v>
      </c>
      <c r="AG455"/>
    </row>
    <row r="456" spans="1:33" hidden="1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0.04</v>
      </c>
      <c r="I456">
        <v>1</v>
      </c>
      <c r="J456" t="s">
        <v>10</v>
      </c>
      <c r="K456">
        <v>0.25</v>
      </c>
      <c r="L456">
        <v>8.4682999999999994E-2</v>
      </c>
      <c r="M456">
        <v>0.23197999999999999</v>
      </c>
      <c r="N456">
        <v>8.5126999999999994E-2</v>
      </c>
      <c r="O456" t="s">
        <v>2830</v>
      </c>
      <c r="P456" t="s">
        <v>2830</v>
      </c>
      <c r="Q456" t="s">
        <v>2830</v>
      </c>
      <c r="R456" t="s">
        <v>5815</v>
      </c>
      <c r="S456">
        <f ca="1">ROUND(RAND()*(Validation[[#This Row],[Range1_High]]-Validation[[#This Row],[Range1_Low]])+Validation[[#This Row],[Range1_Low]],-LOG10(Validation[[#This Row],[Res]]))</f>
        <v>9.3986000000000001</v>
      </c>
      <c r="T456">
        <f ca="1">RAND()*(Validation[[#This Row],[Range2_High]]-Validation[[#This Row],[Range2_Low]])+Validation[[#This Row],[Range2_Low]]</f>
        <v>0.12334401545595639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1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B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6" t="e">
        <f>LEN(#REF!)</f>
        <v>#REF!</v>
      </c>
      <c r="AF456" s="103"/>
      <c r="AG456"/>
    </row>
    <row r="457" spans="1:33" hidden="1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1000</v>
      </c>
      <c r="I457">
        <v>2000</v>
      </c>
      <c r="J457" t="s">
        <v>10</v>
      </c>
      <c r="K457">
        <v>6.1</v>
      </c>
      <c r="L457">
        <v>17.155999999999999</v>
      </c>
      <c r="M457">
        <v>1.1337999999999999</v>
      </c>
      <c r="N457">
        <v>17.486999999999998</v>
      </c>
      <c r="O457" t="s">
        <v>2830</v>
      </c>
      <c r="P457" t="s">
        <v>2830</v>
      </c>
      <c r="Q457" t="s">
        <v>2830</v>
      </c>
      <c r="R457" t="s">
        <v>1636</v>
      </c>
      <c r="S457">
        <f ca="1">ROUND(RAND()*(Validation[[#This Row],[Range1_High]]-Validation[[#This Row],[Range1_Low]])+Validation[[#This Row],[Range1_Low]],-LOG10(Validation[[#This Row],[Res]]))</f>
        <v>2.3456999999999999</v>
      </c>
      <c r="T457">
        <f ca="1">RAND()*(Validation[[#This Row],[Range2_High]]-Validation[[#This Row],[Range2_Low]])+Validation[[#This Row],[Range2_Low]]</f>
        <v>1993.3704936465538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46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B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7" t="e">
        <f>LEN(#REF!)</f>
        <v>#REF!</v>
      </c>
      <c r="AG457"/>
    </row>
    <row r="458" spans="1:33" hidden="1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1</v>
      </c>
      <c r="I458">
        <v>20</v>
      </c>
      <c r="J458" t="s">
        <v>10</v>
      </c>
      <c r="K458">
        <v>0.28000000000000003</v>
      </c>
      <c r="L458">
        <v>0.16156000000000001</v>
      </c>
      <c r="M458">
        <v>0.23294999999999999</v>
      </c>
      <c r="N458">
        <v>0.16397</v>
      </c>
      <c r="O458" t="s">
        <v>2830</v>
      </c>
      <c r="P458" t="s">
        <v>2830</v>
      </c>
      <c r="Q458" t="s">
        <v>2830</v>
      </c>
      <c r="R458" t="s">
        <v>1638</v>
      </c>
      <c r="S458">
        <f ca="1">ROUND(RAND()*(Validation[[#This Row],[Range1_High]]-Validation[[#This Row],[Range1_Low]])+Validation[[#This Row],[Range1_Low]],-LOG10(Validation[[#This Row],[Res]]))</f>
        <v>4.8685999999999998</v>
      </c>
      <c r="T458">
        <f ca="1">RAND()*(Validation[[#This Row],[Range2_High]]-Validation[[#This Row],[Range2_Low]])+Validation[[#This Row],[Range2_Low]]</f>
        <v>17.486461427678506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1.1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B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8" t="e">
        <f>LEN(#REF!)</f>
        <v>#REF!</v>
      </c>
      <c r="AG458"/>
    </row>
    <row r="459" spans="1:33" hidden="1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1E-3</v>
      </c>
      <c r="I459">
        <v>0.04</v>
      </c>
      <c r="J459" t="s">
        <v>10</v>
      </c>
      <c r="K459">
        <v>0.46</v>
      </c>
      <c r="L459">
        <v>9.2019000000000004E-2</v>
      </c>
      <c r="M459">
        <v>0.45379999999999998</v>
      </c>
      <c r="N459">
        <v>9.1994000000000006E-2</v>
      </c>
      <c r="O459" t="s">
        <v>2830</v>
      </c>
      <c r="P459" t="s">
        <v>2830</v>
      </c>
      <c r="Q459" t="s">
        <v>2830</v>
      </c>
      <c r="R459" t="s">
        <v>1637</v>
      </c>
      <c r="S459">
        <f ca="1">ROUND(RAND()*(Validation[[#This Row],[Range1_High]]-Validation[[#This Row],[Range1_Low]])+Validation[[#This Row],[Range1_Low]],-LOG10(Validation[[#This Row],[Res]]))</f>
        <v>4.8943000000000003</v>
      </c>
      <c r="T459">
        <f ca="1">RAND()*(Validation[[#This Row],[Range2_High]]-Validation[[#This Row],[Range2_Low]])+Validation[[#This Row],[Range2_Low]]</f>
        <v>5.7410576607190029E-3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0.91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B4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9" t="e">
        <f>LEN(#REF!)</f>
        <v>#REF!</v>
      </c>
      <c r="AG459"/>
    </row>
    <row r="460" spans="1:33" hidden="1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2830</v>
      </c>
      <c r="P460" t="s">
        <v>2830</v>
      </c>
      <c r="Q460" t="s">
        <v>2830</v>
      </c>
      <c r="R460" t="s">
        <v>5827</v>
      </c>
      <c r="S460">
        <f ca="1">ROUND(RAND()*(Validation[[#This Row],[Range1_High]]-Validation[[#This Row],[Range1_Low]])+Validation[[#This Row],[Range1_Low]],-LOG10(Validation[[#This Row],[Res]]))</f>
        <v>12.935700000000001</v>
      </c>
      <c r="T460">
        <f ca="1">RAND()*(Validation[[#This Row],[Range2_High]]-Validation[[#This Row],[Range2_Low]])+Validation[[#This Row],[Range2_Low]]</f>
        <v>2.26433622757674E-3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7.7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B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0" t="e">
        <f>LEN(#REF!)</f>
        <v>#REF!</v>
      </c>
      <c r="AG460"/>
    </row>
    <row r="461" spans="1:33" hidden="1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2830</v>
      </c>
      <c r="P461" t="s">
        <v>2830</v>
      </c>
      <c r="Q461" t="s">
        <v>2830</v>
      </c>
      <c r="R461" t="s">
        <v>5830</v>
      </c>
      <c r="S461">
        <f ca="1">ROUND(RAND()*(Validation[[#This Row],[Range1_High]]-Validation[[#This Row],[Range1_Low]])+Validation[[#This Row],[Range1_Low]],-LOG10(Validation[[#This Row],[Res]]))</f>
        <v>11.589</v>
      </c>
      <c r="T461">
        <f ca="1">RAND()*(Validation[[#This Row],[Range2_High]]-Validation[[#This Row],[Range2_Low]])+Validation[[#This Row],[Range2_Low]]</f>
        <v>6.9986210465519587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5.1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B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1" t="e">
        <f>LEN(#REF!)</f>
        <v>#REF!</v>
      </c>
      <c r="AG461"/>
    </row>
    <row r="462" spans="1:33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300</v>
      </c>
      <c r="I462">
        <v>1000</v>
      </c>
      <c r="J462" t="s">
        <v>10</v>
      </c>
      <c r="K462">
        <v>19</v>
      </c>
      <c r="L462">
        <v>17.087</v>
      </c>
      <c r="M462">
        <v>12.388999999999999</v>
      </c>
      <c r="N462">
        <v>17.324000000000002</v>
      </c>
      <c r="O462" t="s">
        <v>2830</v>
      </c>
      <c r="P462" t="s">
        <v>2830</v>
      </c>
      <c r="Q462" t="s">
        <v>2830</v>
      </c>
      <c r="R462" t="s">
        <v>5840</v>
      </c>
      <c r="S462">
        <f ca="1">ROUND(RAND()*(Validation[[#This Row],[Range1_High]]-Validation[[#This Row],[Range1_Low]])+Validation[[#This Row],[Range1_Low]],-LOG10(Validation[[#This Row],[Res]]))</f>
        <v>11.6143</v>
      </c>
      <c r="T462">
        <f ca="1">RAND()*(Validation[[#This Row],[Range2_High]]-Validation[[#This Row],[Range2_Low]])+Validation[[#This Row],[Range2_Low]]</f>
        <v>650.58550162787787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220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62" t="b">
        <f ca="1">Validation[[#This Row],[Desired Result]]=Validation[[#This Row],[Result]]</f>
        <v>0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s">
        <v>1674</v>
      </c>
      <c r="AB4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2" s="102" t="s">
        <v>1674</v>
      </c>
      <c r="AD462" t="e">
        <f>LEN(#REF!)</f>
        <v>#REF!</v>
      </c>
      <c r="AF462" s="103"/>
      <c r="AG462"/>
    </row>
    <row r="463" spans="1:33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2830</v>
      </c>
      <c r="P463" t="s">
        <v>2830</v>
      </c>
      <c r="Q463" t="s">
        <v>2830</v>
      </c>
      <c r="R463" t="s">
        <v>5836</v>
      </c>
      <c r="S463">
        <f ca="1">ROUND(RAND()*(Validation[[#This Row],[Range1_High]]-Validation[[#This Row],[Range1_Low]])+Validation[[#This Row],[Range1_Low]],-LOG10(Validation[[#This Row],[Res]]))</f>
        <v>12.030200000000001</v>
      </c>
      <c r="T463">
        <f ca="1">RAND()*(Validation[[#This Row],[Range2_High]]-Validation[[#This Row],[Range2_Low]])+Validation[[#This Row],[Range2_Low]]</f>
        <v>159.6337990078913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68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s="102" t="s">
        <v>1675</v>
      </c>
      <c r="AB4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3" s="102" t="s">
        <v>1675</v>
      </c>
      <c r="AD463" t="e">
        <f>LEN(#REF!)</f>
        <v>#REF!</v>
      </c>
      <c r="AG463"/>
    </row>
    <row r="464" spans="1:33" hidden="1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2830</v>
      </c>
      <c r="P464" t="s">
        <v>2830</v>
      </c>
      <c r="Q464" t="s">
        <v>2830</v>
      </c>
      <c r="R464" t="s">
        <v>5835</v>
      </c>
      <c r="S464">
        <f ca="1">ROUND(RAND()*(Validation[[#This Row],[Range1_High]]-Validation[[#This Row],[Range1_Low]])+Validation[[#This Row],[Range1_Low]],-LOG10(Validation[[#This Row],[Res]]))</f>
        <v>11.414400000000001</v>
      </c>
      <c r="T464">
        <f ca="1">RAND()*(Validation[[#This Row],[Range2_High]]-Validation[[#This Row],[Range2_Low]])+Validation[[#This Row],[Range2_Low]]</f>
        <v>71.1937190352279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18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B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4" t="e">
        <f>LEN(#REF!)</f>
        <v>#REF!</v>
      </c>
      <c r="AF464" s="103"/>
      <c r="AG464"/>
    </row>
    <row r="465" spans="1:33" hidden="1" x14ac:dyDescent="0.25">
      <c r="A465" t="s">
        <v>53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20</v>
      </c>
      <c r="I465">
        <v>50</v>
      </c>
      <c r="J465" t="s">
        <v>10</v>
      </c>
      <c r="K465">
        <v>2.4</v>
      </c>
      <c r="L465">
        <v>0.41</v>
      </c>
      <c r="M465">
        <v>2.266</v>
      </c>
      <c r="N465">
        <v>0.40922999999999998</v>
      </c>
      <c r="O465" t="s">
        <v>2830</v>
      </c>
      <c r="P465" t="s">
        <v>2830</v>
      </c>
      <c r="Q465" t="s">
        <v>2830</v>
      </c>
      <c r="R465" t="s">
        <v>5834</v>
      </c>
      <c r="S465">
        <f ca="1">ROUND(RAND()*(Validation[[#This Row],[Range1_High]]-Validation[[#This Row],[Range1_Low]])+Validation[[#This Row],[Range1_Low]],-LOG10(Validation[[#This Row],[Res]]))</f>
        <v>19.133800000000001</v>
      </c>
      <c r="T465">
        <f ca="1">RAND()*(Validation[[#This Row],[Range2_High]]-Validation[[#This Row],[Range2_Low]])+Validation[[#This Row],[Range2_Low]]</f>
        <v>37.300530765991653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10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B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5" t="e">
        <f>LEN(#REF!)</f>
        <v>#REF!</v>
      </c>
      <c r="AG465"/>
    </row>
    <row r="466" spans="1:33" hidden="1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0.04</v>
      </c>
      <c r="I466">
        <v>1</v>
      </c>
      <c r="J466" t="s">
        <v>10</v>
      </c>
      <c r="K466">
        <v>2.4</v>
      </c>
      <c r="L466">
        <v>0.23</v>
      </c>
      <c r="M466">
        <v>2.2985000000000002</v>
      </c>
      <c r="N466">
        <v>0.23305000000000001</v>
      </c>
      <c r="O466" t="s">
        <v>2830</v>
      </c>
      <c r="P466" t="s">
        <v>2830</v>
      </c>
      <c r="Q466" t="s">
        <v>2830</v>
      </c>
      <c r="R466" t="s">
        <v>1673</v>
      </c>
      <c r="S466">
        <f ca="1">ROUND(RAND()*(Validation[[#This Row],[Range1_High]]-Validation[[#This Row],[Range1_Low]])+Validation[[#This Row],[Range1_Low]],-LOG10(Validation[[#This Row],[Res]]))</f>
        <v>13.8581</v>
      </c>
      <c r="T466">
        <f ca="1">RAND()*(Validation[[#This Row],[Range2_High]]-Validation[[#This Row],[Range2_Low]])+Validation[[#This Row],[Range2_Low]]</f>
        <v>0.47377816810101836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5.6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B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6" t="e">
        <f>LEN(#REF!)</f>
        <v>#REF!</v>
      </c>
      <c r="AG466"/>
    </row>
    <row r="467" spans="1:33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2830</v>
      </c>
      <c r="P467" t="s">
        <v>2830</v>
      </c>
      <c r="Q467" t="s">
        <v>2830</v>
      </c>
      <c r="R467" t="s">
        <v>1675</v>
      </c>
      <c r="S467">
        <f ca="1">ROUND(RAND()*(Validation[[#This Row],[Range1_High]]-Validation[[#This Row],[Range1_Low]])+Validation[[#This Row],[Range1_Low]],-LOG10(Validation[[#This Row],[Res]]))</f>
        <v>70.280900000000003</v>
      </c>
      <c r="T467">
        <f ca="1">RAND()*(Validation[[#This Row],[Range2_High]]-Validation[[#This Row],[Range2_Low]])+Validation[[#This Row],[Range2_Low]]</f>
        <v>129.61358626229398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340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s">
        <v>5836</v>
      </c>
      <c r="AB4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7" s="102" t="s">
        <v>5836</v>
      </c>
      <c r="AD467" t="e">
        <f>LEN(#REF!)</f>
        <v>#REF!</v>
      </c>
      <c r="AG467"/>
    </row>
    <row r="468" spans="1:33" x14ac:dyDescent="0.25">
      <c r="A468" t="s">
        <v>53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46</v>
      </c>
      <c r="L468">
        <v>17.018999999999998</v>
      </c>
      <c r="M468">
        <v>12.318</v>
      </c>
      <c r="N468">
        <v>17.334</v>
      </c>
      <c r="O468" t="s">
        <v>2830</v>
      </c>
      <c r="P468" t="s">
        <v>2830</v>
      </c>
      <c r="Q468" t="s">
        <v>2830</v>
      </c>
      <c r="R468" t="s">
        <v>1674</v>
      </c>
      <c r="S468">
        <f ca="1">ROUND(RAND()*(Validation[[#This Row],[Range1_High]]-Validation[[#This Row],[Range1_Low]])+Validation[[#This Row],[Range1_Low]],-LOG10(Validation[[#This Row],[Res]]))</f>
        <v>56.665900000000001</v>
      </c>
      <c r="T468">
        <f ca="1">RAND()*(Validation[[#This Row],[Range2_High]]-Validation[[#This Row],[Range2_Low]])+Validation[[#This Row],[Range2_Low]]</f>
        <v>966.9290321255445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1000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s">
        <v>5840</v>
      </c>
      <c r="AB4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8" s="102" t="s">
        <v>5840</v>
      </c>
      <c r="AD468" t="e">
        <f>LEN(#REF!)</f>
        <v>#REF!</v>
      </c>
      <c r="AG468"/>
    </row>
    <row r="469" spans="1:33" hidden="1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</v>
      </c>
      <c r="I469">
        <v>20</v>
      </c>
      <c r="J469" t="s">
        <v>10</v>
      </c>
      <c r="K469">
        <v>4.9000000000000004</v>
      </c>
      <c r="L469">
        <v>0.21</v>
      </c>
      <c r="M469">
        <v>4.8564999999999996</v>
      </c>
      <c r="N469">
        <v>0.20787</v>
      </c>
      <c r="O469" t="s">
        <v>2830</v>
      </c>
      <c r="P469" t="s">
        <v>2830</v>
      </c>
      <c r="Q469" t="s">
        <v>2830</v>
      </c>
      <c r="R469" t="s">
        <v>1706</v>
      </c>
      <c r="S469">
        <f ca="1">ROUND(RAND()*(Validation[[#This Row],[Range1_High]]-Validation[[#This Row],[Range1_Low]])+Validation[[#This Row],[Range1_Low]],-LOG10(Validation[[#This Row],[Res]]))</f>
        <v>93.345699999999994</v>
      </c>
      <c r="T469">
        <f ca="1">RAND()*(Validation[[#This Row],[Range2_High]]-Validation[[#This Row],[Range2_Low]])+Validation[[#This Row],[Range2_Low]]</f>
        <v>8.0647105695291401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25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B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9" t="e">
        <f>LEN(#REF!)</f>
        <v>#REF!</v>
      </c>
      <c r="AF469" s="103"/>
      <c r="AG469"/>
    </row>
    <row r="470" spans="1:33" hidden="1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2830</v>
      </c>
      <c r="P470" t="s">
        <v>2830</v>
      </c>
      <c r="Q470" t="s">
        <v>2830</v>
      </c>
      <c r="R470" t="s">
        <v>1703</v>
      </c>
      <c r="S470">
        <f ca="1">ROUND(RAND()*(Validation[[#This Row],[Range1_High]]-Validation[[#This Row],[Range1_Low]])+Validation[[#This Row],[Range1_Low]],-LOG10(Validation[[#This Row],[Res]]))</f>
        <v>35.3245</v>
      </c>
      <c r="T470">
        <f ca="1">RAND()*(Validation[[#This Row],[Range2_High]]-Validation[[#This Row],[Range2_Low]])+Validation[[#This Row],[Range2_Low]]</f>
        <v>0.44020413477078674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11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B4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0" t="e">
        <f>LEN(#REF!)</f>
        <v>#REF!</v>
      </c>
      <c r="AG470"/>
    </row>
    <row r="471" spans="1:33" hidden="1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1E-3</v>
      </c>
      <c r="I471">
        <v>0.04</v>
      </c>
      <c r="J471" t="s">
        <v>10</v>
      </c>
      <c r="K471">
        <v>5</v>
      </c>
      <c r="L471">
        <v>0.23166999999999999</v>
      </c>
      <c r="M471">
        <v>4.6010999999999997</v>
      </c>
      <c r="N471">
        <v>0.23351</v>
      </c>
      <c r="O471" t="s">
        <v>2830</v>
      </c>
      <c r="P471" t="s">
        <v>2830</v>
      </c>
      <c r="Q471" t="s">
        <v>2830</v>
      </c>
      <c r="R471" t="s">
        <v>1705</v>
      </c>
      <c r="S471">
        <f ca="1">ROUND(RAND()*(Validation[[#This Row],[Range1_High]]-Validation[[#This Row],[Range1_Low]])+Validation[[#This Row],[Range1_Low]],-LOG10(Validation[[#This Row],[Res]]))</f>
        <v>43.8337</v>
      </c>
      <c r="T471">
        <f ca="1">RAND()*(Validation[[#This Row],[Range2_High]]-Validation[[#This Row],[Range2_Low]])+Validation[[#This Row],[Range2_Low]]</f>
        <v>3.8636668862461102E-2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15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B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1" t="e">
        <f>LEN(#REF!)</f>
        <v>#REF!</v>
      </c>
      <c r="AG471"/>
    </row>
    <row r="472" spans="1:33" hidden="1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2830</v>
      </c>
      <c r="P472" t="s">
        <v>2830</v>
      </c>
      <c r="Q472" t="s">
        <v>2830</v>
      </c>
      <c r="R472" t="s">
        <v>5847</v>
      </c>
      <c r="S472">
        <f ca="1">ROUND(RAND()*(Validation[[#This Row],[Range1_High]]-Validation[[#This Row],[Range1_Low]])+Validation[[#This Row],[Range1_Low]],-LOG10(Validation[[#This Row],[Res]]))</f>
        <v>27.910299999999999</v>
      </c>
      <c r="T472">
        <f ca="1">RAND()*(Validation[[#This Row],[Range2_High]]-Validation[[#This Row],[Range2_Low]])+Validation[[#This Row],[Range2_Low]]</f>
        <v>30.15722015329888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17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B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2" t="e">
        <f>LEN(#REF!)</f>
        <v>#REF!</v>
      </c>
      <c r="AG472"/>
    </row>
    <row r="473" spans="1:33" hidden="1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2830</v>
      </c>
      <c r="P473" t="s">
        <v>2830</v>
      </c>
      <c r="Q473" t="s">
        <v>2830</v>
      </c>
      <c r="R473" t="s">
        <v>1704</v>
      </c>
      <c r="S473">
        <f ca="1">ROUND(RAND()*(Validation[[#This Row],[Range1_High]]-Validation[[#This Row],[Range1_Low]])+Validation[[#This Row],[Range1_Low]],-LOG10(Validation[[#This Row],[Res]]))</f>
        <v>35.391300000000001</v>
      </c>
      <c r="T473">
        <f ca="1">RAND()*(Validation[[#This Row],[Range2_High]]-Validation[[#This Row],[Range2_Low]])+Validation[[#This Row],[Range2_Low]]</f>
        <v>97.774716202158288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65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B4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3" t="e">
        <f>LEN(#REF!)</f>
        <v>#REF!</v>
      </c>
      <c r="AG473"/>
    </row>
    <row r="474" spans="1:33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2830</v>
      </c>
      <c r="P474" t="s">
        <v>2830</v>
      </c>
      <c r="Q474" t="s">
        <v>2830</v>
      </c>
      <c r="R474" t="s">
        <v>1723</v>
      </c>
      <c r="S474">
        <f ca="1">ROUND(RAND()*(Validation[[#This Row],[Range1_High]]-Validation[[#This Row],[Range1_Low]])+Validation[[#This Row],[Range1_Low]],-LOG10(Validation[[#This Row],[Res]]))</f>
        <v>209.6619</v>
      </c>
      <c r="T474">
        <f ca="1">RAND()*(Validation[[#This Row],[Range2_High]]-Validation[[#This Row],[Range2_Low]])+Validation[[#This Row],[Range2_Low]]</f>
        <v>6.95717653038521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170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s">
        <v>1726</v>
      </c>
      <c r="AB4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4" s="102" t="s">
        <v>1726</v>
      </c>
      <c r="AD474" t="e">
        <f>LEN(#REF!)</f>
        <v>#REF!</v>
      </c>
      <c r="AG474"/>
    </row>
    <row r="475" spans="1:33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2830</v>
      </c>
      <c r="P475" t="s">
        <v>2830</v>
      </c>
      <c r="Q475" t="s">
        <v>2830</v>
      </c>
      <c r="R475" t="s">
        <v>1724</v>
      </c>
      <c r="S475">
        <f ca="1">ROUND(RAND()*(Validation[[#This Row],[Range1_High]]-Validation[[#This Row],[Range1_Low]])+Validation[[#This Row],[Range1_Low]],-LOG10(Validation[[#This Row],[Res]]))</f>
        <v>187.05199999999999</v>
      </c>
      <c r="T475">
        <f ca="1">RAND()*(Validation[[#This Row],[Range2_High]]-Validation[[#This Row],[Range2_Low]])+Validation[[#This Row],[Range2_Low]]</f>
        <v>23.332624835959049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280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s">
        <v>5778</v>
      </c>
      <c r="AB4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5" s="102" t="s">
        <v>5778</v>
      </c>
      <c r="AD475" t="e">
        <f>LEN(#REF!)</f>
        <v>#REF!</v>
      </c>
      <c r="AF475" s="103"/>
      <c r="AG475"/>
    </row>
    <row r="476" spans="1:33" x14ac:dyDescent="0.25">
      <c r="A476" t="s">
        <v>53</v>
      </c>
      <c r="B476" t="s">
        <v>8</v>
      </c>
      <c r="C476">
        <v>100</v>
      </c>
      <c r="D476">
        <v>1000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23.055</v>
      </c>
      <c r="N476">
        <v>0.69386999999999999</v>
      </c>
      <c r="O476" t="s">
        <v>2830</v>
      </c>
      <c r="P476" t="s">
        <v>2830</v>
      </c>
      <c r="Q476" t="s">
        <v>2830</v>
      </c>
      <c r="R476" t="s">
        <v>1726</v>
      </c>
      <c r="S476">
        <f ca="1">ROUND(RAND()*(Validation[[#This Row],[Range1_High]]-Validation[[#This Row],[Range1_Low]])+Validation[[#This Row],[Range1_Low]],-LOG10(Validation[[#This Row],[Res]]))</f>
        <v>926.45119999999997</v>
      </c>
      <c r="T476">
        <f ca="1">RAND()*(Validation[[#This Row],[Range2_High]]-Validation[[#This Row],[Range2_Low]])+Validation[[#This Row],[Range2_Low]]</f>
        <v>19.842806564786354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670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s">
        <v>1723</v>
      </c>
      <c r="AB4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6" s="102" t="s">
        <v>1723</v>
      </c>
      <c r="AD476" t="e">
        <f>LEN(#REF!)</f>
        <v>#REF!</v>
      </c>
      <c r="AG476"/>
    </row>
    <row r="477" spans="1:33" hidden="1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0.04</v>
      </c>
      <c r="I477">
        <v>1</v>
      </c>
      <c r="J477" t="s">
        <v>10</v>
      </c>
      <c r="K477">
        <v>25</v>
      </c>
      <c r="L477">
        <v>0.46</v>
      </c>
      <c r="M477">
        <v>23.033999999999999</v>
      </c>
      <c r="N477">
        <v>0.46337</v>
      </c>
      <c r="O477" t="s">
        <v>2830</v>
      </c>
      <c r="P477" t="s">
        <v>2830</v>
      </c>
      <c r="Q477" t="s">
        <v>2830</v>
      </c>
      <c r="R477" t="s">
        <v>5850</v>
      </c>
      <c r="S477">
        <f ca="1">ROUND(RAND()*(Validation[[#This Row],[Range1_High]]-Validation[[#This Row],[Range1_Low]])+Validation[[#This Row],[Range1_Low]],-LOG10(Validation[[#This Row],[Res]]))</f>
        <v>202.2638</v>
      </c>
      <c r="T477">
        <f ca="1">RAND()*(Validation[[#This Row],[Range2_High]]-Validation[[#This Row],[Range2_Low]])+Validation[[#This Row],[Range2_Low]]</f>
        <v>0.65043278764180379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120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B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7" t="e">
        <f>LEN(#REF!)</f>
        <v>#REF!</v>
      </c>
      <c r="AG477"/>
    </row>
    <row r="478" spans="1:33" x14ac:dyDescent="0.25">
      <c r="A478" t="s">
        <v>53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22.895</v>
      </c>
      <c r="N478">
        <v>1.3895999999999999</v>
      </c>
      <c r="O478" t="s">
        <v>2830</v>
      </c>
      <c r="P478" t="s">
        <v>2830</v>
      </c>
      <c r="Q478" t="s">
        <v>2830</v>
      </c>
      <c r="R478" t="s">
        <v>5778</v>
      </c>
      <c r="S478">
        <f ca="1">ROUND(RAND()*(Validation[[#This Row],[Range1_High]]-Validation[[#This Row],[Range1_Low]])+Validation[[#This Row],[Range1_Low]],-LOG10(Validation[[#This Row],[Res]]))</f>
        <v>192.84630000000001</v>
      </c>
      <c r="T478">
        <f ca="1">RAND()*(Validation[[#This Row],[Range2_High]]-Validation[[#This Row],[Range2_Low]])+Validation[[#This Row],[Range2_Low]]</f>
        <v>49.533526187579341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290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s">
        <v>1724</v>
      </c>
      <c r="AB4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8" s="102" t="s">
        <v>1724</v>
      </c>
      <c r="AD478" t="e">
        <f>LEN(#REF!)</f>
        <v>#REF!</v>
      </c>
      <c r="AG478"/>
    </row>
    <row r="479" spans="1:33" x14ac:dyDescent="0.25">
      <c r="A479" t="s">
        <v>53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2830</v>
      </c>
      <c r="P479" t="s">
        <v>2830</v>
      </c>
      <c r="Q479" t="s">
        <v>2830</v>
      </c>
      <c r="R479" t="s">
        <v>5854</v>
      </c>
      <c r="S479">
        <f ca="1">ROUND(RAND()*(Validation[[#This Row],[Range1_High]]-Validation[[#This Row],[Range1_Low]])+Validation[[#This Row],[Range1_Low]],-LOG10(Validation[[#This Row],[Res]]))</f>
        <v>216.78899999999999</v>
      </c>
      <c r="T479">
        <f ca="1">RAND()*(Validation[[#This Row],[Range2_High]]-Validation[[#This Row],[Range2_Low]])+Validation[[#This Row],[Range2_Low]]</f>
        <v>58.562724832223829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780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s">
        <v>1725</v>
      </c>
      <c r="AB4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9" s="102" t="s">
        <v>1725</v>
      </c>
      <c r="AD479" t="e">
        <f>LEN(#REF!)</f>
        <v>#REF!</v>
      </c>
      <c r="AG479"/>
    </row>
    <row r="480" spans="1:33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2830</v>
      </c>
      <c r="P480" t="s">
        <v>2830</v>
      </c>
      <c r="Q480" t="s">
        <v>2830</v>
      </c>
      <c r="R480" t="s">
        <v>1725</v>
      </c>
      <c r="S480">
        <f ca="1">ROUND(RAND()*(Validation[[#This Row],[Range1_High]]-Validation[[#This Row],[Range1_Low]])+Validation[[#This Row],[Range1_Low]],-LOG10(Validation[[#This Row],[Res]]))</f>
        <v>694.9828</v>
      </c>
      <c r="T480">
        <f ca="1">RAND()*(Validation[[#This Row],[Range2_High]]-Validation[[#This Row],[Range2_Low]])+Validation[[#This Row],[Range2_Low]]</f>
        <v>98.707564284214214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2500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s">
        <v>5854</v>
      </c>
      <c r="AB4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80" s="102" t="s">
        <v>5854</v>
      </c>
      <c r="AD480" t="e">
        <f>LEN(#REF!)</f>
        <v>#REF!</v>
      </c>
      <c r="AF480" s="103"/>
      <c r="AG480"/>
    </row>
    <row r="481" spans="1:33" hidden="1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1E-3</v>
      </c>
      <c r="I481">
        <v>0.04</v>
      </c>
      <c r="J481" t="s">
        <v>10</v>
      </c>
      <c r="K481">
        <v>48</v>
      </c>
      <c r="L481">
        <v>0.46</v>
      </c>
      <c r="M481">
        <v>46.118000000000002</v>
      </c>
      <c r="N481">
        <v>0.46325</v>
      </c>
      <c r="O481" t="s">
        <v>2830</v>
      </c>
      <c r="P481" t="s">
        <v>2830</v>
      </c>
      <c r="Q481" t="s">
        <v>2830</v>
      </c>
      <c r="R481" t="s">
        <v>1727</v>
      </c>
      <c r="S481">
        <f ca="1">ROUND(RAND()*(Validation[[#This Row],[Range1_High]]-Validation[[#This Row],[Range1_Low]])+Validation[[#This Row],[Range1_Low]],-LOG10(Validation[[#This Row],[Res]]))</f>
        <v>294.97430000000003</v>
      </c>
      <c r="T481">
        <f ca="1">RAND()*(Validation[[#This Row],[Range2_High]]-Validation[[#This Row],[Range2_Low]])+Validation[[#This Row],[Range2_Low]]</f>
        <v>3.3931354197426426E-2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180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B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1" t="e">
        <f>LEN(#REF!)</f>
        <v>#REF!</v>
      </c>
      <c r="AG481"/>
    </row>
    <row r="482" spans="1:33" hidden="1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2830</v>
      </c>
      <c r="P482" t="s">
        <v>2830</v>
      </c>
      <c r="Q482" t="s">
        <v>2830</v>
      </c>
      <c r="R482" t="s">
        <v>1753</v>
      </c>
      <c r="S482">
        <f ca="1">ROUND(RAND()*(Validation[[#This Row],[Range1_High]]-Validation[[#This Row],[Range1_Low]])+Validation[[#This Row],[Range1_Low]],-LOG10(Validation[[#This Row],[Res]]))</f>
        <v>852.505</v>
      </c>
      <c r="T482">
        <f ca="1">RAND()*(Validation[[#This Row],[Range2_High]]-Validation[[#This Row],[Range2_Low]])+Validation[[#This Row],[Range2_Low]]</f>
        <v>2.3944734370647494E-2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440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B4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2" t="e">
        <f>LEN(#REF!)</f>
        <v>#REF!</v>
      </c>
      <c r="AG482"/>
    </row>
    <row r="483" spans="1:33" hidden="1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2830</v>
      </c>
      <c r="P483" t="s">
        <v>2830</v>
      </c>
      <c r="Q483" t="s">
        <v>2830</v>
      </c>
      <c r="R483" t="s">
        <v>1754</v>
      </c>
      <c r="S483">
        <f ca="1">ROUND(RAND()*(Validation[[#This Row],[Range1_High]]-Validation[[#This Row],[Range1_Low]])+Validation[[#This Row],[Range1_Low]],-LOG10(Validation[[#This Row],[Res]]))</f>
        <v>659.47640000000001</v>
      </c>
      <c r="T483">
        <f ca="1">RAND()*(Validation[[#This Row],[Range2_High]]-Validation[[#This Row],[Range2_Low]])+Validation[[#This Row],[Range2_Low]]</f>
        <v>0.77202541942775904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330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B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3" t="e">
        <f>LEN(#REF!)</f>
        <v>#REF!</v>
      </c>
      <c r="AG483"/>
    </row>
    <row r="484" spans="1:33" hidden="1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2830</v>
      </c>
      <c r="P484" t="s">
        <v>2830</v>
      </c>
      <c r="Q484" t="s">
        <v>2830</v>
      </c>
      <c r="R484" t="s">
        <v>1752</v>
      </c>
      <c r="S484">
        <f ca="1">ROUND(RAND()*(Validation[[#This Row],[Range1_High]]-Validation[[#This Row],[Range1_Low]])+Validation[[#This Row],[Range1_Low]],-LOG10(Validation[[#This Row],[Res]]))</f>
        <v>985.90120000000002</v>
      </c>
      <c r="T484">
        <f ca="1">RAND()*(Validation[[#This Row],[Range2_High]]-Validation[[#This Row],[Range2_Low]])+Validation[[#This Row],[Range2_Low]]</f>
        <v>3.283609723326792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710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B4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4" t="e">
        <f>LEN(#REF!)</f>
        <v>#REF!</v>
      </c>
      <c r="AG484"/>
    </row>
    <row r="485" spans="1:33" hidden="1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</v>
      </c>
      <c r="I485">
        <v>20</v>
      </c>
      <c r="J485" t="s">
        <v>10</v>
      </c>
      <c r="K485">
        <v>577.36</v>
      </c>
      <c r="L485">
        <v>2.1354000000000002</v>
      </c>
      <c r="M485">
        <v>577.36</v>
      </c>
      <c r="N485">
        <v>1.9097</v>
      </c>
      <c r="O485" t="s">
        <v>2830</v>
      </c>
      <c r="P485" t="s">
        <v>2830</v>
      </c>
      <c r="Q485" t="s">
        <v>2830</v>
      </c>
      <c r="R485" t="s">
        <v>1506</v>
      </c>
      <c r="S485">
        <f ca="1">ROUND(RAND()*(Validation[[#This Row],[Range1_High]]-Validation[[#This Row],[Range1_Low]])+Validation[[#This Row],[Range1_Low]],-LOG10(Validation[[#This Row],[Res]]))</f>
        <v>8.9999999999999993E-3</v>
      </c>
      <c r="T485">
        <f ca="1">RAND()*(Validation[[#This Row],[Range2_High]]-Validation[[#This Row],[Range2_Low]])+Validation[[#This Row],[Range2_Low]]</f>
        <v>9.1318977062989948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B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5" t="e">
        <f>LEN(#REF!)</f>
        <v>#REF!</v>
      </c>
      <c r="AG485"/>
    </row>
    <row r="486" spans="1:33" hidden="1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575.97</v>
      </c>
      <c r="L486">
        <v>16722</v>
      </c>
      <c r="M486">
        <v>573.47</v>
      </c>
      <c r="N486">
        <v>16718</v>
      </c>
      <c r="O486" t="s">
        <v>2830</v>
      </c>
      <c r="P486" t="s">
        <v>2830</v>
      </c>
      <c r="Q486" t="s">
        <v>2830</v>
      </c>
      <c r="R486" t="s">
        <v>1509</v>
      </c>
      <c r="S486">
        <f ca="1">ROUND(RAND()*(Validation[[#This Row],[Range1_High]]-Validation[[#This Row],[Range1_Low]])+Validation[[#This Row],[Range1_Low]],-LOG10(Validation[[#This Row],[Res]]))</f>
        <v>8.9999999999999993E-3</v>
      </c>
      <c r="T486">
        <f ca="1">RAND()*(Validation[[#This Row],[Range2_High]]-Validation[[#This Row],[Range2_Low]])+Validation[[#This Row],[Range2_Low]]</f>
        <v>779.00825736264255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730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B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6" t="e">
        <f>LEN(#REF!)</f>
        <v>#REF!</v>
      </c>
      <c r="AG486"/>
    </row>
    <row r="487" spans="1:33" hidden="1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0.04</v>
      </c>
      <c r="I487">
        <v>1</v>
      </c>
      <c r="J487" t="s">
        <v>10</v>
      </c>
      <c r="K487">
        <v>577.36</v>
      </c>
      <c r="L487">
        <v>1.2948</v>
      </c>
      <c r="M487">
        <v>577.36</v>
      </c>
      <c r="N487">
        <v>1.0690999999999999</v>
      </c>
      <c r="O487" t="s">
        <v>2830</v>
      </c>
      <c r="P487" t="s">
        <v>2830</v>
      </c>
      <c r="Q487" t="s">
        <v>2830</v>
      </c>
      <c r="R487" t="s">
        <v>1502</v>
      </c>
      <c r="S487">
        <f ca="1">ROUND(RAND()*(Validation[[#This Row],[Range1_High]]-Validation[[#This Row],[Range1_Low]])+Validation[[#This Row],[Range1_Low]],-LOG10(Validation[[#This Row],[Res]]))</f>
        <v>8.9999999999999993E-3</v>
      </c>
      <c r="T487">
        <f ca="1">RAND()*(Validation[[#This Row],[Range2_High]]-Validation[[#This Row],[Range2_Low]])+Validation[[#This Row],[Range2_Low]]</f>
        <v>0.50741855443408046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B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7" t="e">
        <f>LEN(#REF!)</f>
        <v>#REF!</v>
      </c>
      <c r="AG487"/>
    </row>
    <row r="488" spans="1:33" hidden="1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4000</v>
      </c>
      <c r="I488">
        <v>8000</v>
      </c>
      <c r="J488" t="s">
        <v>10</v>
      </c>
      <c r="K488">
        <v>561.69000000000005</v>
      </c>
      <c r="L488">
        <v>182820</v>
      </c>
      <c r="M488">
        <v>557.14</v>
      </c>
      <c r="N488">
        <v>182830</v>
      </c>
      <c r="O488" t="s">
        <v>2830</v>
      </c>
      <c r="P488" t="s">
        <v>2830</v>
      </c>
      <c r="Q488" t="s">
        <v>2830</v>
      </c>
      <c r="R488" t="s">
        <v>1503</v>
      </c>
      <c r="S488">
        <f ca="1">ROUND(RAND()*(Validation[[#This Row],[Range1_High]]-Validation[[#This Row],[Range1_Low]])+Validation[[#This Row],[Range1_Low]],-LOG10(Validation[[#This Row],[Res]]))</f>
        <v>3.0000000000000001E-3</v>
      </c>
      <c r="T488">
        <f ca="1">RAND()*(Validation[[#This Row],[Range2_High]]-Validation[[#This Row],[Range2_Low]])+Validation[[#This Row],[Range2_Low]]</f>
        <v>6019.2296030333346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1100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B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8" t="e">
        <f>LEN(#REF!)</f>
        <v>#REF!</v>
      </c>
      <c r="AG488"/>
    </row>
    <row r="489" spans="1:33" hidden="1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100</v>
      </c>
      <c r="I489">
        <v>300</v>
      </c>
      <c r="J489" t="s">
        <v>10</v>
      </c>
      <c r="K489">
        <v>575.77</v>
      </c>
      <c r="L489">
        <v>16511</v>
      </c>
      <c r="M489">
        <v>573.27</v>
      </c>
      <c r="N489">
        <v>16507</v>
      </c>
      <c r="O489" t="s">
        <v>2830</v>
      </c>
      <c r="P489" t="s">
        <v>2830</v>
      </c>
      <c r="Q489" t="s">
        <v>2830</v>
      </c>
      <c r="R489" t="s">
        <v>1505</v>
      </c>
      <c r="S489">
        <f ca="1">ROUND(RAND()*(Validation[[#This Row],[Range1_High]]-Validation[[#This Row],[Range1_Low]])+Validation[[#This Row],[Range1_Low]],-LOG10(Validation[[#This Row],[Res]]))</f>
        <v>4.0000000000000001E-3</v>
      </c>
      <c r="T489">
        <f ca="1">RAND()*(Validation[[#This Row],[Range2_High]]-Validation[[#This Row],[Range2_Low]])+Validation[[#This Row],[Range2_Low]]</f>
        <v>247.54422575568711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640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B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9" t="e">
        <f>LEN(#REF!)</f>
        <v>#REF!</v>
      </c>
      <c r="AG489"/>
    </row>
    <row r="490" spans="1:33" hidden="1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50</v>
      </c>
      <c r="I490">
        <v>100</v>
      </c>
      <c r="J490" t="s">
        <v>10</v>
      </c>
      <c r="K490">
        <v>577.4</v>
      </c>
      <c r="L490">
        <v>306.39</v>
      </c>
      <c r="M490">
        <v>577.16999999999996</v>
      </c>
      <c r="N490">
        <v>305.02</v>
      </c>
      <c r="O490" t="s">
        <v>2830</v>
      </c>
      <c r="P490" t="s">
        <v>2830</v>
      </c>
      <c r="Q490" t="s">
        <v>2830</v>
      </c>
      <c r="R490" t="s">
        <v>1508</v>
      </c>
      <c r="S490">
        <f ca="1">ROUND(RAND()*(Validation[[#This Row],[Range1_High]]-Validation[[#This Row],[Range1_Low]])+Validation[[#This Row],[Range1_Low]],-LOG10(Validation[[#This Row],[Res]]))</f>
        <v>3.0000000000000001E-3</v>
      </c>
      <c r="T490">
        <f ca="1">RAND()*(Validation[[#This Row],[Range2_High]]-Validation[[#This Row],[Range2_Low]])+Validation[[#This Row],[Range2_Low]]</f>
        <v>50.948335385411127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B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0" t="e">
        <f>LEN(#REF!)</f>
        <v>#REF!</v>
      </c>
      <c r="AG490"/>
    </row>
    <row r="491" spans="1:33" hidden="1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1E-3</v>
      </c>
      <c r="I491">
        <v>0.04</v>
      </c>
      <c r="J491" t="s">
        <v>10</v>
      </c>
      <c r="K491">
        <v>577.37</v>
      </c>
      <c r="L491">
        <v>3.4481000000000002</v>
      </c>
      <c r="M491">
        <v>577.37</v>
      </c>
      <c r="N491">
        <v>3.2223999999999999</v>
      </c>
      <c r="O491" t="s">
        <v>2830</v>
      </c>
      <c r="P491" t="s">
        <v>2830</v>
      </c>
      <c r="Q491" t="s">
        <v>2830</v>
      </c>
      <c r="R491" t="s">
        <v>5784</v>
      </c>
      <c r="S491">
        <f ca="1">ROUND(RAND()*(Validation[[#This Row],[Range1_High]]-Validation[[#This Row],[Range1_Low]])+Validation[[#This Row],[Range1_Low]],-LOG10(Validation[[#This Row],[Res]]))</f>
        <v>2E-3</v>
      </c>
      <c r="T491">
        <f ca="1">RAND()*(Validation[[#This Row],[Range2_High]]-Validation[[#This Row],[Range2_Low]])+Validation[[#This Row],[Range2_Low]]</f>
        <v>2.4163956713438905E-2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580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B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1" t="e">
        <f>LEN(#REF!)</f>
        <v>#REF!</v>
      </c>
      <c r="AG491"/>
    </row>
    <row r="492" spans="1:33" hidden="1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2830</v>
      </c>
      <c r="P492" t="s">
        <v>2830</v>
      </c>
      <c r="Q492" t="s">
        <v>2830</v>
      </c>
      <c r="R492" t="s">
        <v>1504</v>
      </c>
      <c r="S492">
        <f ca="1">ROUND(RAND()*(Validation[[#This Row],[Range1_High]]-Validation[[#This Row],[Range1_Low]])+Validation[[#This Row],[Range1_Low]],-LOG10(Validation[[#This Row],[Res]]))</f>
        <v>7.0000000000000001E-3</v>
      </c>
      <c r="T492">
        <f ca="1">RAND()*(Validation[[#This Row],[Range2_High]]-Validation[[#This Row],[Range2_Low]])+Validation[[#This Row],[Range2_Low]]</f>
        <v>3510.0674367378138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870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B4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2" t="e">
        <f>LEN(#REF!)</f>
        <v>#REF!</v>
      </c>
      <c r="AF492" s="103"/>
      <c r="AG492"/>
    </row>
    <row r="493" spans="1:33" hidden="1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20</v>
      </c>
      <c r="I493">
        <v>50</v>
      </c>
      <c r="J493" t="s">
        <v>10</v>
      </c>
      <c r="K493">
        <v>577.38</v>
      </c>
      <c r="L493">
        <v>14.459</v>
      </c>
      <c r="M493">
        <v>577.37</v>
      </c>
      <c r="N493">
        <v>14.2</v>
      </c>
      <c r="O493" t="s">
        <v>2830</v>
      </c>
      <c r="P493" t="s">
        <v>2830</v>
      </c>
      <c r="Q493" t="s">
        <v>2830</v>
      </c>
      <c r="R493" t="s">
        <v>1507</v>
      </c>
      <c r="S493">
        <f ca="1">ROUND(RAND()*(Validation[[#This Row],[Range1_High]]-Validation[[#This Row],[Range1_Low]])+Validation[[#This Row],[Range1_Low]],-LOG10(Validation[[#This Row],[Res]]))</f>
        <v>5.0000000000000001E-3</v>
      </c>
      <c r="T493">
        <f ca="1">RAND()*(Validation[[#This Row],[Range2_High]]-Validation[[#This Row],[Range2_Low]])+Validation[[#This Row],[Range2_Low]]</f>
        <v>47.449960366441751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B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3" t="e">
        <f>LEN(#REF!)</f>
        <v>#REF!</v>
      </c>
      <c r="AG493"/>
    </row>
    <row r="494" spans="1:33" hidden="1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4000</v>
      </c>
      <c r="I494">
        <v>8000</v>
      </c>
      <c r="J494" t="s">
        <v>10</v>
      </c>
      <c r="K494">
        <v>363.53</v>
      </c>
      <c r="L494">
        <v>43909</v>
      </c>
      <c r="M494">
        <v>338.44</v>
      </c>
      <c r="N494">
        <v>43920</v>
      </c>
      <c r="O494" t="s">
        <v>2830</v>
      </c>
      <c r="P494" t="s">
        <v>2830</v>
      </c>
      <c r="Q494" t="s">
        <v>2830</v>
      </c>
      <c r="R494" t="s">
        <v>1560</v>
      </c>
      <c r="S494">
        <f ca="1">ROUND(RAND()*(Validation[[#This Row],[Range1_High]]-Validation[[#This Row],[Range1_Low]])+Validation[[#This Row],[Range1_Low]],-LOG10(Validation[[#This Row],[Res]]))</f>
        <v>0.03</v>
      </c>
      <c r="T494">
        <f ca="1">RAND()*(Validation[[#This Row],[Range2_High]]-Validation[[#This Row],[Range2_Low]])+Validation[[#This Row],[Range2_Low]]</f>
        <v>6034.5967732880408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1700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B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4" t="e">
        <f>LEN(#REF!)</f>
        <v>#REF!</v>
      </c>
      <c r="AG494"/>
    </row>
    <row r="495" spans="1:33" hidden="1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2830</v>
      </c>
      <c r="P495" t="s">
        <v>2830</v>
      </c>
      <c r="Q495" t="s">
        <v>2830</v>
      </c>
      <c r="R495" t="s">
        <v>1559</v>
      </c>
      <c r="S495">
        <f ca="1">ROUND(RAND()*(Validation[[#This Row],[Range1_High]]-Validation[[#This Row],[Range1_Low]])+Validation[[#This Row],[Range1_Low]],-LOG10(Validation[[#This Row],[Res]]))</f>
        <v>7.0000000000000007E-2</v>
      </c>
      <c r="T495">
        <f ca="1">RAND()*(Validation[[#This Row],[Range2_High]]-Validation[[#This Row],[Range2_Low]])+Validation[[#This Row],[Range2_Low]]</f>
        <v>3925.4340130658852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3400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B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5" t="e">
        <f>LEN(#REF!)</f>
        <v>#REF!</v>
      </c>
      <c r="AG495"/>
    </row>
    <row r="496" spans="1:33" hidden="1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300</v>
      </c>
      <c r="I496">
        <v>1000</v>
      </c>
      <c r="J496" t="s">
        <v>10</v>
      </c>
      <c r="K496">
        <v>511.75</v>
      </c>
      <c r="L496">
        <v>7972.6</v>
      </c>
      <c r="M496">
        <v>476.24</v>
      </c>
      <c r="N496">
        <v>7972.4</v>
      </c>
      <c r="O496" t="s">
        <v>2830</v>
      </c>
      <c r="P496" t="s">
        <v>2830</v>
      </c>
      <c r="Q496" t="s">
        <v>2830</v>
      </c>
      <c r="R496" t="s">
        <v>1563</v>
      </c>
      <c r="S496">
        <f ca="1">ROUND(RAND()*(Validation[[#This Row],[Range1_High]]-Validation[[#This Row],[Range1_Low]])+Validation[[#This Row],[Range1_Low]],-LOG10(Validation[[#This Row],[Res]]))</f>
        <v>0.05</v>
      </c>
      <c r="T496">
        <f ca="1">RAND()*(Validation[[#This Row],[Range2_High]]-Validation[[#This Row],[Range2_Low]])+Validation[[#This Row],[Range2_Low]]</f>
        <v>386.69481629342522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910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B4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6" t="e">
        <f>LEN(#REF!)</f>
        <v>#REF!</v>
      </c>
      <c r="AF496" s="103"/>
      <c r="AG496"/>
    </row>
    <row r="497" spans="1:33" hidden="1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2830</v>
      </c>
      <c r="P497" t="s">
        <v>2830</v>
      </c>
      <c r="Q497" t="s">
        <v>2830</v>
      </c>
      <c r="R497" t="s">
        <v>1561</v>
      </c>
      <c r="S497">
        <f ca="1">ROUND(RAND()*(Validation[[#This Row],[Range1_High]]-Validation[[#This Row],[Range1_Low]])+Validation[[#This Row],[Range1_Low]],-LOG10(Validation[[#This Row],[Res]]))</f>
        <v>3.5000000000000003E-2</v>
      </c>
      <c r="T497">
        <f ca="1">RAND()*(Validation[[#This Row],[Range2_High]]-Validation[[#This Row],[Range2_Low]])+Validation[[#This Row],[Range2_Low]]</f>
        <v>28.129641398138823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B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7" t="e">
        <f>LEN(#REF!)</f>
        <v>#REF!</v>
      </c>
      <c r="AG497"/>
    </row>
    <row r="498" spans="1:33" hidden="1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1000</v>
      </c>
      <c r="I498">
        <v>2000</v>
      </c>
      <c r="J498" t="s">
        <v>10</v>
      </c>
      <c r="K498">
        <v>469.05</v>
      </c>
      <c r="L498">
        <v>13766</v>
      </c>
      <c r="M498">
        <v>433.19</v>
      </c>
      <c r="N498">
        <v>13767</v>
      </c>
      <c r="O498" t="s">
        <v>2830</v>
      </c>
      <c r="P498" t="s">
        <v>2830</v>
      </c>
      <c r="Q498" t="s">
        <v>2830</v>
      </c>
      <c r="R498" t="s">
        <v>5763</v>
      </c>
      <c r="S498">
        <f ca="1">ROUND(RAND()*(Validation[[#This Row],[Range1_High]]-Validation[[#This Row],[Range1_Low]])+Validation[[#This Row],[Range1_Low]],-LOG10(Validation[[#This Row],[Res]]))</f>
        <v>5.3999999999999999E-2</v>
      </c>
      <c r="T498">
        <f ca="1">RAND()*(Validation[[#This Row],[Range2_High]]-Validation[[#This Row],[Range2_Low]])+Validation[[#This Row],[Range2_Low]]</f>
        <v>1384.3140717085569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1200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B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8" t="e">
        <f>LEN(#REF!)</f>
        <v>#REF!</v>
      </c>
      <c r="AG498"/>
    </row>
    <row r="499" spans="1:33" hidden="1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2830</v>
      </c>
      <c r="P499" t="s">
        <v>2830</v>
      </c>
      <c r="Q499" t="s">
        <v>2830</v>
      </c>
      <c r="R499" t="s">
        <v>5796</v>
      </c>
      <c r="S499">
        <f ca="1">ROUND(RAND()*(Validation[[#This Row],[Range1_High]]-Validation[[#This Row],[Range1_Low]])+Validation[[#This Row],[Range1_Low]],-LOG10(Validation[[#This Row],[Res]]))</f>
        <v>2.4E-2</v>
      </c>
      <c r="T499">
        <f ca="1">RAND()*(Validation[[#This Row],[Range2_High]]-Validation[[#This Row],[Range2_Low]])+Validation[[#This Row],[Range2_Low]]</f>
        <v>0.25501750616270019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B4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9" t="e">
        <f>LEN(#REF!)</f>
        <v>#REF!</v>
      </c>
      <c r="AG499"/>
    </row>
    <row r="500" spans="1:33" hidden="1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1</v>
      </c>
      <c r="I500">
        <v>20</v>
      </c>
      <c r="J500" t="s">
        <v>10</v>
      </c>
      <c r="K500">
        <v>577.34</v>
      </c>
      <c r="L500">
        <v>3.3107000000000002</v>
      </c>
      <c r="M500">
        <v>577.05999999999995</v>
      </c>
      <c r="N500">
        <v>3.2852999999999999</v>
      </c>
      <c r="O500" t="s">
        <v>2830</v>
      </c>
      <c r="P500" t="s">
        <v>2830</v>
      </c>
      <c r="Q500" t="s">
        <v>2830</v>
      </c>
      <c r="R500" t="s">
        <v>5799</v>
      </c>
      <c r="S500">
        <f ca="1">ROUND(RAND()*(Validation[[#This Row],[Range1_High]]-Validation[[#This Row],[Range1_Low]])+Validation[[#This Row],[Range1_Low]],-LOG10(Validation[[#This Row],[Res]]))</f>
        <v>1.9E-2</v>
      </c>
      <c r="T500">
        <f ca="1">RAND()*(Validation[[#This Row],[Range2_High]]-Validation[[#This Row],[Range2_Low]])+Validation[[#This Row],[Range2_Low]]</f>
        <v>18.01249558073955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580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B5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0" t="e">
        <f>LEN(#REF!)</f>
        <v>#REF!</v>
      </c>
      <c r="AG500"/>
    </row>
    <row r="501" spans="1:33" hidden="1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1E-3</v>
      </c>
      <c r="I501">
        <v>0.04</v>
      </c>
      <c r="J501" t="s">
        <v>10</v>
      </c>
      <c r="K501">
        <v>577.37</v>
      </c>
      <c r="L501">
        <v>1.4498</v>
      </c>
      <c r="M501">
        <v>577.25</v>
      </c>
      <c r="N501">
        <v>1.4244000000000001</v>
      </c>
      <c r="O501" t="s">
        <v>2830</v>
      </c>
      <c r="P501" t="s">
        <v>2830</v>
      </c>
      <c r="Q501" t="s">
        <v>2830</v>
      </c>
      <c r="R501" t="s">
        <v>5792</v>
      </c>
      <c r="S501">
        <f ca="1">ROUND(RAND()*(Validation[[#This Row],[Range1_High]]-Validation[[#This Row],[Range1_Low]])+Validation[[#This Row],[Range1_Low]],-LOG10(Validation[[#This Row],[Res]]))</f>
        <v>3.5000000000000003E-2</v>
      </c>
      <c r="T501">
        <f ca="1">RAND()*(Validation[[#This Row],[Range2_High]]-Validation[[#This Row],[Range2_Low]])+Validation[[#This Row],[Range2_Low]]</f>
        <v>2.3980368745315041E-2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B5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1" t="e">
        <f>LEN(#REF!)</f>
        <v>#REF!</v>
      </c>
      <c r="AF501" s="103"/>
      <c r="AG501"/>
    </row>
    <row r="502" spans="1:33" hidden="1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8000</v>
      </c>
      <c r="I502">
        <v>10000</v>
      </c>
      <c r="J502" t="s">
        <v>10</v>
      </c>
      <c r="K502">
        <v>450</v>
      </c>
      <c r="L502">
        <v>170150</v>
      </c>
      <c r="M502">
        <v>203.58</v>
      </c>
      <c r="N502">
        <v>172400</v>
      </c>
      <c r="O502" t="s">
        <v>2830</v>
      </c>
      <c r="P502" t="s">
        <v>2830</v>
      </c>
      <c r="Q502" t="s">
        <v>2830</v>
      </c>
      <c r="R502" t="s">
        <v>1558</v>
      </c>
      <c r="S502">
        <f ca="1">ROUND(RAND()*(Validation[[#This Row],[Range1_High]]-Validation[[#This Row],[Range1_Low]])+Validation[[#This Row],[Range1_Low]],-LOG10(Validation[[#This Row],[Res]]))</f>
        <v>3.9E-2</v>
      </c>
      <c r="T502">
        <f ca="1">RAND()*(Validation[[#This Row],[Range2_High]]-Validation[[#This Row],[Range2_Low]])+Validation[[#This Row],[Range2_Low]]</f>
        <v>8199.3612063348446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7100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B5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2" t="e">
        <f>LEN(#REF!)</f>
        <v>#REF!</v>
      </c>
      <c r="AG502"/>
    </row>
    <row r="503" spans="1:33" hidden="1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50</v>
      </c>
      <c r="I503">
        <v>100</v>
      </c>
      <c r="J503" t="s">
        <v>10</v>
      </c>
      <c r="K503">
        <v>576.69000000000005</v>
      </c>
      <c r="L503">
        <v>87.305999999999997</v>
      </c>
      <c r="M503">
        <v>571.67999999999995</v>
      </c>
      <c r="N503">
        <v>86.953999999999994</v>
      </c>
      <c r="O503" t="s">
        <v>2830</v>
      </c>
      <c r="P503" t="s">
        <v>2830</v>
      </c>
      <c r="Q503" t="s">
        <v>2830</v>
      </c>
      <c r="R503" t="s">
        <v>1562</v>
      </c>
      <c r="S503">
        <f ca="1">ROUND(RAND()*(Validation[[#This Row],[Range1_High]]-Validation[[#This Row],[Range1_Low]])+Validation[[#This Row],[Range1_Low]],-LOG10(Validation[[#This Row],[Res]]))</f>
        <v>2.3E-2</v>
      </c>
      <c r="T503">
        <f ca="1">RAND()*(Validation[[#This Row],[Range2_High]]-Validation[[#This Row],[Range2_Low]])+Validation[[#This Row],[Range2_Low]]</f>
        <v>72.236876500603131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B5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3" t="e">
        <f>LEN(#REF!)</f>
        <v>#REF!</v>
      </c>
      <c r="AG503"/>
    </row>
    <row r="504" spans="1:33" hidden="1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2830</v>
      </c>
      <c r="P504" t="s">
        <v>2830</v>
      </c>
      <c r="Q504" t="s">
        <v>2830</v>
      </c>
      <c r="R504" t="s">
        <v>1557</v>
      </c>
      <c r="S504">
        <f ca="1">ROUND(RAND()*(Validation[[#This Row],[Range1_High]]-Validation[[#This Row],[Range1_Low]])+Validation[[#This Row],[Range1_Low]],-LOG10(Validation[[#This Row],[Res]]))</f>
        <v>7.1999999999999995E-2</v>
      </c>
      <c r="T504">
        <f ca="1">RAND()*(Validation[[#This Row],[Range2_High]]-Validation[[#This Row],[Range2_Low]])+Validation[[#This Row],[Range2_Low]]</f>
        <v>172.56344620062288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650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B5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4" t="e">
        <f>LEN(#REF!)</f>
        <v>#REF!</v>
      </c>
      <c r="AF504" s="103"/>
      <c r="AG504"/>
    </row>
    <row r="505" spans="1:33" hidden="1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568.73</v>
      </c>
      <c r="L505">
        <v>117.17</v>
      </c>
      <c r="M505">
        <v>568.57000000000005</v>
      </c>
      <c r="N505">
        <v>116.91</v>
      </c>
      <c r="O505" t="s">
        <v>2830</v>
      </c>
      <c r="P505" t="s">
        <v>2830</v>
      </c>
      <c r="Q505" t="s">
        <v>2830</v>
      </c>
      <c r="R505" t="s">
        <v>1601</v>
      </c>
      <c r="S505">
        <f ca="1">ROUND(RAND()*(Validation[[#This Row],[Range1_High]]-Validation[[#This Row],[Range1_Low]])+Validation[[#This Row],[Range1_Low]],-LOG10(Validation[[#This Row],[Res]]))</f>
        <v>0.158</v>
      </c>
      <c r="T505">
        <f ca="1">RAND()*(Validation[[#This Row],[Range2_High]]-Validation[[#This Row],[Range2_Low]])+Validation[[#This Row],[Range2_Low]]</f>
        <v>49.025505068685916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590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B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5" t="e">
        <f>LEN(#REF!)</f>
        <v>#REF!</v>
      </c>
      <c r="AG505"/>
    </row>
    <row r="506" spans="1:33" hidden="1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1000</v>
      </c>
      <c r="I506">
        <v>2000</v>
      </c>
      <c r="J506" t="s">
        <v>10</v>
      </c>
      <c r="K506">
        <v>590</v>
      </c>
      <c r="L506">
        <v>17163</v>
      </c>
      <c r="M506">
        <v>204.79</v>
      </c>
      <c r="N506">
        <v>17392</v>
      </c>
      <c r="O506" t="s">
        <v>2830</v>
      </c>
      <c r="P506" t="s">
        <v>2830</v>
      </c>
      <c r="Q506" t="s">
        <v>2830</v>
      </c>
      <c r="R506" t="s">
        <v>1603</v>
      </c>
      <c r="S506">
        <f ca="1">ROUND(RAND()*(Validation[[#This Row],[Range1_High]]-Validation[[#This Row],[Range1_Low]])+Validation[[#This Row],[Range1_Low]],-LOG10(Validation[[#This Row],[Res]]))</f>
        <v>0.59299999999999997</v>
      </c>
      <c r="T506">
        <f ca="1">RAND()*(Validation[[#This Row],[Range2_High]]-Validation[[#This Row],[Range2_Low]])+Validation[[#This Row],[Range2_Low]]</f>
        <v>1291.1078407933583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11000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B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6" t="e">
        <f>LEN(#REF!)</f>
        <v>#REF!</v>
      </c>
      <c r="AG506"/>
    </row>
    <row r="507" spans="1:33" hidden="1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50</v>
      </c>
      <c r="I507">
        <v>100</v>
      </c>
      <c r="J507" t="s">
        <v>10</v>
      </c>
      <c r="K507">
        <v>530.37</v>
      </c>
      <c r="L507">
        <v>592.16</v>
      </c>
      <c r="M507">
        <v>529.89</v>
      </c>
      <c r="N507">
        <v>592.07000000000005</v>
      </c>
      <c r="O507" t="s">
        <v>2830</v>
      </c>
      <c r="P507" t="s">
        <v>2830</v>
      </c>
      <c r="Q507" t="s">
        <v>2830</v>
      </c>
      <c r="R507" t="s">
        <v>1604</v>
      </c>
      <c r="S507">
        <f ca="1">ROUND(RAND()*(Validation[[#This Row],[Range1_High]]-Validation[[#This Row],[Range1_Low]])+Validation[[#This Row],[Range1_Low]],-LOG10(Validation[[#This Row],[Res]]))</f>
        <v>0.82499999999999996</v>
      </c>
      <c r="T507">
        <f ca="1">RAND()*(Validation[[#This Row],[Range2_High]]-Validation[[#This Row],[Range2_Low]])+Validation[[#This Row],[Range2_Low]]</f>
        <v>88.820514628464082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1000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B5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7" t="e">
        <f>LEN(#REF!)</f>
        <v>#REF!</v>
      </c>
      <c r="AG507"/>
    </row>
    <row r="508" spans="1:33" hidden="1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1E-3</v>
      </c>
      <c r="I508">
        <v>0.04</v>
      </c>
      <c r="J508" t="s">
        <v>10</v>
      </c>
      <c r="K508">
        <v>578.69000000000005</v>
      </c>
      <c r="L508">
        <v>12.536</v>
      </c>
      <c r="M508">
        <v>12.497999999999999</v>
      </c>
      <c r="N508">
        <v>12.497999999999999</v>
      </c>
      <c r="O508" t="s">
        <v>2830</v>
      </c>
      <c r="P508" t="s">
        <v>2830</v>
      </c>
      <c r="Q508" t="s">
        <v>2830</v>
      </c>
      <c r="R508" t="s">
        <v>1602</v>
      </c>
      <c r="S508">
        <f ca="1">ROUND(RAND()*(Validation[[#This Row],[Range1_High]]-Validation[[#This Row],[Range1_Low]])+Validation[[#This Row],[Range1_Low]],-LOG10(Validation[[#This Row],[Res]]))</f>
        <v>0.69699999999999995</v>
      </c>
      <c r="T508">
        <f ca="1">RAND()*(Validation[[#This Row],[Range2_High]]-Validation[[#This Row],[Range2_Low]])+Validation[[#This Row],[Range2_Low]]</f>
        <v>3.8890393904186266E-3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590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B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8" t="e">
        <f>LEN(#REF!)</f>
        <v>#REF!</v>
      </c>
      <c r="AG508"/>
    </row>
    <row r="509" spans="1:33" hidden="1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0.04</v>
      </c>
      <c r="I509">
        <v>1</v>
      </c>
      <c r="J509" t="s">
        <v>10</v>
      </c>
      <c r="K509">
        <v>577.29999999999995</v>
      </c>
      <c r="L509">
        <v>9.3986000000000001</v>
      </c>
      <c r="M509">
        <v>577.28</v>
      </c>
      <c r="N509">
        <v>9.3602000000000007</v>
      </c>
      <c r="O509" t="s">
        <v>2830</v>
      </c>
      <c r="P509" t="s">
        <v>2830</v>
      </c>
      <c r="Q509" t="s">
        <v>2830</v>
      </c>
      <c r="R509" t="s">
        <v>1598</v>
      </c>
      <c r="S509">
        <f ca="1">ROUND(RAND()*(Validation[[#This Row],[Range1_High]]-Validation[[#This Row],[Range1_Low]])+Validation[[#This Row],[Range1_Low]],-LOG10(Validation[[#This Row],[Res]]))</f>
        <v>0.30599999999999999</v>
      </c>
      <c r="T509">
        <f ca="1">RAND()*(Validation[[#This Row],[Range2_High]]-Validation[[#This Row],[Range2_Low]])+Validation[[#This Row],[Range2_Low]]</f>
        <v>0.80561997314905054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580 µV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B5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9" t="e">
        <f>LEN(#REF!)</f>
        <v>#REF!</v>
      </c>
      <c r="AG509"/>
    </row>
    <row r="510" spans="1:33" hidden="1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4</v>
      </c>
      <c r="H510">
        <v>2000</v>
      </c>
      <c r="I510">
        <v>4000</v>
      </c>
      <c r="J510" t="s">
        <v>10</v>
      </c>
      <c r="K510">
        <v>1.2</v>
      </c>
      <c r="L510">
        <v>46.033999999999999</v>
      </c>
      <c r="M510">
        <v>0.83431</v>
      </c>
      <c r="N510">
        <v>46.295999999999999</v>
      </c>
      <c r="O510" t="s">
        <v>2830</v>
      </c>
      <c r="P510" t="s">
        <v>2830</v>
      </c>
      <c r="Q510" t="s">
        <v>2830</v>
      </c>
      <c r="R510" t="s">
        <v>1600</v>
      </c>
      <c r="S510">
        <f ca="1">ROUND(RAND()*(Validation[[#This Row],[Range1_High]]-Validation[[#This Row],[Range1_Low]])+Validation[[#This Row],[Range1_Low]],-LOG10(Validation[[#This Row],[Res]]))</f>
        <v>0.68300000000000005</v>
      </c>
      <c r="T510">
        <f ca="1">RAND()*(Validation[[#This Row],[Range2_High]]-Validation[[#This Row],[Range2_Low]])+Validation[[#This Row],[Range2_Low]]</f>
        <v>3079.3129071450858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33 mV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B5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0" t="e">
        <f>LEN(#REF!)</f>
        <v>#REF!</v>
      </c>
      <c r="AG510"/>
    </row>
    <row r="511" spans="1:33" hidden="1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2830</v>
      </c>
      <c r="P511" t="s">
        <v>2830</v>
      </c>
      <c r="Q511" t="s">
        <v>2830</v>
      </c>
      <c r="R511" t="s">
        <v>1599</v>
      </c>
      <c r="S511">
        <f ca="1">ROUND(RAND()*(Validation[[#This Row],[Range1_High]]-Validation[[#This Row],[Range1_Low]])+Validation[[#This Row],[Range1_Low]],-LOG10(Validation[[#This Row],[Res]]))</f>
        <v>0.80900000000000005</v>
      </c>
      <c r="T511">
        <f ca="1">RAND()*(Validation[[#This Row],[Range2_High]]-Validation[[#This Row],[Range2_Low]])+Validation[[#This Row],[Range2_Low]]</f>
        <v>658.67620882023812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9800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B5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1" t="e">
        <f>LEN(#REF!)</f>
        <v>#REF!</v>
      </c>
      <c r="AG511"/>
    </row>
    <row r="512" spans="1:33" hidden="1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</v>
      </c>
      <c r="I512">
        <v>300</v>
      </c>
      <c r="J512" t="s">
        <v>10</v>
      </c>
      <c r="K512">
        <v>420.55</v>
      </c>
      <c r="L512">
        <v>3205.9</v>
      </c>
      <c r="M512">
        <v>419.31</v>
      </c>
      <c r="N512">
        <v>3206.7</v>
      </c>
      <c r="O512" t="s">
        <v>2830</v>
      </c>
      <c r="P512" t="s">
        <v>2830</v>
      </c>
      <c r="Q512" t="s">
        <v>2830</v>
      </c>
      <c r="R512" t="s">
        <v>5810</v>
      </c>
      <c r="S512">
        <f ca="1">ROUND(RAND()*(Validation[[#This Row],[Range1_High]]-Validation[[#This Row],[Range1_Low]])+Validation[[#This Row],[Range1_Low]],-LOG10(Validation[[#This Row],[Res]]))</f>
        <v>0.73499999999999999</v>
      </c>
      <c r="T512">
        <f ca="1">RAND()*(Validation[[#This Row],[Range2_High]]-Validation[[#This Row],[Range2_Low]])+Validation[[#This Row],[Range2_Low]]</f>
        <v>122.48773815486717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2800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B5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2" t="e">
        <f>LEN(#REF!)</f>
        <v>#REF!</v>
      </c>
      <c r="AG512"/>
    </row>
    <row r="513" spans="1:33" hidden="1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1.3</v>
      </c>
      <c r="L513">
        <v>46.051000000000002</v>
      </c>
      <c r="M513">
        <v>0.94915000000000005</v>
      </c>
      <c r="N513">
        <v>46.295999999999999</v>
      </c>
      <c r="O513" t="s">
        <v>2830</v>
      </c>
      <c r="P513" t="s">
        <v>2830</v>
      </c>
      <c r="Q513" t="s">
        <v>2830</v>
      </c>
      <c r="R513" t="s">
        <v>5768</v>
      </c>
      <c r="S513">
        <f ca="1">ROUND(RAND()*(Validation[[#This Row],[Range1_High]]-Validation[[#This Row],[Range1_Low]])+Validation[[#This Row],[Range1_Low]],-LOG10(Validation[[#This Row],[Res]]))</f>
        <v>0.82799999999999996</v>
      </c>
      <c r="T513">
        <f ca="1">RAND()*(Validation[[#This Row],[Range2_High]]-Validation[[#This Row],[Range2_Low]])+Validation[[#This Row],[Range2_Low]]</f>
        <v>6292.3157980476735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39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B5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3" t="e">
        <f>LEN(#REF!)</f>
        <v>#REF!</v>
      </c>
      <c r="AG513"/>
    </row>
    <row r="514" spans="1:33" hidden="1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</v>
      </c>
      <c r="I514">
        <v>20</v>
      </c>
      <c r="J514" t="s">
        <v>10</v>
      </c>
      <c r="K514">
        <v>575.70000000000005</v>
      </c>
      <c r="L514">
        <v>30.683</v>
      </c>
      <c r="M514">
        <v>575.66</v>
      </c>
      <c r="N514">
        <v>30.547999999999998</v>
      </c>
      <c r="O514" t="s">
        <v>2830</v>
      </c>
      <c r="P514" t="s">
        <v>2830</v>
      </c>
      <c r="Q514" t="s">
        <v>2830</v>
      </c>
      <c r="R514" t="s">
        <v>1597</v>
      </c>
      <c r="S514">
        <f ca="1">ROUND(RAND()*(Validation[[#This Row],[Range1_High]]-Validation[[#This Row],[Range1_Low]])+Validation[[#This Row],[Range1_Low]],-LOG10(Validation[[#This Row],[Res]]))</f>
        <v>0.23699999999999999</v>
      </c>
      <c r="T514">
        <f ca="1">RAND()*(Validation[[#This Row],[Range2_High]]-Validation[[#This Row],[Range2_Low]])+Validation[[#This Row],[Range2_Low]]</f>
        <v>10.506760106641511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580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B5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4" t="e">
        <f>LEN(#REF!)</f>
        <v>#REF!</v>
      </c>
      <c r="AG514"/>
    </row>
    <row r="515" spans="1:33" hidden="1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2830</v>
      </c>
      <c r="P515" t="s">
        <v>2830</v>
      </c>
      <c r="Q515" t="s">
        <v>2830</v>
      </c>
      <c r="R515" t="s">
        <v>1605</v>
      </c>
      <c r="S515">
        <f ca="1">ROUND(RAND()*(Validation[[#This Row],[Range1_High]]-Validation[[#This Row],[Range1_Low]])+Validation[[#This Row],[Range1_Low]],-LOG10(Validation[[#This Row],[Res]]))</f>
        <v>0.18</v>
      </c>
      <c r="T515">
        <f ca="1">RAND()*(Validation[[#This Row],[Range2_High]]-Validation[[#This Row],[Range2_Low]])+Validation[[#This Row],[Range2_Low]]</f>
        <v>9397.4093939001068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35 mV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B5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5" t="e">
        <f>LEN(#REF!)</f>
        <v>#REF!</v>
      </c>
      <c r="AG515"/>
    </row>
    <row r="516" spans="1:33" hidden="1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50</v>
      </c>
      <c r="I516">
        <v>100</v>
      </c>
      <c r="J516" t="s">
        <v>10</v>
      </c>
      <c r="K516">
        <v>0.38941999999999999</v>
      </c>
      <c r="L516">
        <v>0.92691999999999997</v>
      </c>
      <c r="M516">
        <v>0.37412000000000001</v>
      </c>
      <c r="N516">
        <v>0.92813000000000001</v>
      </c>
      <c r="O516" t="s">
        <v>2830</v>
      </c>
      <c r="P516" t="s">
        <v>2830</v>
      </c>
      <c r="Q516" t="s">
        <v>2830</v>
      </c>
      <c r="R516" t="s">
        <v>1643</v>
      </c>
      <c r="S516">
        <f ca="1">ROUND(RAND()*(Validation[[#This Row],[Range1_High]]-Validation[[#This Row],[Range1_Low]])+Validation[[#This Row],[Range1_Low]],-LOG10(Validation[[#This Row],[Res]]))</f>
        <v>8.1750000000000007</v>
      </c>
      <c r="T516">
        <f ca="1">RAND()*(Validation[[#This Row],[Range2_High]]-Validation[[#This Row],[Range2_Low]])+Validation[[#This Row],[Range2_Low]]</f>
        <v>67.927189980874843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8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B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6" t="e">
        <f>LEN(#REF!)</f>
        <v>#REF!</v>
      </c>
      <c r="AG516"/>
    </row>
    <row r="517" spans="1:33" hidden="1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0.56386000000000003</v>
      </c>
      <c r="L517">
        <v>0.14001</v>
      </c>
      <c r="M517">
        <v>0.55818000000000001</v>
      </c>
      <c r="N517">
        <v>0.14005999999999999</v>
      </c>
      <c r="O517" t="s">
        <v>2830</v>
      </c>
      <c r="P517" t="s">
        <v>2830</v>
      </c>
      <c r="Q517" t="s">
        <v>2830</v>
      </c>
      <c r="R517" t="s">
        <v>1649</v>
      </c>
      <c r="S517">
        <f ca="1">ROUND(RAND()*(Validation[[#This Row],[Range1_High]]-Validation[[#This Row],[Range1_Low]])+Validation[[#This Row],[Range1_Low]],-LOG10(Validation[[#This Row],[Res]]))</f>
        <v>1.484</v>
      </c>
      <c r="T517">
        <f ca="1">RAND()*(Validation[[#This Row],[Range2_High]]-Validation[[#This Row],[Range2_Low]])+Validation[[#This Row],[Range2_Low]]</f>
        <v>12.193194767250988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0.77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B5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7" t="e">
        <f>LEN(#REF!)</f>
        <v>#REF!</v>
      </c>
      <c r="AG517"/>
    </row>
    <row r="518" spans="1:33" hidden="1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1000</v>
      </c>
      <c r="I518">
        <v>2000</v>
      </c>
      <c r="J518" t="s">
        <v>10</v>
      </c>
      <c r="K518">
        <v>6.1</v>
      </c>
      <c r="L518">
        <v>17.155999999999999</v>
      </c>
      <c r="M518">
        <v>1.1448</v>
      </c>
      <c r="N518">
        <v>17.486000000000001</v>
      </c>
      <c r="O518" t="s">
        <v>2830</v>
      </c>
      <c r="P518" t="s">
        <v>2830</v>
      </c>
      <c r="Q518" t="s">
        <v>2830</v>
      </c>
      <c r="R518" t="s">
        <v>1648</v>
      </c>
      <c r="S518">
        <f ca="1">ROUND(RAND()*(Validation[[#This Row],[Range1_High]]-Validation[[#This Row],[Range1_Low]])+Validation[[#This Row],[Range1_Low]],-LOG10(Validation[[#This Row],[Res]]))</f>
        <v>6.3289999999999997</v>
      </c>
      <c r="T518">
        <f ca="1">RAND()*(Validation[[#This Row],[Range2_High]]-Validation[[#This Row],[Range2_Low]])+Validation[[#This Row],[Range2_Low]]</f>
        <v>1747.7356371968813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110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B5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8" t="e">
        <f>LEN(#REF!)</f>
        <v>#REF!</v>
      </c>
      <c r="AG518"/>
    </row>
    <row r="519" spans="1:33" hidden="1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300</v>
      </c>
      <c r="I519">
        <v>1000</v>
      </c>
      <c r="J519" t="s">
        <v>10</v>
      </c>
      <c r="K519">
        <v>0.84662999999999999</v>
      </c>
      <c r="L519">
        <v>11.986000000000001</v>
      </c>
      <c r="M519">
        <v>1.141</v>
      </c>
      <c r="N519">
        <v>11.686999999999999</v>
      </c>
      <c r="O519" t="s">
        <v>2830</v>
      </c>
      <c r="P519" t="s">
        <v>2830</v>
      </c>
      <c r="Q519" t="s">
        <v>2830</v>
      </c>
      <c r="R519" t="s">
        <v>1646</v>
      </c>
      <c r="S519">
        <f ca="1">ROUND(RAND()*(Validation[[#This Row],[Range1_High]]-Validation[[#This Row],[Range1_Low]])+Validation[[#This Row],[Range1_Low]],-LOG10(Validation[[#This Row],[Res]]))</f>
        <v>7.359</v>
      </c>
      <c r="T519">
        <f ca="1">RAND()*(Validation[[#This Row],[Range2_High]]-Validation[[#This Row],[Range2_Low]])+Validation[[#This Row],[Range2_Low]]</f>
        <v>919.58387941910701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89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B5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9" t="e">
        <f>LEN(#REF!)</f>
        <v>#REF!</v>
      </c>
      <c r="AG519"/>
    </row>
    <row r="520" spans="1:33" hidden="1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1E-3</v>
      </c>
      <c r="I520">
        <v>0.04</v>
      </c>
      <c r="J520" t="s">
        <v>10</v>
      </c>
      <c r="K520">
        <v>0.71618999999999999</v>
      </c>
      <c r="L520">
        <v>7.7546000000000004E-2</v>
      </c>
      <c r="M520">
        <v>0.71499000000000001</v>
      </c>
      <c r="N520">
        <v>7.7401999999999999E-2</v>
      </c>
      <c r="O520" t="s">
        <v>2830</v>
      </c>
      <c r="P520" t="s">
        <v>2830</v>
      </c>
      <c r="Q520" t="s">
        <v>2830</v>
      </c>
      <c r="R520" t="s">
        <v>5813</v>
      </c>
      <c r="S520">
        <f ca="1">ROUND(RAND()*(Validation[[#This Row],[Range1_High]]-Validation[[#This Row],[Range1_Low]])+Validation[[#This Row],[Range1_Low]],-LOG10(Validation[[#This Row],[Res]]))</f>
        <v>7.68</v>
      </c>
      <c r="T520">
        <f ca="1">RAND()*(Validation[[#This Row],[Range2_High]]-Validation[[#This Row],[Range2_Low]])+Validation[[#This Row],[Range2_Low]]</f>
        <v>2.0421741080463768E-2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1.3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B5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0" t="e">
        <f>LEN(#REF!)</f>
        <v>#REF!</v>
      </c>
      <c r="AG520"/>
    </row>
    <row r="521" spans="1:33" hidden="1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2830</v>
      </c>
      <c r="P521" t="s">
        <v>2830</v>
      </c>
      <c r="Q521" t="s">
        <v>2830</v>
      </c>
      <c r="R521" t="s">
        <v>5821</v>
      </c>
      <c r="S521">
        <f ca="1">ROUND(RAND()*(Validation[[#This Row],[Range1_High]]-Validation[[#This Row],[Range1_Low]])+Validation[[#This Row],[Range1_Low]],-LOG10(Validation[[#This Row],[Res]]))</f>
        <v>8.6769999999999996</v>
      </c>
      <c r="T521">
        <f ca="1">RAND()*(Validation[[#This Row],[Range2_High]]-Validation[[#This Row],[Range2_Low]])+Validation[[#This Row],[Range2_Low]]</f>
        <v>32.473739685304217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3.3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B5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1" t="e">
        <f>LEN(#REF!)</f>
        <v>#REF!</v>
      </c>
      <c r="AG521"/>
    </row>
    <row r="522" spans="1:33" hidden="1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100</v>
      </c>
      <c r="I522">
        <v>300</v>
      </c>
      <c r="J522" t="s">
        <v>10</v>
      </c>
      <c r="K522">
        <v>1.2</v>
      </c>
      <c r="L522">
        <v>3.5</v>
      </c>
      <c r="M522">
        <v>1.1754</v>
      </c>
      <c r="N522">
        <v>3.4796</v>
      </c>
      <c r="O522" t="s">
        <v>2830</v>
      </c>
      <c r="P522" t="s">
        <v>2830</v>
      </c>
      <c r="Q522" t="s">
        <v>2830</v>
      </c>
      <c r="R522" t="s">
        <v>5824</v>
      </c>
      <c r="S522">
        <f ca="1">ROUND(RAND()*(Validation[[#This Row],[Range1_High]]-Validation[[#This Row],[Range1_Low]])+Validation[[#This Row],[Range1_Low]],-LOG10(Validation[[#This Row],[Res]]))</f>
        <v>2.66</v>
      </c>
      <c r="T522">
        <f ca="1">RAND()*(Validation[[#This Row],[Range2_High]]-Validation[[#This Row],[Range2_Low]])+Validation[[#This Row],[Range2_Low]]</f>
        <v>152.27213977664283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11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B5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2" t="e">
        <f>LEN(#REF!)</f>
        <v>#REF!</v>
      </c>
      <c r="AG522"/>
    </row>
    <row r="523" spans="1:33" hidden="1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2830</v>
      </c>
      <c r="P523" t="s">
        <v>2830</v>
      </c>
      <c r="Q523" t="s">
        <v>2830</v>
      </c>
      <c r="R523" t="s">
        <v>1645</v>
      </c>
      <c r="S523">
        <f ca="1">ROUND(RAND()*(Validation[[#This Row],[Range1_High]]-Validation[[#This Row],[Range1_Low]])+Validation[[#This Row],[Range1_Low]],-LOG10(Validation[[#This Row],[Res]]))</f>
        <v>1.7190000000000001</v>
      </c>
      <c r="T523">
        <f ca="1">RAND()*(Validation[[#This Row],[Range2_High]]-Validation[[#This Row],[Range2_Low]])+Validation[[#This Row],[Range2_Low]]</f>
        <v>0.48163499973030161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0.7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B5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3" t="e">
        <f>LEN(#REF!)</f>
        <v>#REF!</v>
      </c>
      <c r="AG523"/>
    </row>
    <row r="524" spans="1:33" hidden="1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4000</v>
      </c>
      <c r="I524">
        <v>8000</v>
      </c>
      <c r="J524" t="s">
        <v>10</v>
      </c>
      <c r="K524">
        <v>15</v>
      </c>
      <c r="L524">
        <v>46.325000000000003</v>
      </c>
      <c r="M524">
        <v>9.1658000000000008</v>
      </c>
      <c r="N524">
        <v>46.576000000000001</v>
      </c>
      <c r="O524" t="s">
        <v>2830</v>
      </c>
      <c r="P524" t="s">
        <v>2830</v>
      </c>
      <c r="Q524" t="s">
        <v>2830</v>
      </c>
      <c r="R524" t="s">
        <v>1642</v>
      </c>
      <c r="S524">
        <f ca="1">ROUND(RAND()*(Validation[[#This Row],[Range1_High]]-Validation[[#This Row],[Range1_Low]])+Validation[[#This Row],[Range1_Low]],-LOG10(Validation[[#This Row],[Res]]))</f>
        <v>1.1779999999999999</v>
      </c>
      <c r="T524">
        <f ca="1">RAND()*(Validation[[#This Row],[Range2_High]]-Validation[[#This Row],[Range2_Low]])+Validation[[#This Row],[Range2_Low]]</f>
        <v>5629.2386423481857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70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B5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4" t="e">
        <f>LEN(#REF!)</f>
        <v>#REF!</v>
      </c>
      <c r="AG524"/>
    </row>
    <row r="525" spans="1:33" hidden="1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2000</v>
      </c>
      <c r="I525">
        <v>4000</v>
      </c>
      <c r="J525" t="s">
        <v>10</v>
      </c>
      <c r="K525">
        <v>12</v>
      </c>
      <c r="L525">
        <v>46.037999999999997</v>
      </c>
      <c r="M525">
        <v>8.0602999999999998</v>
      </c>
      <c r="N525">
        <v>46.328000000000003</v>
      </c>
      <c r="O525" t="s">
        <v>2830</v>
      </c>
      <c r="P525" t="s">
        <v>2830</v>
      </c>
      <c r="Q525" t="s">
        <v>2830</v>
      </c>
      <c r="R525" t="s">
        <v>1647</v>
      </c>
      <c r="S525">
        <f ca="1">ROUND(RAND()*(Validation[[#This Row],[Range1_High]]-Validation[[#This Row],[Range1_Low]])+Validation[[#This Row],[Range1_Low]],-LOG10(Validation[[#This Row],[Res]]))</f>
        <v>3.669</v>
      </c>
      <c r="T525">
        <f ca="1">RAND()*(Validation[[#This Row],[Range2_High]]-Validation[[#This Row],[Range2_Low]])+Validation[[#This Row],[Range2_Low]]</f>
        <v>2571.8503979125362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180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B5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5" t="e">
        <f>LEN(#REF!)</f>
        <v>#REF!</v>
      </c>
      <c r="AG525"/>
    </row>
    <row r="526" spans="1:33" hidden="1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2830</v>
      </c>
      <c r="P526" t="s">
        <v>2830</v>
      </c>
      <c r="Q526" t="s">
        <v>2830</v>
      </c>
      <c r="R526" t="s">
        <v>1644</v>
      </c>
      <c r="S526">
        <f ca="1">ROUND(RAND()*(Validation[[#This Row],[Range1_High]]-Validation[[#This Row],[Range1_Low]])+Validation[[#This Row],[Range1_Low]],-LOG10(Validation[[#This Row],[Res]]))</f>
        <v>1.1259999999999999</v>
      </c>
      <c r="T526">
        <f ca="1">RAND()*(Validation[[#This Row],[Range2_High]]-Validation[[#This Row],[Range2_Low]])+Validation[[#This Row],[Range2_Low]]</f>
        <v>8020.5793838137797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240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B5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6" t="e">
        <f>LEN(#REF!)</f>
        <v>#REF!</v>
      </c>
      <c r="AG526"/>
    </row>
    <row r="527" spans="1:33" hidden="1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20</v>
      </c>
      <c r="I527">
        <v>50</v>
      </c>
      <c r="J527" t="s">
        <v>10</v>
      </c>
      <c r="K527">
        <v>2.4</v>
      </c>
      <c r="L527">
        <v>0.41</v>
      </c>
      <c r="M527">
        <v>2.302</v>
      </c>
      <c r="N527">
        <v>0.40822000000000003</v>
      </c>
      <c r="O527" t="s">
        <v>2830</v>
      </c>
      <c r="P527" t="s">
        <v>2830</v>
      </c>
      <c r="Q527" t="s">
        <v>2830</v>
      </c>
      <c r="R527" t="s">
        <v>1681</v>
      </c>
      <c r="S527">
        <f ca="1">ROUND(RAND()*(Validation[[#This Row],[Range1_High]]-Validation[[#This Row],[Range1_Low]])+Validation[[#This Row],[Range1_Low]],-LOG10(Validation[[#This Row],[Res]]))</f>
        <v>14.428000000000001</v>
      </c>
      <c r="T527">
        <f ca="1">RAND()*(Validation[[#This Row],[Range2_High]]-Validation[[#This Row],[Range2_Low]])+Validation[[#This Row],[Range2_Low]]</f>
        <v>22.354001946127003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8.3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B5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7" t="e">
        <f>LEN(#REF!)</f>
        <v>#REF!</v>
      </c>
      <c r="AG527"/>
    </row>
    <row r="528" spans="1:33" x14ac:dyDescent="0.25">
      <c r="A528" t="s">
        <v>53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300</v>
      </c>
      <c r="I528">
        <v>1000</v>
      </c>
      <c r="J528" t="s">
        <v>10</v>
      </c>
      <c r="K528">
        <v>46</v>
      </c>
      <c r="L528">
        <v>17.018999999999998</v>
      </c>
      <c r="M528">
        <v>12.318</v>
      </c>
      <c r="N528">
        <v>17.334</v>
      </c>
      <c r="O528" t="s">
        <v>2830</v>
      </c>
      <c r="P528" t="s">
        <v>2830</v>
      </c>
      <c r="Q528" t="s">
        <v>2830</v>
      </c>
      <c r="R528" t="s">
        <v>1680</v>
      </c>
      <c r="S528">
        <f ca="1">ROUND(RAND()*(Validation[[#This Row],[Range1_High]]-Validation[[#This Row],[Range1_Low]])+Validation[[#This Row],[Range1_Low]],-LOG10(Validation[[#This Row],[Res]]))</f>
        <v>23.123999999999999</v>
      </c>
      <c r="T528">
        <f ca="1">RAND()*(Validation[[#This Row],[Range2_High]]-Validation[[#This Row],[Range2_Low]])+Validation[[#This Row],[Range2_Low]]</f>
        <v>605.82108687033224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440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s">
        <v>1679</v>
      </c>
      <c r="AB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28" s="102" t="s">
        <v>1679</v>
      </c>
      <c r="AD528" t="e">
        <f>LEN(#REF!)</f>
        <v>#REF!</v>
      </c>
      <c r="AG528"/>
    </row>
    <row r="529" spans="1:33" x14ac:dyDescent="0.25">
      <c r="A529" t="s">
        <v>53</v>
      </c>
      <c r="B529" t="s">
        <v>8</v>
      </c>
      <c r="C529">
        <v>10</v>
      </c>
      <c r="D529">
        <v>100</v>
      </c>
      <c r="E529">
        <v>1E-3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15</v>
      </c>
      <c r="L529">
        <v>4.6028000000000002</v>
      </c>
      <c r="M529">
        <v>11.576000000000001</v>
      </c>
      <c r="N529">
        <v>4.6268000000000002</v>
      </c>
      <c r="O529" t="s">
        <v>2830</v>
      </c>
      <c r="P529" t="s">
        <v>2830</v>
      </c>
      <c r="Q529" t="s">
        <v>2830</v>
      </c>
      <c r="R529" t="s">
        <v>1677</v>
      </c>
      <c r="S529">
        <f ca="1">ROUND(RAND()*(Validation[[#This Row],[Range1_High]]-Validation[[#This Row],[Range1_Low]])+Validation[[#This Row],[Range1_Low]],-LOG10(Validation[[#This Row],[Res]]))</f>
        <v>84.263999999999996</v>
      </c>
      <c r="T529">
        <f ca="1">RAND()*(Validation[[#This Row],[Range2_High]]-Validation[[#This Row],[Range2_Low]])+Validation[[#This Row],[Range2_Low]]</f>
        <v>295.67902214560922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400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s">
        <v>5837</v>
      </c>
      <c r="AB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29" s="102" t="s">
        <v>5837</v>
      </c>
      <c r="AD529" t="e">
        <f>LEN(#REF!)</f>
        <v>#REF!</v>
      </c>
      <c r="AG529"/>
    </row>
    <row r="530" spans="1:33" hidden="1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1E-3</v>
      </c>
      <c r="I530">
        <v>0.04</v>
      </c>
      <c r="J530" t="s">
        <v>10</v>
      </c>
      <c r="K530">
        <v>4.7</v>
      </c>
      <c r="L530">
        <v>0.23</v>
      </c>
      <c r="M530">
        <v>4.6486000000000001</v>
      </c>
      <c r="N530">
        <v>0.23230999999999999</v>
      </c>
      <c r="O530" t="s">
        <v>2830</v>
      </c>
      <c r="P530" t="s">
        <v>2830</v>
      </c>
      <c r="Q530" t="s">
        <v>2830</v>
      </c>
      <c r="R530" t="s">
        <v>1676</v>
      </c>
      <c r="S530">
        <f ca="1">ROUND(RAND()*(Validation[[#This Row],[Range1_High]]-Validation[[#This Row],[Range1_Low]])+Validation[[#This Row],[Range1_Low]],-LOG10(Validation[[#This Row],[Res]]))</f>
        <v>19.498999999999999</v>
      </c>
      <c r="T530">
        <f ca="1">RAND()*(Validation[[#This Row],[Range2_High]]-Validation[[#This Row],[Range2_Low]])+Validation[[#This Row],[Range2_Low]]</f>
        <v>2.5070274718392023E-2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9.2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B5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0" t="e">
        <f>LEN(#REF!)</f>
        <v>#REF!</v>
      </c>
      <c r="AG530"/>
    </row>
    <row r="531" spans="1:33" hidden="1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1</v>
      </c>
      <c r="I531">
        <v>20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2830</v>
      </c>
      <c r="P531" t="s">
        <v>2830</v>
      </c>
      <c r="Q531" t="s">
        <v>2830</v>
      </c>
      <c r="R531" t="s">
        <v>5831</v>
      </c>
      <c r="S531">
        <f ca="1">ROUND(RAND()*(Validation[[#This Row],[Range1_High]]-Validation[[#This Row],[Range1_Low]])+Validation[[#This Row],[Range1_Low]],-LOG10(Validation[[#This Row],[Res]]))</f>
        <v>17.942</v>
      </c>
      <c r="T531">
        <f ca="1">RAND()*(Validation[[#This Row],[Range2_High]]-Validation[[#This Row],[Range2_Low]])+Validation[[#This Row],[Range2_Low]]</f>
        <v>19.4461496387495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6.5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531" t="b">
        <f ca="1">Validation[[#This Row],[Desired Result]]=Validation[[#This Row],[Result]]</f>
        <v>1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B5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1" t="e">
        <f>LEN(#REF!)</f>
        <v>#REF!</v>
      </c>
      <c r="AG531"/>
    </row>
    <row r="532" spans="1:33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2830</v>
      </c>
      <c r="P532" t="s">
        <v>2830</v>
      </c>
      <c r="Q532" t="s">
        <v>2830</v>
      </c>
      <c r="R532" t="s">
        <v>5837</v>
      </c>
      <c r="S532">
        <f ca="1">ROUND(RAND()*(Validation[[#This Row],[Range1_High]]-Validation[[#This Row],[Range1_Low]])+Validation[[#This Row],[Range1_Low]],-LOG10(Validation[[#This Row],[Res]]))</f>
        <v>11.971</v>
      </c>
      <c r="T532">
        <f ca="1">RAND()*(Validation[[#This Row],[Range2_High]]-Validation[[#This Row],[Range2_Low]])+Validation[[#This Row],[Range2_Low]]</f>
        <v>202.39452224486317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68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532" t="b">
        <f ca="1">Validation[[#This Row],[Desired Result]]=Validation[[#This Row],[Result]]</f>
        <v>0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s">
        <v>1677</v>
      </c>
      <c r="AB5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32" s="102" t="s">
        <v>1677</v>
      </c>
      <c r="AD532" t="e">
        <f>LEN(#REF!)</f>
        <v>#REF!</v>
      </c>
      <c r="AG532"/>
    </row>
    <row r="533" spans="1:33" hidden="1" x14ac:dyDescent="0.25">
      <c r="A533" t="s">
        <v>53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0.04</v>
      </c>
      <c r="I533">
        <v>1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2830</v>
      </c>
      <c r="P533" t="s">
        <v>2830</v>
      </c>
      <c r="Q533" t="s">
        <v>2830</v>
      </c>
      <c r="R533" t="s">
        <v>5829</v>
      </c>
      <c r="S533">
        <f ca="1">ROUND(RAND()*(Validation[[#This Row],[Range1_High]]-Validation[[#This Row],[Range1_Low]])+Validation[[#This Row],[Range1_Low]],-LOG10(Validation[[#This Row],[Res]]))</f>
        <v>18.643999999999998</v>
      </c>
      <c r="T533">
        <f ca="1">RAND()*(Validation[[#This Row],[Range2_High]]-Validation[[#This Row],[Range2_Low]])+Validation[[#This Row],[Range2_Low]]</f>
        <v>0.43361401512504621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6.7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B5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3" t="e">
        <f>LEN(#REF!)</f>
        <v>#REF!</v>
      </c>
      <c r="AG533"/>
    </row>
    <row r="534" spans="1:33" hidden="1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2830</v>
      </c>
      <c r="P534" t="s">
        <v>2830</v>
      </c>
      <c r="Q534" t="s">
        <v>2830</v>
      </c>
      <c r="R534" t="s">
        <v>1678</v>
      </c>
      <c r="S534">
        <f ca="1">ROUND(RAND()*(Validation[[#This Row],[Range1_High]]-Validation[[#This Row],[Range1_Low]])+Validation[[#This Row],[Range1_Low]],-LOG10(Validation[[#This Row],[Res]]))</f>
        <v>17.553999999999998</v>
      </c>
      <c r="T534">
        <f ca="1">RAND()*(Validation[[#This Row],[Range2_High]]-Validation[[#This Row],[Range2_Low]])+Validation[[#This Row],[Range2_Low]]</f>
        <v>99.66319651746565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27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B5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4" t="e">
        <f>LEN(#REF!)</f>
        <v>#REF!</v>
      </c>
      <c r="AG534"/>
    </row>
    <row r="535" spans="1:33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2830</v>
      </c>
      <c r="P535" t="s">
        <v>2830</v>
      </c>
      <c r="Q535" t="s">
        <v>2830</v>
      </c>
      <c r="R535" t="s">
        <v>1679</v>
      </c>
      <c r="S535">
        <f ca="1">ROUND(RAND()*(Validation[[#This Row],[Range1_High]]-Validation[[#This Row],[Range1_Low]])+Validation[[#This Row],[Range1_Low]],-LOG10(Validation[[#This Row],[Res]]))</f>
        <v>13.163</v>
      </c>
      <c r="T535">
        <f ca="1">RAND()*(Validation[[#This Row],[Range2_High]]-Validation[[#This Row],[Range2_Low]])+Validation[[#This Row],[Range2_Low]]</f>
        <v>529.32204125629175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240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35" t="b">
        <f ca="1">Validation[[#This Row],[Desired Result]]=Validation[[#This Row],[Result]]</f>
        <v>0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s">
        <v>1680</v>
      </c>
      <c r="AB5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35" s="102" t="s">
        <v>1680</v>
      </c>
      <c r="AD535" t="e">
        <f>LEN(#REF!)</f>
        <v>#REF!</v>
      </c>
      <c r="AG535"/>
    </row>
    <row r="536" spans="1:33" hidden="1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2830</v>
      </c>
      <c r="P536" t="s">
        <v>2830</v>
      </c>
      <c r="Q536" t="s">
        <v>2830</v>
      </c>
      <c r="R536" t="s">
        <v>1707</v>
      </c>
      <c r="S536">
        <f ca="1">ROUND(RAND()*(Validation[[#This Row],[Range1_High]]-Validation[[#This Row],[Range1_Low]])+Validation[[#This Row],[Range1_Low]],-LOG10(Validation[[#This Row],[Res]]))</f>
        <v>62.948</v>
      </c>
      <c r="T536">
        <f ca="1">RAND()*(Validation[[#This Row],[Range2_High]]-Validation[[#This Row],[Range2_Low]])+Validation[[#This Row],[Range2_Low]]</f>
        <v>8.652076319356012E-3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20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B5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6" t="e">
        <f>LEN(#REF!)</f>
        <v>#REF!</v>
      </c>
      <c r="AG536"/>
    </row>
    <row r="537" spans="1:33" hidden="1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50</v>
      </c>
      <c r="I537">
        <v>100</v>
      </c>
      <c r="J537" t="s">
        <v>10</v>
      </c>
      <c r="K537">
        <v>22</v>
      </c>
      <c r="L537">
        <v>1.2034</v>
      </c>
      <c r="M537">
        <v>17.724</v>
      </c>
      <c r="N537">
        <v>1.2358</v>
      </c>
      <c r="O537" t="s">
        <v>2830</v>
      </c>
      <c r="P537" t="s">
        <v>2830</v>
      </c>
      <c r="Q537" t="s">
        <v>2830</v>
      </c>
      <c r="R537" t="s">
        <v>1709</v>
      </c>
      <c r="S537">
        <f ca="1">ROUND(RAND()*(Validation[[#This Row],[Range1_High]]-Validation[[#This Row],[Range1_Low]])+Validation[[#This Row],[Range1_Low]],-LOG10(Validation[[#This Row],[Res]]))</f>
        <v>96.728999999999999</v>
      </c>
      <c r="T537">
        <f ca="1">RAND()*(Validation[[#This Row],[Range2_High]]-Validation[[#This Row],[Range2_Low]])+Validation[[#This Row],[Range2_Low]]</f>
        <v>71.732123895324065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140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B5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7" t="e">
        <f>LEN(#REF!)</f>
        <v>#REF!</v>
      </c>
      <c r="AG537"/>
    </row>
    <row r="538" spans="1:33" hidden="1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20</v>
      </c>
      <c r="I538">
        <v>50</v>
      </c>
      <c r="J538" t="s">
        <v>10</v>
      </c>
      <c r="K538">
        <v>6.8</v>
      </c>
      <c r="L538">
        <v>0.36631000000000002</v>
      </c>
      <c r="M538">
        <v>6.7495000000000003</v>
      </c>
      <c r="N538">
        <v>0.36631999999999998</v>
      </c>
      <c r="O538" t="s">
        <v>2830</v>
      </c>
      <c r="P538" t="s">
        <v>2830</v>
      </c>
      <c r="Q538" t="s">
        <v>2830</v>
      </c>
      <c r="R538" t="s">
        <v>5848</v>
      </c>
      <c r="S538">
        <f ca="1">ROUND(RAND()*(Validation[[#This Row],[Range1_High]]-Validation[[#This Row],[Range1_Low]])+Validation[[#This Row],[Range1_Low]],-LOG10(Validation[[#This Row],[Res]]))</f>
        <v>45.956000000000003</v>
      </c>
      <c r="T538">
        <f ca="1">RAND()*(Validation[[#This Row],[Range2_High]]-Validation[[#This Row],[Range2_Low]])+Validation[[#This Row],[Range2_Low]]</f>
        <v>30.237765604238344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24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B5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8" t="e">
        <f>LEN(#REF!)</f>
        <v>#REF!</v>
      </c>
      <c r="AG538"/>
    </row>
    <row r="539" spans="1:33" hidden="1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1</v>
      </c>
      <c r="I539">
        <v>20</v>
      </c>
      <c r="J539" t="s">
        <v>10</v>
      </c>
      <c r="K539">
        <v>4.9000000000000004</v>
      </c>
      <c r="L539">
        <v>0.21</v>
      </c>
      <c r="M539">
        <v>4.8819999999999997</v>
      </c>
      <c r="N539">
        <v>0.20768</v>
      </c>
      <c r="O539" t="s">
        <v>2830</v>
      </c>
      <c r="P539" t="s">
        <v>2830</v>
      </c>
      <c r="Q539" t="s">
        <v>2830</v>
      </c>
      <c r="R539" t="s">
        <v>1710</v>
      </c>
      <c r="S539">
        <f ca="1">ROUND(RAND()*(Validation[[#This Row],[Range1_High]]-Validation[[#This Row],[Range1_Low]])+Validation[[#This Row],[Range1_Low]],-LOG10(Validation[[#This Row],[Res]]))</f>
        <v>32.164999999999999</v>
      </c>
      <c r="T539">
        <f ca="1">RAND()*(Validation[[#This Row],[Range2_High]]-Validation[[#This Row],[Range2_Low]])+Validation[[#This Row],[Range2_Low]]</f>
        <v>2.0905554673173583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12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B5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9" t="e">
        <f>LEN(#REF!)</f>
        <v>#REF!</v>
      </c>
      <c r="AG539"/>
    </row>
    <row r="540" spans="1:33" hidden="1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0.04</v>
      </c>
      <c r="I540">
        <v>1</v>
      </c>
      <c r="J540" t="s">
        <v>10</v>
      </c>
      <c r="K540">
        <v>2.7</v>
      </c>
      <c r="L540">
        <v>0.23188</v>
      </c>
      <c r="M540">
        <v>2.2997999999999998</v>
      </c>
      <c r="N540">
        <v>0.23363999999999999</v>
      </c>
      <c r="O540" t="s">
        <v>2830</v>
      </c>
      <c r="P540" t="s">
        <v>2830</v>
      </c>
      <c r="Q540" t="s">
        <v>2830</v>
      </c>
      <c r="R540" t="s">
        <v>1708</v>
      </c>
      <c r="S540">
        <f ca="1">ROUND(RAND()*(Validation[[#This Row],[Range1_High]]-Validation[[#This Row],[Range1_Low]])+Validation[[#This Row],[Range1_Low]],-LOG10(Validation[[#This Row],[Res]]))</f>
        <v>91.194000000000003</v>
      </c>
      <c r="T540">
        <f ca="1">RAND()*(Validation[[#This Row],[Range2_High]]-Validation[[#This Row],[Range2_Low]])+Validation[[#This Row],[Range2_Low]]</f>
        <v>0.45272112836609263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24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B5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0" t="e">
        <f>LEN(#REF!)</f>
        <v>#REF!</v>
      </c>
      <c r="AG540"/>
    </row>
    <row r="541" spans="1:33" hidden="1" x14ac:dyDescent="0.25">
      <c r="A541" t="s">
        <v>53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25</v>
      </c>
      <c r="L541">
        <v>0.46067000000000002</v>
      </c>
      <c r="M541">
        <v>23.036999999999999</v>
      </c>
      <c r="N541">
        <v>0.46337</v>
      </c>
      <c r="O541" t="s">
        <v>2830</v>
      </c>
      <c r="P541" t="s">
        <v>2830</v>
      </c>
      <c r="Q541" t="s">
        <v>2830</v>
      </c>
      <c r="R541" t="s">
        <v>1734</v>
      </c>
      <c r="S541">
        <f ca="1">ROUND(RAND()*(Validation[[#This Row],[Range1_High]]-Validation[[#This Row],[Range1_Low]])+Validation[[#This Row],[Range1_Low]],-LOG10(Validation[[#This Row],[Res]]))</f>
        <v>118.962</v>
      </c>
      <c r="T541">
        <f ca="1">RAND()*(Validation[[#This Row],[Range2_High]]-Validation[[#This Row],[Range2_Low]])+Validation[[#This Row],[Range2_Low]]</f>
        <v>8.4064122893201587E-2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80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B5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1" t="e">
        <f>LEN(#REF!)</f>
        <v>#REF!</v>
      </c>
      <c r="AG541"/>
    </row>
    <row r="542" spans="1:33" x14ac:dyDescent="0.25">
      <c r="A542" t="s">
        <v>53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2830</v>
      </c>
      <c r="P542" t="s">
        <v>2830</v>
      </c>
      <c r="Q542" t="s">
        <v>2830</v>
      </c>
      <c r="R542" t="s">
        <v>1730</v>
      </c>
      <c r="S542">
        <f ca="1">ROUND(RAND()*(Validation[[#This Row],[Range1_High]]-Validation[[#This Row],[Range1_Low]])+Validation[[#This Row],[Range1_Low]],-LOG10(Validation[[#This Row],[Res]]))</f>
        <v>206.387</v>
      </c>
      <c r="T542">
        <f ca="1">RAND()*(Validation[[#This Row],[Range2_High]]-Validation[[#This Row],[Range2_Low]])+Validation[[#This Row],[Range2_Low]]</f>
        <v>28.800317500758421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310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s">
        <v>1729</v>
      </c>
      <c r="AB5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2" s="102" t="s">
        <v>1729</v>
      </c>
      <c r="AD542" t="e">
        <f>LEN(#REF!)</f>
        <v>#REF!</v>
      </c>
      <c r="AG542"/>
    </row>
    <row r="543" spans="1:33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50</v>
      </c>
      <c r="I543">
        <v>100</v>
      </c>
      <c r="J543" t="s">
        <v>10</v>
      </c>
      <c r="K543">
        <v>23</v>
      </c>
      <c r="L543">
        <v>3.5</v>
      </c>
      <c r="M543">
        <v>23.111000000000001</v>
      </c>
      <c r="N543">
        <v>3.4655999999999998</v>
      </c>
      <c r="O543" t="s">
        <v>2830</v>
      </c>
      <c r="P543" t="s">
        <v>2830</v>
      </c>
      <c r="Q543" t="s">
        <v>2830</v>
      </c>
      <c r="R543" t="s">
        <v>1732</v>
      </c>
      <c r="S543">
        <f ca="1">ROUND(RAND()*(Validation[[#This Row],[Range1_High]]-Validation[[#This Row],[Range1_Low]])+Validation[[#This Row],[Range1_Low]],-LOG10(Validation[[#This Row],[Res]]))</f>
        <v>139.01400000000001</v>
      </c>
      <c r="T543">
        <f ca="1">RAND()*(Validation[[#This Row],[Range2_High]]-Validation[[#This Row],[Range2_Low]])+Validation[[#This Row],[Range2_Low]]</f>
        <v>82.790647844723594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510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s">
        <v>1731</v>
      </c>
      <c r="AB5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3" s="102" t="s">
        <v>1731</v>
      </c>
      <c r="AD543" t="e">
        <f>LEN(#REF!)</f>
        <v>#REF!</v>
      </c>
      <c r="AG543"/>
    </row>
    <row r="544" spans="1:33" x14ac:dyDescent="0.25">
      <c r="A544" t="s">
        <v>53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23.061</v>
      </c>
      <c r="N544">
        <v>0.69384000000000001</v>
      </c>
      <c r="O544" t="s">
        <v>2830</v>
      </c>
      <c r="P544" t="s">
        <v>2830</v>
      </c>
      <c r="Q544" t="s">
        <v>2830</v>
      </c>
      <c r="R544" t="s">
        <v>1728</v>
      </c>
      <c r="S544">
        <f ca="1">ROUND(RAND()*(Validation[[#This Row],[Range1_High]]-Validation[[#This Row],[Range1_Low]])+Validation[[#This Row],[Range1_Low]],-LOG10(Validation[[#This Row],[Res]]))</f>
        <v>141.417</v>
      </c>
      <c r="T544">
        <f ca="1">RAND()*(Validation[[#This Row],[Range2_High]]-Validation[[#This Row],[Range2_Low]])+Validation[[#This Row],[Range2_Low]]</f>
        <v>12.587263573500518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120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s">
        <v>5776</v>
      </c>
      <c r="AB5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4" s="102" t="s">
        <v>5776</v>
      </c>
      <c r="AD544" t="e">
        <f>LEN(#REF!)</f>
        <v>#REF!</v>
      </c>
      <c r="AG544"/>
    </row>
    <row r="545" spans="1:33" hidden="1" x14ac:dyDescent="0.25">
      <c r="A545" t="s">
        <v>53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1E-3</v>
      </c>
      <c r="I545">
        <v>0.04</v>
      </c>
      <c r="J545" t="s">
        <v>10</v>
      </c>
      <c r="K545">
        <v>48</v>
      </c>
      <c r="L545">
        <v>0.46085999999999999</v>
      </c>
      <c r="M545">
        <v>46.12</v>
      </c>
      <c r="N545">
        <v>0.46325</v>
      </c>
      <c r="O545" t="s">
        <v>2830</v>
      </c>
      <c r="P545" t="s">
        <v>2830</v>
      </c>
      <c r="Q545" t="s">
        <v>2830</v>
      </c>
      <c r="R545" t="s">
        <v>1733</v>
      </c>
      <c r="S545">
        <f ca="1">ROUND(RAND()*(Validation[[#This Row],[Range1_High]]-Validation[[#This Row],[Range1_Low]])+Validation[[#This Row],[Range1_Low]],-LOG10(Validation[[#This Row],[Res]]))</f>
        <v>108.89100000000001</v>
      </c>
      <c r="T545">
        <f ca="1">RAND()*(Validation[[#This Row],[Range2_High]]-Validation[[#This Row],[Range2_Low]])+Validation[[#This Row],[Range2_Low]]</f>
        <v>3.8648264329684046E-2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98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B5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5" t="e">
        <f>LEN(#REF!)</f>
        <v>#REF!</v>
      </c>
      <c r="AG545"/>
    </row>
    <row r="546" spans="1:33" x14ac:dyDescent="0.25">
      <c r="A546" t="s">
        <v>53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2830</v>
      </c>
      <c r="P546" t="s">
        <v>2830</v>
      </c>
      <c r="Q546" t="s">
        <v>2830</v>
      </c>
      <c r="R546" t="s">
        <v>5776</v>
      </c>
      <c r="S546">
        <f ca="1">ROUND(RAND()*(Validation[[#This Row],[Range1_High]]-Validation[[#This Row],[Range1_Low]])+Validation[[#This Row],[Range1_Low]],-LOG10(Validation[[#This Row],[Res]]))</f>
        <v>292.19900000000001</v>
      </c>
      <c r="T546">
        <f ca="1">RAND()*(Validation[[#This Row],[Range2_High]]-Validation[[#This Row],[Range2_Low]])+Validation[[#This Row],[Range2_Low]]</f>
        <v>1.8417439534782742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230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s">
        <v>1728</v>
      </c>
      <c r="AB5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6" s="102" t="s">
        <v>1728</v>
      </c>
      <c r="AD546" t="e">
        <f>LEN(#REF!)</f>
        <v>#REF!</v>
      </c>
      <c r="AG546"/>
    </row>
    <row r="547" spans="1:33" x14ac:dyDescent="0.25">
      <c r="A547" t="s">
        <v>53</v>
      </c>
      <c r="B547" t="s">
        <v>8</v>
      </c>
      <c r="C547">
        <v>100</v>
      </c>
      <c r="D547">
        <v>1000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23.117000000000001</v>
      </c>
      <c r="N547">
        <v>3.4655999999999998</v>
      </c>
      <c r="O547" t="s">
        <v>2830</v>
      </c>
      <c r="P547" t="s">
        <v>2830</v>
      </c>
      <c r="Q547" t="s">
        <v>2830</v>
      </c>
      <c r="R547" t="s">
        <v>1731</v>
      </c>
      <c r="S547">
        <f ca="1">ROUND(RAND()*(Validation[[#This Row],[Range1_High]]-Validation[[#This Row],[Range1_Low]])+Validation[[#This Row],[Range1_Low]],-LOG10(Validation[[#This Row],[Res]]))</f>
        <v>626.66700000000003</v>
      </c>
      <c r="T547">
        <f ca="1">RAND()*(Validation[[#This Row],[Range2_High]]-Validation[[#This Row],[Range2_Low]])+Validation[[#This Row],[Range2_Low]]</f>
        <v>73.221932022645944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2200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s">
        <v>1732</v>
      </c>
      <c r="AB5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7" s="102" t="s">
        <v>1732</v>
      </c>
      <c r="AD547" t="e">
        <f>LEN(#REF!)</f>
        <v>#REF!</v>
      </c>
      <c r="AG547"/>
    </row>
    <row r="548" spans="1:33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2830</v>
      </c>
      <c r="P548" t="s">
        <v>2830</v>
      </c>
      <c r="Q548" t="s">
        <v>2830</v>
      </c>
      <c r="R548" t="s">
        <v>1729</v>
      </c>
      <c r="S548">
        <f ca="1">ROUND(RAND()*(Validation[[#This Row],[Range1_High]]-Validation[[#This Row],[Range1_Low]])+Validation[[#This Row],[Range1_Low]],-LOG10(Validation[[#This Row],[Res]]))</f>
        <v>142.33500000000001</v>
      </c>
      <c r="T548">
        <f ca="1">RAND()*(Validation[[#This Row],[Range2_High]]-Validation[[#This Row],[Range2_Low]])+Validation[[#This Row],[Range2_Low]]</f>
        <v>26.251979397667437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220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s">
        <v>1730</v>
      </c>
      <c r="AB5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8" s="102" t="s">
        <v>1730</v>
      </c>
      <c r="AD548" t="e">
        <f>LEN(#REF!)</f>
        <v>#REF!</v>
      </c>
      <c r="AG548"/>
    </row>
    <row r="549" spans="1:33" hidden="1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2830</v>
      </c>
      <c r="P549" t="s">
        <v>2830</v>
      </c>
      <c r="Q549" t="s">
        <v>2830</v>
      </c>
      <c r="R549" t="s">
        <v>1756</v>
      </c>
      <c r="S549">
        <f ca="1">ROUND(RAND()*(Validation[[#This Row],[Range1_High]]-Validation[[#This Row],[Range1_Low]])+Validation[[#This Row],[Range1_Low]],-LOG10(Validation[[#This Row],[Res]]))</f>
        <v>722.20500000000004</v>
      </c>
      <c r="T549">
        <f ca="1">RAND()*(Validation[[#This Row],[Range2_High]]-Validation[[#This Row],[Range2_Low]])+Validation[[#This Row],[Range2_Low]]</f>
        <v>4.0587664444605813E-3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380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B5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9" t="e">
        <f>LEN(#REF!)</f>
        <v>#REF!</v>
      </c>
      <c r="AG549"/>
    </row>
    <row r="550" spans="1:33" hidden="1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2830</v>
      </c>
      <c r="P550" t="s">
        <v>2830</v>
      </c>
      <c r="Q550" t="s">
        <v>2830</v>
      </c>
      <c r="R550" t="s">
        <v>1755</v>
      </c>
      <c r="S550">
        <f ca="1">ROUND(RAND()*(Validation[[#This Row],[Range1_High]]-Validation[[#This Row],[Range1_Low]])+Validation[[#This Row],[Range1_Low]],-LOG10(Validation[[#This Row],[Res]]))</f>
        <v>889.23900000000003</v>
      </c>
      <c r="T550">
        <f ca="1">RAND()*(Validation[[#This Row],[Range2_High]]-Validation[[#This Row],[Range2_Low]])+Validation[[#This Row],[Range2_Low]]</f>
        <v>0.51635388572569985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440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B5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0" t="e">
        <f>LEN(#REF!)</f>
        <v>#REF!</v>
      </c>
      <c r="AG550"/>
    </row>
    <row r="551" spans="1:33" hidden="1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2830</v>
      </c>
      <c r="P551" t="s">
        <v>2830</v>
      </c>
      <c r="Q551" t="s">
        <v>2830</v>
      </c>
      <c r="R551" t="s">
        <v>5857</v>
      </c>
      <c r="S551">
        <f ca="1">ROUND(RAND()*(Validation[[#This Row],[Range1_High]]-Validation[[#This Row],[Range1_Low]])+Validation[[#This Row],[Range1_Low]],-LOG10(Validation[[#This Row],[Res]]))</f>
        <v>733.55799999999999</v>
      </c>
      <c r="T551">
        <f ca="1">RAND()*(Validation[[#This Row],[Range2_High]]-Validation[[#This Row],[Range2_Low]])+Validation[[#This Row],[Range2_Low]]</f>
        <v>4.9181483516736293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540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B5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1" t="e">
        <f>LEN(#REF!)</f>
        <v>#REF!</v>
      </c>
      <c r="AG551"/>
    </row>
    <row r="552" spans="1:33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2830</v>
      </c>
      <c r="P552" t="s">
        <v>2830</v>
      </c>
      <c r="Q552" t="s">
        <v>2830</v>
      </c>
      <c r="R552" t="s">
        <v>1511</v>
      </c>
      <c r="S552">
        <f ca="1">ROUND(RAND()*(Validation[[#This Row],[Range1_High]]-Validation[[#This Row],[Range1_Low]])+Validation[[#This Row],[Range1_Low]],-LOG10(Validation[[#This Row],[Res]]))</f>
        <v>0.01</v>
      </c>
      <c r="T552">
        <f ca="1">RAND()*(Validation[[#This Row],[Range2_High]]-Validation[[#This Row],[Range2_Low]])+Validation[[#This Row],[Range2_Low]]</f>
        <v>3558.3063298551829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B5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552" t="e">
        <f>LEN(#REF!)</f>
        <v>#REF!</v>
      </c>
      <c r="AG552"/>
    </row>
    <row r="553" spans="1:33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2830</v>
      </c>
      <c r="P553" t="s">
        <v>2830</v>
      </c>
      <c r="Q553" t="s">
        <v>2830</v>
      </c>
      <c r="R553" t="s">
        <v>1510</v>
      </c>
      <c r="S553">
        <f ca="1">ROUND(RAND()*(Validation[[#This Row],[Range1_High]]-Validation[[#This Row],[Range1_Low]])+Validation[[#This Row],[Range1_Low]],-LOG10(Validation[[#This Row],[Res]]))</f>
        <v>0.01</v>
      </c>
      <c r="T553">
        <f ca="1">RAND()*(Validation[[#This Row],[Range2_High]]-Validation[[#This Row],[Range2_Low]])+Validation[[#This Row],[Range2_Low]]</f>
        <v>7161.1292043456178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6200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B55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553" t="e">
        <f>LEN(#REF!)</f>
        <v>#REF!</v>
      </c>
      <c r="AF553" s="103"/>
      <c r="AG553"/>
    </row>
    <row r="554" spans="1:33" hidden="1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20</v>
      </c>
      <c r="I554">
        <v>50</v>
      </c>
      <c r="J554" t="s">
        <v>10</v>
      </c>
      <c r="K554">
        <v>5772.6</v>
      </c>
      <c r="L554">
        <v>12.94</v>
      </c>
      <c r="M554">
        <v>5762.2</v>
      </c>
      <c r="N554">
        <v>12.802</v>
      </c>
      <c r="O554" t="s">
        <v>2830</v>
      </c>
      <c r="P554" t="s">
        <v>2830</v>
      </c>
      <c r="Q554" t="s">
        <v>2830</v>
      </c>
      <c r="R554" t="s">
        <v>1611</v>
      </c>
      <c r="S554">
        <f ca="1">ROUND(RAND()*(Validation[[#This Row],[Range1_High]]-Validation[[#This Row],[Range1_Low]])+Validation[[#This Row],[Range1_Low]],-LOG10(Validation[[#This Row],[Res]]))</f>
        <v>0.22</v>
      </c>
      <c r="T554">
        <f ca="1">RAND()*(Validation[[#This Row],[Range2_High]]-Validation[[#This Row],[Range2_Low]])+Validation[[#This Row],[Range2_Low]]</f>
        <v>29.001797350506742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B5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4" t="e">
        <f>LEN(#REF!)</f>
        <v>#REF!</v>
      </c>
      <c r="AG554"/>
    </row>
    <row r="555" spans="1:33" hidden="1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1E-3</v>
      </c>
      <c r="I555">
        <v>0.04</v>
      </c>
      <c r="J555" t="s">
        <v>10</v>
      </c>
      <c r="K555">
        <v>5773.7</v>
      </c>
      <c r="L555">
        <v>1.2830999999999999</v>
      </c>
      <c r="M555">
        <v>1.2674000000000001</v>
      </c>
      <c r="N555">
        <v>1.2674000000000001</v>
      </c>
      <c r="O555" t="s">
        <v>2830</v>
      </c>
      <c r="P555" t="s">
        <v>2830</v>
      </c>
      <c r="Q555" t="s">
        <v>2830</v>
      </c>
      <c r="R555" t="s">
        <v>1614</v>
      </c>
      <c r="S555">
        <f ca="1">ROUND(RAND()*(Validation[[#This Row],[Range1_High]]-Validation[[#This Row],[Range1_Low]])+Validation[[#This Row],[Range1_Low]],-LOG10(Validation[[#This Row],[Res]]))</f>
        <v>0.86</v>
      </c>
      <c r="T555">
        <f ca="1">RAND()*(Validation[[#This Row],[Range2_High]]-Validation[[#This Row],[Range2_Low]])+Validation[[#This Row],[Range2_Low]]</f>
        <v>1.1510567021301443E-2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B5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5" t="e">
        <f>LEN(#REF!)</f>
        <v>#REF!</v>
      </c>
      <c r="AG555"/>
    </row>
    <row r="556" spans="1:33" hidden="1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2830</v>
      </c>
      <c r="P556" t="s">
        <v>2830</v>
      </c>
      <c r="Q556" t="s">
        <v>2830</v>
      </c>
      <c r="R556" t="s">
        <v>1613</v>
      </c>
      <c r="S556">
        <f ca="1">ROUND(RAND()*(Validation[[#This Row],[Range1_High]]-Validation[[#This Row],[Range1_Low]])+Validation[[#This Row],[Range1_Low]],-LOG10(Validation[[#This Row],[Res]]))</f>
        <v>0.69</v>
      </c>
      <c r="T556">
        <f ca="1">RAND()*(Validation[[#This Row],[Range2_High]]-Validation[[#This Row],[Range2_Low]])+Validation[[#This Row],[Range2_Low]]</f>
        <v>3.0891076544357796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B5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6" t="e">
        <f>LEN(#REF!)</f>
        <v>#REF!</v>
      </c>
      <c r="AG556"/>
    </row>
    <row r="557" spans="1:33" hidden="1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1000</v>
      </c>
      <c r="I557">
        <v>2000</v>
      </c>
      <c r="J557" t="s">
        <v>10</v>
      </c>
      <c r="K557">
        <v>4683.3999999999996</v>
      </c>
      <c r="L557">
        <v>13828</v>
      </c>
      <c r="M557">
        <v>4325.3999999999996</v>
      </c>
      <c r="N557">
        <v>13829</v>
      </c>
      <c r="O557" t="s">
        <v>2830</v>
      </c>
      <c r="P557" t="s">
        <v>2830</v>
      </c>
      <c r="Q557" t="s">
        <v>2830</v>
      </c>
      <c r="R557" t="s">
        <v>1606</v>
      </c>
      <c r="S557">
        <f ca="1">ROUND(RAND()*(Validation[[#This Row],[Range1_High]]-Validation[[#This Row],[Range1_Low]])+Validation[[#This Row],[Range1_Low]],-LOG10(Validation[[#This Row],[Res]]))</f>
        <v>0.11</v>
      </c>
      <c r="T557">
        <f ca="1">RAND()*(Validation[[#This Row],[Range2_High]]-Validation[[#This Row],[Range2_Low]])+Validation[[#This Row],[Range2_Low]]</f>
        <v>1258.2948283361684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6200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B5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7" t="e">
        <f>LEN(#REF!)</f>
        <v>#REF!</v>
      </c>
      <c r="AG557"/>
    </row>
    <row r="558" spans="1:33" hidden="1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2000</v>
      </c>
      <c r="I558">
        <v>4000</v>
      </c>
      <c r="J558" t="s">
        <v>10</v>
      </c>
      <c r="K558">
        <v>3.5375000000000001</v>
      </c>
      <c r="L558">
        <v>43.944000000000003</v>
      </c>
      <c r="M558">
        <v>3.2985000000000002</v>
      </c>
      <c r="N558">
        <v>43.945</v>
      </c>
      <c r="O558" t="s">
        <v>2830</v>
      </c>
      <c r="P558" t="s">
        <v>2830</v>
      </c>
      <c r="Q558" t="s">
        <v>2830</v>
      </c>
      <c r="R558" t="s">
        <v>1610</v>
      </c>
      <c r="S558">
        <f ca="1">ROUND(RAND()*(Validation[[#This Row],[Range1_High]]-Validation[[#This Row],[Range1_Low]])+Validation[[#This Row],[Range1_Low]],-LOG10(Validation[[#This Row],[Res]]))</f>
        <v>0.87</v>
      </c>
      <c r="T558">
        <f ca="1">RAND()*(Validation[[#This Row],[Range2_High]]-Validation[[#This Row],[Range2_Low]])+Validation[[#This Row],[Range2_Low]]</f>
        <v>3153.7215652281761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42 mV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B5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8" t="e">
        <f>LEN(#REF!)</f>
        <v>#REF!</v>
      </c>
      <c r="AG558"/>
    </row>
    <row r="559" spans="1:33" hidden="1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2830</v>
      </c>
      <c r="P559" t="s">
        <v>2830</v>
      </c>
      <c r="Q559" t="s">
        <v>2830</v>
      </c>
      <c r="R559" t="s">
        <v>1615</v>
      </c>
      <c r="S559">
        <f ca="1">ROUND(RAND()*(Validation[[#This Row],[Range1_High]]-Validation[[#This Row],[Range1_Low]])+Validation[[#This Row],[Range1_Low]],-LOG10(Validation[[#This Row],[Res]]))</f>
        <v>0.35</v>
      </c>
      <c r="T559">
        <f ca="1">RAND()*(Validation[[#This Row],[Range2_High]]-Validation[[#This Row],[Range2_Low]])+Validation[[#This Row],[Range2_Low]]</f>
        <v>151.33377417552498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6100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B5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9" t="e">
        <f>LEN(#REF!)</f>
        <v>#REF!</v>
      </c>
      <c r="AG559"/>
    </row>
    <row r="560" spans="1:33" hidden="1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2830</v>
      </c>
      <c r="P560" t="s">
        <v>2830</v>
      </c>
      <c r="Q560" t="s">
        <v>2830</v>
      </c>
      <c r="R560" t="s">
        <v>1616</v>
      </c>
      <c r="S560">
        <f ca="1">ROUND(RAND()*(Validation[[#This Row],[Range1_High]]-Validation[[#This Row],[Range1_Low]])+Validation[[#This Row],[Range1_Low]],-LOG10(Validation[[#This Row],[Res]]))</f>
        <v>0.34</v>
      </c>
      <c r="T560">
        <f ca="1">RAND()*(Validation[[#This Row],[Range2_High]]-Validation[[#This Row],[Range2_Low]])+Validation[[#This Row],[Range2_Low]]</f>
        <v>793.57370829527372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7800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B5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0" t="e">
        <f>LEN(#REF!)</f>
        <v>#REF!</v>
      </c>
      <c r="AG560"/>
    </row>
    <row r="561" spans="1:33" hidden="1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4</v>
      </c>
      <c r="H561">
        <v>8000</v>
      </c>
      <c r="I561">
        <v>10000</v>
      </c>
      <c r="J561" t="s">
        <v>10</v>
      </c>
      <c r="K561">
        <v>4.5999999999999996</v>
      </c>
      <c r="L561">
        <v>170.23</v>
      </c>
      <c r="M561">
        <v>2.0278</v>
      </c>
      <c r="N561">
        <v>172.49</v>
      </c>
      <c r="O561" t="s">
        <v>2830</v>
      </c>
      <c r="P561" t="s">
        <v>2830</v>
      </c>
      <c r="Q561" t="s">
        <v>2830</v>
      </c>
      <c r="R561" t="s">
        <v>1608</v>
      </c>
      <c r="S561">
        <f ca="1">ROUND(RAND()*(Validation[[#This Row],[Range1_High]]-Validation[[#This Row],[Range1_Low]])+Validation[[#This Row],[Range1_Low]],-LOG10(Validation[[#This Row],[Res]]))</f>
        <v>0.96</v>
      </c>
      <c r="T561">
        <f ca="1">RAND()*(Validation[[#This Row],[Range2_High]]-Validation[[#This Row],[Range2_Low]])+Validation[[#This Row],[Range2_Low]]</f>
        <v>9385.0606515994732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170 mV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B5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1" t="e">
        <f>LEN(#REF!)</f>
        <v>#REF!</v>
      </c>
      <c r="AF561" s="103"/>
      <c r="AG561"/>
    </row>
    <row r="562" spans="1:33" hidden="1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4000</v>
      </c>
      <c r="I562">
        <v>8000</v>
      </c>
      <c r="J562" t="s">
        <v>10</v>
      </c>
      <c r="K562">
        <v>3.6131000000000002</v>
      </c>
      <c r="L562">
        <v>43.981999999999999</v>
      </c>
      <c r="M562">
        <v>3.3780000000000001</v>
      </c>
      <c r="N562">
        <v>43.984000000000002</v>
      </c>
      <c r="O562" t="s">
        <v>2830</v>
      </c>
      <c r="P562" t="s">
        <v>2830</v>
      </c>
      <c r="Q562" t="s">
        <v>2830</v>
      </c>
      <c r="R562" t="s">
        <v>1612</v>
      </c>
      <c r="S562">
        <f ca="1">ROUND(RAND()*(Validation[[#This Row],[Range1_High]]-Validation[[#This Row],[Range1_Low]])+Validation[[#This Row],[Range1_Low]],-LOG10(Validation[[#This Row],[Res]]))</f>
        <v>0.61</v>
      </c>
      <c r="T562">
        <f ca="1">RAND()*(Validation[[#This Row],[Range2_High]]-Validation[[#This Row],[Range2_Low]])+Validation[[#This Row],[Range2_Low]]</f>
        <v>4608.9766271732515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30 mV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B5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2" t="e">
        <f>LEN(#REF!)</f>
        <v>#REF!</v>
      </c>
      <c r="AG562"/>
    </row>
    <row r="563" spans="1:33" hidden="1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0.04</v>
      </c>
      <c r="I563">
        <v>1</v>
      </c>
      <c r="J563" t="s">
        <v>10</v>
      </c>
      <c r="K563">
        <v>5773.6</v>
      </c>
      <c r="L563">
        <v>0.95989999999999998</v>
      </c>
      <c r="M563">
        <v>5772.7</v>
      </c>
      <c r="N563">
        <v>0.94416</v>
      </c>
      <c r="O563" t="s">
        <v>2830</v>
      </c>
      <c r="P563" t="s">
        <v>2830</v>
      </c>
      <c r="Q563" t="s">
        <v>2830</v>
      </c>
      <c r="R563" t="s">
        <v>1607</v>
      </c>
      <c r="S563">
        <f ca="1">ROUND(RAND()*(Validation[[#This Row],[Range1_High]]-Validation[[#This Row],[Range1_Low]])+Validation[[#This Row],[Range1_Low]],-LOG10(Validation[[#This Row],[Res]]))</f>
        <v>0.47</v>
      </c>
      <c r="T563">
        <f ca="1">RAND()*(Validation[[#This Row],[Range2_High]]-Validation[[#This Row],[Range2_Low]])+Validation[[#This Row],[Range2_Low]]</f>
        <v>0.28558151587406155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B5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3" t="e">
        <f>LEN(#REF!)</f>
        <v>#REF!</v>
      </c>
      <c r="AF563" s="103"/>
      <c r="AG563"/>
    </row>
    <row r="564" spans="1:33" hidden="1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50</v>
      </c>
      <c r="I564">
        <v>100</v>
      </c>
      <c r="J564" t="s">
        <v>10</v>
      </c>
      <c r="K564">
        <v>5766.2</v>
      </c>
      <c r="L564">
        <v>87.391999999999996</v>
      </c>
      <c r="M564">
        <v>5715.5</v>
      </c>
      <c r="N564">
        <v>87.123000000000005</v>
      </c>
      <c r="O564" t="s">
        <v>2830</v>
      </c>
      <c r="P564" t="s">
        <v>2830</v>
      </c>
      <c r="Q564" t="s">
        <v>2830</v>
      </c>
      <c r="R564" t="s">
        <v>1609</v>
      </c>
      <c r="S564">
        <f ca="1">ROUND(RAND()*(Validation[[#This Row],[Range1_High]]-Validation[[#This Row],[Range1_Low]])+Validation[[#This Row],[Range1_Low]],-LOG10(Validation[[#This Row],[Res]]))</f>
        <v>0.44</v>
      </c>
      <c r="T564">
        <f ca="1">RAND()*(Validation[[#This Row],[Range2_High]]-Validation[[#This Row],[Range2_Low]])+Validation[[#This Row],[Range2_Low]]</f>
        <v>81.745139789765147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B5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4" t="e">
        <f>LEN(#REF!)</f>
        <v>#REF!</v>
      </c>
      <c r="AG564"/>
    </row>
    <row r="565" spans="1:33" hidden="1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5.6913</v>
      </c>
      <c r="L565">
        <v>0.11808</v>
      </c>
      <c r="M565">
        <v>5.6847000000000003</v>
      </c>
      <c r="N565">
        <v>0.11766</v>
      </c>
      <c r="O565" t="s">
        <v>2830</v>
      </c>
      <c r="P565" t="s">
        <v>2830</v>
      </c>
      <c r="Q565" t="s">
        <v>2830</v>
      </c>
      <c r="R565" t="s">
        <v>1652</v>
      </c>
      <c r="S565">
        <f ca="1">ROUND(RAND()*(Validation[[#This Row],[Range1_High]]-Validation[[#This Row],[Range1_Low]])+Validation[[#This Row],[Range1_Low]],-LOG10(Validation[[#This Row],[Res]]))</f>
        <v>2.09</v>
      </c>
      <c r="T565">
        <f ca="1">RAND()*(Validation[[#This Row],[Range2_High]]-Validation[[#This Row],[Range2_Low]])+Validation[[#This Row],[Range2_Low]]</f>
        <v>24.894886215734285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5.9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B5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5" t="e">
        <f>LEN(#REF!)</f>
        <v>#REF!</v>
      </c>
      <c r="AG565"/>
    </row>
    <row r="566" spans="1:33" hidden="1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</v>
      </c>
      <c r="I566">
        <v>20</v>
      </c>
      <c r="J566" t="s">
        <v>10</v>
      </c>
      <c r="K566">
        <v>5.7577999999999996</v>
      </c>
      <c r="L566">
        <v>3.1829000000000003E-2</v>
      </c>
      <c r="M566">
        <v>5.7554999999999996</v>
      </c>
      <c r="N566">
        <v>3.1387999999999999E-2</v>
      </c>
      <c r="O566" t="s">
        <v>2830</v>
      </c>
      <c r="P566" t="s">
        <v>2830</v>
      </c>
      <c r="Q566" t="s">
        <v>2830</v>
      </c>
      <c r="R566" t="s">
        <v>1655</v>
      </c>
      <c r="S566">
        <f ca="1">ROUND(RAND()*(Validation[[#This Row],[Range1_High]]-Validation[[#This Row],[Range1_Low]])+Validation[[#This Row],[Range1_Low]],-LOG10(Validation[[#This Row],[Res]]))</f>
        <v>7.48</v>
      </c>
      <c r="T566">
        <f ca="1">RAND()*(Validation[[#This Row],[Range2_High]]-Validation[[#This Row],[Range2_Low]])+Validation[[#This Row],[Range2_Low]]</f>
        <v>4.0127047350284375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6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s="80"/>
      <c r="AB5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6" t="e">
        <f>LEN(#REF!)</f>
        <v>#REF!</v>
      </c>
      <c r="AG566"/>
    </row>
    <row r="567" spans="1:33" hidden="1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2830</v>
      </c>
      <c r="P567" t="s">
        <v>2830</v>
      </c>
      <c r="Q567" t="s">
        <v>2830</v>
      </c>
      <c r="R567" t="s">
        <v>1658</v>
      </c>
      <c r="S567">
        <f ca="1">ROUND(RAND()*(Validation[[#This Row],[Range1_High]]-Validation[[#This Row],[Range1_Low]])+Validation[[#This Row],[Range1_Low]],-LOG10(Validation[[#This Row],[Res]]))</f>
        <v>1.47</v>
      </c>
      <c r="T567">
        <f ca="1">RAND()*(Validation[[#This Row],[Range2_High]]-Validation[[#This Row],[Range2_Low]])+Validation[[#This Row],[Range2_Low]]</f>
        <v>669.44698842386561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20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B5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7" t="e">
        <f>LEN(#REF!)</f>
        <v>#REF!</v>
      </c>
      <c r="AG567"/>
    </row>
    <row r="568" spans="1:33" hidden="1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0.04</v>
      </c>
      <c r="I568">
        <v>1</v>
      </c>
      <c r="J568" t="s">
        <v>10</v>
      </c>
      <c r="K568">
        <v>5.7723000000000004</v>
      </c>
      <c r="L568">
        <v>1.0442999999999999E-2</v>
      </c>
      <c r="M568">
        <v>5.7717000000000001</v>
      </c>
      <c r="N568">
        <v>1.0227E-2</v>
      </c>
      <c r="O568" t="s">
        <v>2830</v>
      </c>
      <c r="P568" t="s">
        <v>2830</v>
      </c>
      <c r="Q568" t="s">
        <v>2830</v>
      </c>
      <c r="R568" t="s">
        <v>5816</v>
      </c>
      <c r="S568">
        <f ca="1">ROUND(RAND()*(Validation[[#This Row],[Range1_High]]-Validation[[#This Row],[Range1_Low]])+Validation[[#This Row],[Range1_Low]],-LOG10(Validation[[#This Row],[Res]]))</f>
        <v>6.66</v>
      </c>
      <c r="T568">
        <f ca="1">RAND()*(Validation[[#This Row],[Range2_High]]-Validation[[#This Row],[Range2_Low]])+Validation[[#This Row],[Range2_Low]]</f>
        <v>0.94116832189338595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5.8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B5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8" t="e">
        <f>LEN(#REF!)</f>
        <v>#REF!</v>
      </c>
      <c r="AG568"/>
    </row>
    <row r="569" spans="1:33" hidden="1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</v>
      </c>
      <c r="I569">
        <v>300</v>
      </c>
      <c r="J569" t="s">
        <v>10</v>
      </c>
      <c r="K569">
        <v>4.1894999999999998</v>
      </c>
      <c r="L569">
        <v>3.2244000000000002</v>
      </c>
      <c r="M569">
        <v>4.1679000000000004</v>
      </c>
      <c r="N569">
        <v>3.2259000000000002</v>
      </c>
      <c r="O569" t="s">
        <v>2830</v>
      </c>
      <c r="P569" t="s">
        <v>2830</v>
      </c>
      <c r="Q569" t="s">
        <v>2830</v>
      </c>
      <c r="R569" t="s">
        <v>1657</v>
      </c>
      <c r="S569">
        <f ca="1">ROUND(RAND()*(Validation[[#This Row],[Range1_High]]-Validation[[#This Row],[Range1_Low]])+Validation[[#This Row],[Range1_Low]],-LOG10(Validation[[#This Row],[Res]]))</f>
        <v>3.47</v>
      </c>
      <c r="T569">
        <f ca="1">RAND()*(Validation[[#This Row],[Range2_High]]-Validation[[#This Row],[Range2_Low]])+Validation[[#This Row],[Range2_Low]]</f>
        <v>150.43792741990313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15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B5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9" t="e">
        <f>LEN(#REF!)</f>
        <v>#REF!</v>
      </c>
      <c r="AG569"/>
    </row>
    <row r="570" spans="1:33" hidden="1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2000</v>
      </c>
      <c r="I570">
        <v>4000</v>
      </c>
      <c r="J570" t="s">
        <v>10</v>
      </c>
      <c r="K570">
        <v>12</v>
      </c>
      <c r="L570">
        <v>46.042000000000002</v>
      </c>
      <c r="M570">
        <v>8.3953000000000007</v>
      </c>
      <c r="N570">
        <v>46.298000000000002</v>
      </c>
      <c r="O570" t="s">
        <v>2830</v>
      </c>
      <c r="P570" t="s">
        <v>2830</v>
      </c>
      <c r="Q570" t="s">
        <v>2830</v>
      </c>
      <c r="R570" t="s">
        <v>1651</v>
      </c>
      <c r="S570">
        <f ca="1">ROUND(RAND()*(Validation[[#This Row],[Range1_High]]-Validation[[#This Row],[Range1_Low]])+Validation[[#This Row],[Range1_Low]],-LOG10(Validation[[#This Row],[Res]]))</f>
        <v>9.99</v>
      </c>
      <c r="T570">
        <f ca="1">RAND()*(Validation[[#This Row],[Range2_High]]-Validation[[#This Row],[Range2_Low]])+Validation[[#This Row],[Range2_Low]]</f>
        <v>2079.053243213968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470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B5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0" t="e">
        <f>LEN(#REF!)</f>
        <v>#REF!</v>
      </c>
      <c r="AG570"/>
    </row>
    <row r="571" spans="1:33" hidden="1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8000</v>
      </c>
      <c r="I571">
        <v>10000</v>
      </c>
      <c r="J571" t="s">
        <v>10</v>
      </c>
      <c r="K571">
        <v>46</v>
      </c>
      <c r="L571">
        <v>170.12</v>
      </c>
      <c r="M571">
        <v>11.629</v>
      </c>
      <c r="N571">
        <v>173.35</v>
      </c>
      <c r="O571" t="s">
        <v>2830</v>
      </c>
      <c r="P571" t="s">
        <v>2830</v>
      </c>
      <c r="Q571" t="s">
        <v>2830</v>
      </c>
      <c r="R571" t="s">
        <v>1650</v>
      </c>
      <c r="S571">
        <f ca="1">ROUND(RAND()*(Validation[[#This Row],[Range1_High]]-Validation[[#This Row],[Range1_Low]])+Validation[[#This Row],[Range1_Low]],-LOG10(Validation[[#This Row],[Res]]))</f>
        <v>3.87</v>
      </c>
      <c r="T571">
        <f ca="1">RAND()*(Validation[[#This Row],[Range2_High]]-Validation[[#This Row],[Range2_Low]])+Validation[[#This Row],[Range2_Low]]</f>
        <v>9451.2666443574581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700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B5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1" t="e">
        <f>LEN(#REF!)</f>
        <v>#REF!</v>
      </c>
      <c r="AG571"/>
    </row>
    <row r="572" spans="1:33" hidden="1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2830</v>
      </c>
      <c r="P572" t="s">
        <v>2830</v>
      </c>
      <c r="Q572" t="s">
        <v>2830</v>
      </c>
      <c r="R572" t="s">
        <v>1654</v>
      </c>
      <c r="S572">
        <f ca="1">ROUND(RAND()*(Validation[[#This Row],[Range1_High]]-Validation[[#This Row],[Range1_Low]])+Validation[[#This Row],[Range1_Low]],-LOG10(Validation[[#This Row],[Res]]))</f>
        <v>6.6</v>
      </c>
      <c r="T572">
        <f ca="1">RAND()*(Validation[[#This Row],[Range2_High]]-Validation[[#This Row],[Range2_Low]])+Validation[[#This Row],[Range2_Low]]</f>
        <v>1174.1229531085332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120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B5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2" t="e">
        <f>LEN(#REF!)</f>
        <v>#REF!</v>
      </c>
      <c r="AG572"/>
    </row>
    <row r="573" spans="1:33" hidden="1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1E-3</v>
      </c>
      <c r="I573">
        <v>0.04</v>
      </c>
      <c r="J573" t="s">
        <v>10</v>
      </c>
      <c r="K573">
        <v>5.7845000000000004</v>
      </c>
      <c r="L573">
        <v>1.5263000000000001E-2</v>
      </c>
      <c r="M573">
        <v>5.7839999999999998</v>
      </c>
      <c r="N573">
        <v>1.5049999999999999E-2</v>
      </c>
      <c r="O573" t="s">
        <v>2830</v>
      </c>
      <c r="P573" t="s">
        <v>2830</v>
      </c>
      <c r="Q573" t="s">
        <v>2830</v>
      </c>
      <c r="R573" t="s">
        <v>1653</v>
      </c>
      <c r="S573">
        <f ca="1">ROUND(RAND()*(Validation[[#This Row],[Range1_High]]-Validation[[#This Row],[Range1_Low]])+Validation[[#This Row],[Range1_Low]],-LOG10(Validation[[#This Row],[Res]]))</f>
        <v>8.5500000000000007</v>
      </c>
      <c r="T573">
        <f ca="1">RAND()*(Validation[[#This Row],[Range2_High]]-Validation[[#This Row],[Range2_Low]])+Validation[[#This Row],[Range2_Low]]</f>
        <v>3.9562567017218157E-2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5.9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B5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3" t="e">
        <f>LEN(#REF!)</f>
        <v>#REF!</v>
      </c>
      <c r="AG573"/>
    </row>
    <row r="574" spans="1:33" hidden="1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2830</v>
      </c>
      <c r="P574" t="s">
        <v>2830</v>
      </c>
      <c r="Q574" t="s">
        <v>2830</v>
      </c>
      <c r="R574" t="s">
        <v>1659</v>
      </c>
      <c r="S574">
        <f ca="1">ROUND(RAND()*(Validation[[#This Row],[Range1_High]]-Validation[[#This Row],[Range1_Low]])+Validation[[#This Row],[Range1_Low]],-LOG10(Validation[[#This Row],[Res]]))</f>
        <v>1.31</v>
      </c>
      <c r="T574">
        <f ca="1">RAND()*(Validation[[#This Row],[Range2_High]]-Validation[[#This Row],[Range2_Low]])+Validation[[#This Row],[Range2_Low]]</f>
        <v>4276.4882259928136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76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B5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4" t="e">
        <f>LEN(#REF!)</f>
        <v>#REF!</v>
      </c>
      <c r="AF574" s="103"/>
      <c r="AG574"/>
    </row>
    <row r="575" spans="1:33" hidden="1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50</v>
      </c>
      <c r="I575">
        <v>100</v>
      </c>
      <c r="J575" t="s">
        <v>10</v>
      </c>
      <c r="K575">
        <v>5.3091999999999997</v>
      </c>
      <c r="L575">
        <v>0.59367999999999999</v>
      </c>
      <c r="M575">
        <v>5.2965</v>
      </c>
      <c r="N575">
        <v>0.59386000000000005</v>
      </c>
      <c r="O575" t="s">
        <v>2830</v>
      </c>
      <c r="P575" t="s">
        <v>2830</v>
      </c>
      <c r="Q575" t="s">
        <v>2830</v>
      </c>
      <c r="R575" t="s">
        <v>1656</v>
      </c>
      <c r="S575">
        <f ca="1">ROUND(RAND()*(Validation[[#This Row],[Range1_High]]-Validation[[#This Row],[Range1_Low]])+Validation[[#This Row],[Range1_Low]],-LOG10(Validation[[#This Row],[Res]]))</f>
        <v>3.21</v>
      </c>
      <c r="T575">
        <f ca="1">RAND()*(Validation[[#This Row],[Range2_High]]-Validation[[#This Row],[Range2_Low]])+Validation[[#This Row],[Range2_Low]]</f>
        <v>90.806798223857243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7.2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B5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5" t="e">
        <f>LEN(#REF!)</f>
        <v>#REF!</v>
      </c>
      <c r="AG575"/>
    </row>
    <row r="576" spans="1:33" x14ac:dyDescent="0.25">
      <c r="A576" t="s">
        <v>53</v>
      </c>
      <c r="B576" t="s">
        <v>8</v>
      </c>
      <c r="C576">
        <v>10</v>
      </c>
      <c r="D576">
        <v>100</v>
      </c>
      <c r="E576">
        <v>0.01</v>
      </c>
      <c r="F576" t="s">
        <v>6</v>
      </c>
      <c r="G576" t="s">
        <v>4</v>
      </c>
      <c r="H576">
        <v>300</v>
      </c>
      <c r="I576">
        <v>1000</v>
      </c>
      <c r="J576" t="s">
        <v>10</v>
      </c>
      <c r="K576">
        <v>46</v>
      </c>
      <c r="L576">
        <v>17.018999999999998</v>
      </c>
      <c r="M576">
        <v>12.427</v>
      </c>
      <c r="N576">
        <v>17.332999999999998</v>
      </c>
      <c r="O576" t="s">
        <v>2830</v>
      </c>
      <c r="P576" t="s">
        <v>2830</v>
      </c>
      <c r="Q576" t="s">
        <v>2830</v>
      </c>
      <c r="R576" t="s">
        <v>1685</v>
      </c>
      <c r="S576">
        <f ca="1">ROUND(RAND()*(Validation[[#This Row],[Range1_High]]-Validation[[#This Row],[Range1_Low]])+Validation[[#This Row],[Range1_Low]],-LOG10(Validation[[#This Row],[Res]]))</f>
        <v>54.52</v>
      </c>
      <c r="T576">
        <f ca="1">RAND()*(Validation[[#This Row],[Range2_High]]-Validation[[#This Row],[Range2_Low]])+Validation[[#This Row],[Range2_Low]]</f>
        <v>722.19936372925122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970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s">
        <v>1684</v>
      </c>
      <c r="AB5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76" s="102" t="s">
        <v>1684</v>
      </c>
      <c r="AD576" t="e">
        <f>LEN(#REF!)</f>
        <v>#REF!</v>
      </c>
      <c r="AG576"/>
    </row>
    <row r="577" spans="1:33" hidden="1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1E-3</v>
      </c>
      <c r="I577">
        <v>0.04</v>
      </c>
      <c r="J577" t="s">
        <v>10</v>
      </c>
      <c r="K577">
        <v>7.1398999999999999</v>
      </c>
      <c r="L577">
        <v>0.18969</v>
      </c>
      <c r="M577">
        <v>7.1402999999999999</v>
      </c>
      <c r="N577">
        <v>0.18931999999999999</v>
      </c>
      <c r="O577" t="s">
        <v>2830</v>
      </c>
      <c r="P577" t="s">
        <v>2830</v>
      </c>
      <c r="Q577" t="s">
        <v>2830</v>
      </c>
      <c r="R577" t="s">
        <v>1683</v>
      </c>
      <c r="S577">
        <f ca="1">ROUND(RAND()*(Validation[[#This Row],[Range1_High]]-Validation[[#This Row],[Range1_Low]])+Validation[[#This Row],[Range1_Low]],-LOG10(Validation[[#This Row],[Res]]))</f>
        <v>16.3</v>
      </c>
      <c r="T577">
        <f ca="1">RAND()*(Validation[[#This Row],[Range2_High]]-Validation[[#This Row],[Range2_Low]])+Validation[[#This Row],[Range2_Low]]</f>
        <v>3.6825066146863247E-2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10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B5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7" t="e">
        <f>LEN(#REF!)</f>
        <v>#REF!</v>
      </c>
      <c r="AF577" s="103"/>
      <c r="AG577"/>
    </row>
    <row r="578" spans="1:33" hidden="1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2830</v>
      </c>
      <c r="P578" t="s">
        <v>2830</v>
      </c>
      <c r="Q578" t="s">
        <v>2830</v>
      </c>
      <c r="R578" t="s">
        <v>1686</v>
      </c>
      <c r="S578">
        <f ca="1">ROUND(RAND()*(Validation[[#This Row],[Range1_High]]-Validation[[#This Row],[Range1_Low]])+Validation[[#This Row],[Range1_Low]],-LOG10(Validation[[#This Row],[Res]]))</f>
        <v>16.71</v>
      </c>
      <c r="T578">
        <f ca="1">RAND()*(Validation[[#This Row],[Range2_High]]-Validation[[#This Row],[Range2_Low]])+Validation[[#This Row],[Range2_Low]]</f>
        <v>86.805819034629479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26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B5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8" t="e">
        <f>LEN(#REF!)</f>
        <v>#REF!</v>
      </c>
      <c r="AG578"/>
    </row>
    <row r="579" spans="1:33" hidden="1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0.04</v>
      </c>
      <c r="I579">
        <v>1</v>
      </c>
      <c r="J579" t="s">
        <v>10</v>
      </c>
      <c r="K579">
        <v>5.7568999999999999</v>
      </c>
      <c r="L579">
        <v>0.16470000000000001</v>
      </c>
      <c r="M579">
        <v>5.7573999999999996</v>
      </c>
      <c r="N579">
        <v>0.16425000000000001</v>
      </c>
      <c r="O579" t="s">
        <v>2830</v>
      </c>
      <c r="P579" t="s">
        <v>2830</v>
      </c>
      <c r="Q579" t="s">
        <v>2830</v>
      </c>
      <c r="R579" t="s">
        <v>1682</v>
      </c>
      <c r="S579">
        <f ca="1">ROUND(RAND()*(Validation[[#This Row],[Range1_High]]-Validation[[#This Row],[Range1_Low]])+Validation[[#This Row],[Range1_Low]],-LOG10(Validation[[#This Row],[Res]]))</f>
        <v>11.59</v>
      </c>
      <c r="T579">
        <f ca="1">RAND()*(Validation[[#This Row],[Range2_High]]-Validation[[#This Row],[Range2_Low]])+Validation[[#This Row],[Range2_Low]]</f>
        <v>0.80568058737976933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7.7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B5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9" t="e">
        <f>LEN(#REF!)</f>
        <v>#REF!</v>
      </c>
      <c r="AG579"/>
    </row>
    <row r="580" spans="1:33" hidden="1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2830</v>
      </c>
      <c r="P580" t="s">
        <v>2830</v>
      </c>
      <c r="Q580" t="s">
        <v>2830</v>
      </c>
      <c r="R580" t="s">
        <v>1687</v>
      </c>
      <c r="S580">
        <f ca="1">ROUND(RAND()*(Validation[[#This Row],[Range1_High]]-Validation[[#This Row],[Range1_Low]])+Validation[[#This Row],[Range1_Low]],-LOG10(Validation[[#This Row],[Res]]))</f>
        <v>11.63</v>
      </c>
      <c r="T580">
        <f ca="1">RAND()*(Validation[[#This Row],[Range2_High]]-Validation[[#This Row],[Range2_Low]])+Validation[[#This Row],[Range2_Low]]</f>
        <v>20.161314459903711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9.1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B5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0" t="e">
        <f>LEN(#REF!)</f>
        <v>#REF!</v>
      </c>
      <c r="AG580"/>
    </row>
    <row r="581" spans="1:33" x14ac:dyDescent="0.25">
      <c r="A581" t="s">
        <v>53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2830</v>
      </c>
      <c r="P581" t="s">
        <v>2830</v>
      </c>
      <c r="Q581" t="s">
        <v>2830</v>
      </c>
      <c r="R581" t="s">
        <v>5773</v>
      </c>
      <c r="S581">
        <f ca="1">ROUND(RAND()*(Validation[[#This Row],[Range1_High]]-Validation[[#This Row],[Range1_Low]])+Validation[[#This Row],[Range1_Low]],-LOG10(Validation[[#This Row],[Res]]))</f>
        <v>15.96</v>
      </c>
      <c r="T581">
        <f ca="1">RAND()*(Validation[[#This Row],[Range2_High]]-Validation[[#This Row],[Range2_Low]])+Validation[[#This Row],[Range2_Low]]</f>
        <v>172.5740990212704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88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581" t="b">
        <f ca="1">Validation[[#This Row],[Desired Result]]=Validation[[#This Row],[Result]]</f>
        <v>0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s">
        <v>5838</v>
      </c>
      <c r="AB5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1" s="102" t="s">
        <v>5838</v>
      </c>
      <c r="AD581" t="e">
        <f>LEN(#REF!)</f>
        <v>#REF!</v>
      </c>
      <c r="AG581"/>
    </row>
    <row r="582" spans="1:33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2830</v>
      </c>
      <c r="P582" t="s">
        <v>2830</v>
      </c>
      <c r="Q582" t="s">
        <v>2830</v>
      </c>
      <c r="R582" t="s">
        <v>5838</v>
      </c>
      <c r="S582">
        <f ca="1">ROUND(RAND()*(Validation[[#This Row],[Range1_High]]-Validation[[#This Row],[Range1_Low]])+Validation[[#This Row],[Range1_Low]],-LOG10(Validation[[#This Row],[Res]]))</f>
        <v>12.37</v>
      </c>
      <c r="T582">
        <f ca="1">RAND()*(Validation[[#This Row],[Range2_High]]-Validation[[#This Row],[Range2_Low]])+Validation[[#This Row],[Range2_Low]]</f>
        <v>243.15386430267208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70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s">
        <v>5773</v>
      </c>
      <c r="AB5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2" s="102" t="s">
        <v>5773</v>
      </c>
      <c r="AD582" t="e">
        <f>LEN(#REF!)</f>
        <v>#REF!</v>
      </c>
      <c r="AG582"/>
    </row>
    <row r="583" spans="1:33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2830</v>
      </c>
      <c r="P583" t="s">
        <v>2830</v>
      </c>
      <c r="Q583" t="s">
        <v>2830</v>
      </c>
      <c r="R583" t="s">
        <v>1684</v>
      </c>
      <c r="S583">
        <f ca="1">ROUND(RAND()*(Validation[[#This Row],[Range1_High]]-Validation[[#This Row],[Range1_Low]])+Validation[[#This Row],[Range1_Low]],-LOG10(Validation[[#This Row],[Res]]))</f>
        <v>13.58</v>
      </c>
      <c r="T583">
        <f ca="1">RAND()*(Validation[[#This Row],[Range2_High]]-Validation[[#This Row],[Range2_Low]])+Validation[[#This Row],[Range2_Low]]</f>
        <v>988.17151533804588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250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s">
        <v>1685</v>
      </c>
      <c r="AB5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3" s="102" t="s">
        <v>1685</v>
      </c>
      <c r="AD583" t="e">
        <f>LEN(#REF!)</f>
        <v>#REF!</v>
      </c>
      <c r="AG583"/>
    </row>
    <row r="584" spans="1:33" hidden="1" x14ac:dyDescent="0.25">
      <c r="A584" t="s">
        <v>53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2830</v>
      </c>
      <c r="P584" t="s">
        <v>2830</v>
      </c>
      <c r="Q584" t="s">
        <v>2830</v>
      </c>
      <c r="R584" t="s">
        <v>1688</v>
      </c>
      <c r="S584">
        <f ca="1">ROUND(RAND()*(Validation[[#This Row],[Range1_High]]-Validation[[#This Row],[Range1_Low]])+Validation[[#This Row],[Range1_Low]],-LOG10(Validation[[#This Row],[Res]]))</f>
        <v>13.85</v>
      </c>
      <c r="T584">
        <f ca="1">RAND()*(Validation[[#This Row],[Range2_High]]-Validation[[#This Row],[Range2_Low]])+Validation[[#This Row],[Range2_Low]]</f>
        <v>13.903696977856931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8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B5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4" t="e">
        <f>LEN(#REF!)</f>
        <v>#REF!</v>
      </c>
      <c r="AG584"/>
    </row>
    <row r="585" spans="1:33" hidden="1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</v>
      </c>
      <c r="I585">
        <v>20</v>
      </c>
      <c r="J585" t="s">
        <v>10</v>
      </c>
      <c r="K585">
        <v>7.1093000000000002</v>
      </c>
      <c r="L585">
        <v>0.19178999999999999</v>
      </c>
      <c r="M585">
        <v>7.1055999999999999</v>
      </c>
      <c r="N585">
        <v>0.1918</v>
      </c>
      <c r="O585" t="s">
        <v>2830</v>
      </c>
      <c r="P585" t="s">
        <v>2830</v>
      </c>
      <c r="Q585" t="s">
        <v>2830</v>
      </c>
      <c r="R585" t="s">
        <v>1714</v>
      </c>
      <c r="S585">
        <f ca="1">ROUND(RAND()*(Validation[[#This Row],[Range1_High]]-Validation[[#This Row],[Range1_Low]])+Validation[[#This Row],[Range1_Low]],-LOG10(Validation[[#This Row],[Res]]))</f>
        <v>37.71</v>
      </c>
      <c r="T585">
        <f ca="1">RAND()*(Validation[[#This Row],[Range2_High]]-Validation[[#This Row],[Range2_Low]])+Validation[[#This Row],[Range2_Low]]</f>
        <v>18.128304779685866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14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B5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5" t="e">
        <f>LEN(#REF!)</f>
        <v>#REF!</v>
      </c>
      <c r="AG585"/>
    </row>
    <row r="586" spans="1:33" hidden="1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2830</v>
      </c>
      <c r="P586" t="s">
        <v>2830</v>
      </c>
      <c r="Q586" t="s">
        <v>2830</v>
      </c>
      <c r="R586" t="s">
        <v>1713</v>
      </c>
      <c r="S586">
        <f ca="1">ROUND(RAND()*(Validation[[#This Row],[Range1_High]]-Validation[[#This Row],[Range1_Low]])+Validation[[#This Row],[Range1_Low]],-LOG10(Validation[[#This Row],[Res]]))</f>
        <v>78.89</v>
      </c>
      <c r="T586">
        <f ca="1">RAND()*(Validation[[#This Row],[Range2_High]]-Validation[[#This Row],[Range2_Low]])+Validation[[#This Row],[Range2_Low]]</f>
        <v>0.78960356610356996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22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B5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6" t="e">
        <f>LEN(#REF!)</f>
        <v>#REF!</v>
      </c>
      <c r="AG586"/>
    </row>
    <row r="587" spans="1:33" hidden="1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2830</v>
      </c>
      <c r="P587" t="s">
        <v>2830</v>
      </c>
      <c r="Q587" t="s">
        <v>2830</v>
      </c>
      <c r="R587" t="s">
        <v>1715</v>
      </c>
      <c r="S587">
        <f ca="1">ROUND(RAND()*(Validation[[#This Row],[Range1_High]]-Validation[[#This Row],[Range1_Low]])+Validation[[#This Row],[Range1_Low]],-LOG10(Validation[[#This Row],[Res]]))</f>
        <v>93.65</v>
      </c>
      <c r="T587">
        <f ca="1">RAND()*(Validation[[#This Row],[Range2_High]]-Validation[[#This Row],[Range2_Low]])+Validation[[#This Row],[Range2_Low]]</f>
        <v>23.327797829516953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42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B5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7" t="e">
        <f>LEN(#REF!)</f>
        <v>#REF!</v>
      </c>
      <c r="AG587"/>
    </row>
    <row r="588" spans="1:33" hidden="1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50</v>
      </c>
      <c r="I588">
        <v>100</v>
      </c>
      <c r="J588" t="s">
        <v>10</v>
      </c>
      <c r="K588">
        <v>22</v>
      </c>
      <c r="L588">
        <v>1.2047000000000001</v>
      </c>
      <c r="M588">
        <v>18.315000000000001</v>
      </c>
      <c r="N588">
        <v>1.2311000000000001</v>
      </c>
      <c r="O588" t="s">
        <v>2830</v>
      </c>
      <c r="P588" t="s">
        <v>2830</v>
      </c>
      <c r="Q588" t="s">
        <v>2830</v>
      </c>
      <c r="R588" t="s">
        <v>1712</v>
      </c>
      <c r="S588">
        <f ca="1">ROUND(RAND()*(Validation[[#This Row],[Range1_High]]-Validation[[#This Row],[Range1_Low]])+Validation[[#This Row],[Range1_Low]],-LOG10(Validation[[#This Row],[Res]]))</f>
        <v>85.1</v>
      </c>
      <c r="T588">
        <f ca="1">RAND()*(Validation[[#This Row],[Range2_High]]-Validation[[#This Row],[Range2_Low]])+Validation[[#This Row],[Range2_Low]]</f>
        <v>70.663013628332578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120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B5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8" t="e">
        <f>LEN(#REF!)</f>
        <v>#REF!</v>
      </c>
      <c r="AG588"/>
    </row>
    <row r="589" spans="1:33" hidden="1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1E-3</v>
      </c>
      <c r="I589">
        <v>0.04</v>
      </c>
      <c r="J589" t="s">
        <v>10</v>
      </c>
      <c r="K589">
        <v>6.5042</v>
      </c>
      <c r="L589">
        <v>0.22022</v>
      </c>
      <c r="M589">
        <v>6.5015000000000001</v>
      </c>
      <c r="N589">
        <v>0.22022</v>
      </c>
      <c r="O589" t="s">
        <v>2830</v>
      </c>
      <c r="P589" t="s">
        <v>2830</v>
      </c>
      <c r="Q589" t="s">
        <v>2830</v>
      </c>
      <c r="R589" t="s">
        <v>1711</v>
      </c>
      <c r="S589">
        <f ca="1">ROUND(RAND()*(Validation[[#This Row],[Range1_High]]-Validation[[#This Row],[Range1_Low]])+Validation[[#This Row],[Range1_Low]],-LOG10(Validation[[#This Row],[Res]]))</f>
        <v>85.76</v>
      </c>
      <c r="T589">
        <f ca="1">RAND()*(Validation[[#This Row],[Range2_High]]-Validation[[#This Row],[Range2_Low]])+Validation[[#This Row],[Range2_Low]]</f>
        <v>2.0800051590459646E-2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25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B5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9" t="e">
        <f>LEN(#REF!)</f>
        <v>#REF!</v>
      </c>
      <c r="AG589"/>
    </row>
    <row r="590" spans="1:33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23.164000000000001</v>
      </c>
      <c r="N590">
        <v>3.4655</v>
      </c>
      <c r="O590" t="s">
        <v>2830</v>
      </c>
      <c r="P590" t="s">
        <v>2830</v>
      </c>
      <c r="Q590" t="s">
        <v>2830</v>
      </c>
      <c r="R590" t="s">
        <v>1736</v>
      </c>
      <c r="S590">
        <f ca="1">ROUND(RAND()*(Validation[[#This Row],[Range1_High]]-Validation[[#This Row],[Range1_Low]])+Validation[[#This Row],[Range1_Low]],-LOG10(Validation[[#This Row],[Res]]))</f>
        <v>289.18</v>
      </c>
      <c r="T590">
        <f ca="1">RAND()*(Validation[[#This Row],[Range2_High]]-Validation[[#This Row],[Range2_Low]])+Validation[[#This Row],[Range2_Low]]</f>
        <v>74.677680257238819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1000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s">
        <v>5779</v>
      </c>
      <c r="AB5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0" s="102" t="s">
        <v>5779</v>
      </c>
      <c r="AD590" t="e">
        <f>LEN(#REF!)</f>
        <v>#REF!</v>
      </c>
      <c r="AG590"/>
    </row>
    <row r="591" spans="1:33" hidden="1" x14ac:dyDescent="0.25">
      <c r="A591" t="s">
        <v>53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1E-3</v>
      </c>
      <c r="I591">
        <v>0.04</v>
      </c>
      <c r="J591" t="s">
        <v>10</v>
      </c>
      <c r="K591">
        <v>48</v>
      </c>
      <c r="L591">
        <v>0.46128999999999998</v>
      </c>
      <c r="M591">
        <v>46.341000000000001</v>
      </c>
      <c r="N591">
        <v>0.46283000000000002</v>
      </c>
      <c r="O591" t="s">
        <v>2830</v>
      </c>
      <c r="P591" t="s">
        <v>2830</v>
      </c>
      <c r="Q591" t="s">
        <v>2830</v>
      </c>
      <c r="R591" t="s">
        <v>1738</v>
      </c>
      <c r="S591">
        <f ca="1">ROUND(RAND()*(Validation[[#This Row],[Range1_High]]-Validation[[#This Row],[Range1_Low]])+Validation[[#This Row],[Range1_Low]],-LOG10(Validation[[#This Row],[Res]]))</f>
        <v>284.54000000000002</v>
      </c>
      <c r="T591">
        <f ca="1">RAND()*(Validation[[#This Row],[Range2_High]]-Validation[[#This Row],[Range2_Low]])+Validation[[#This Row],[Range2_Low]]</f>
        <v>3.3806347614825295E-2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180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B5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1" t="e">
        <f>LEN(#REF!)</f>
        <v>#REF!</v>
      </c>
      <c r="AG591"/>
    </row>
    <row r="592" spans="1:33" x14ac:dyDescent="0.25">
      <c r="A592" t="s">
        <v>53</v>
      </c>
      <c r="B592" t="s">
        <v>8</v>
      </c>
      <c r="C592">
        <v>100</v>
      </c>
      <c r="D592">
        <v>1000</v>
      </c>
      <c r="E592">
        <v>0.01</v>
      </c>
      <c r="F592" t="s">
        <v>6</v>
      </c>
      <c r="G592" t="s">
        <v>4</v>
      </c>
      <c r="H592">
        <v>20</v>
      </c>
      <c r="I592">
        <v>50</v>
      </c>
      <c r="J592" t="s">
        <v>10</v>
      </c>
      <c r="K592">
        <v>23</v>
      </c>
      <c r="L592">
        <v>1.4</v>
      </c>
      <c r="M592">
        <v>23.007000000000001</v>
      </c>
      <c r="N592">
        <v>1.3895</v>
      </c>
      <c r="O592" t="s">
        <v>2830</v>
      </c>
      <c r="P592" t="s">
        <v>2830</v>
      </c>
      <c r="Q592" t="s">
        <v>2830</v>
      </c>
      <c r="R592" t="s">
        <v>1735</v>
      </c>
      <c r="S592">
        <f ca="1">ROUND(RAND()*(Validation[[#This Row],[Range1_High]]-Validation[[#This Row],[Range1_Low]])+Validation[[#This Row],[Range1_Low]],-LOG10(Validation[[#This Row],[Res]]))</f>
        <v>356.1</v>
      </c>
      <c r="T592">
        <f ca="1">RAND()*(Validation[[#This Row],[Range2_High]]-Validation[[#This Row],[Range2_Low]])+Validation[[#This Row],[Range2_Low]]</f>
        <v>34.628182040646138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520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s">
        <v>1739</v>
      </c>
      <c r="AB5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2" s="102" t="s">
        <v>1739</v>
      </c>
      <c r="AD592" t="e">
        <f>LEN(#REF!)</f>
        <v>#REF!</v>
      </c>
      <c r="AF592" s="103"/>
      <c r="AG592"/>
    </row>
    <row r="593" spans="1:33" hidden="1" x14ac:dyDescent="0.25">
      <c r="A593" t="s">
        <v>53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0.04</v>
      </c>
      <c r="I593">
        <v>1</v>
      </c>
      <c r="J593" t="s">
        <v>10</v>
      </c>
      <c r="K593">
        <v>25</v>
      </c>
      <c r="L593">
        <v>0.46116000000000001</v>
      </c>
      <c r="M593">
        <v>23.338000000000001</v>
      </c>
      <c r="N593">
        <v>0.46273999999999998</v>
      </c>
      <c r="O593" t="s">
        <v>2830</v>
      </c>
      <c r="P593" t="s">
        <v>2830</v>
      </c>
      <c r="Q593" t="s">
        <v>2830</v>
      </c>
      <c r="R593" t="s">
        <v>5851</v>
      </c>
      <c r="S593">
        <f ca="1">ROUND(RAND()*(Validation[[#This Row],[Range1_High]]-Validation[[#This Row],[Range1_Low]])+Validation[[#This Row],[Range1_Low]],-LOG10(Validation[[#This Row],[Res]]))</f>
        <v>210.06</v>
      </c>
      <c r="T593">
        <f ca="1">RAND()*(Validation[[#This Row],[Range2_High]]-Validation[[#This Row],[Range2_Low]])+Validation[[#This Row],[Range2_Low]]</f>
        <v>0.40238445474790541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120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B5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3" t="e">
        <f>LEN(#REF!)</f>
        <v>#REF!</v>
      </c>
      <c r="AG593"/>
    </row>
    <row r="594" spans="1:33" x14ac:dyDescent="0.25">
      <c r="A594" t="s">
        <v>53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1</v>
      </c>
      <c r="I594">
        <v>20</v>
      </c>
      <c r="J594" t="s">
        <v>10</v>
      </c>
      <c r="K594">
        <v>23</v>
      </c>
      <c r="L594">
        <v>0.7</v>
      </c>
      <c r="M594">
        <v>23.256</v>
      </c>
      <c r="N594">
        <v>0.69369000000000003</v>
      </c>
      <c r="O594" t="s">
        <v>2830</v>
      </c>
      <c r="P594" t="s">
        <v>2830</v>
      </c>
      <c r="Q594" t="s">
        <v>2830</v>
      </c>
      <c r="R594" t="s">
        <v>5777</v>
      </c>
      <c r="S594">
        <f ca="1">ROUND(RAND()*(Validation[[#This Row],[Range1_High]]-Validation[[#This Row],[Range1_Low]])+Validation[[#This Row],[Range1_Low]],-LOG10(Validation[[#This Row],[Res]]))</f>
        <v>618.36</v>
      </c>
      <c r="T594">
        <f ca="1">RAND()*(Validation[[#This Row],[Range2_High]]-Validation[[#This Row],[Range2_Low]])+Validation[[#This Row],[Range2_Low]]</f>
        <v>10.075636639551426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460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s">
        <v>1737</v>
      </c>
      <c r="AB5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4" s="102" t="s">
        <v>1737</v>
      </c>
      <c r="AD594" t="e">
        <f>LEN(#REF!)</f>
        <v>#REF!</v>
      </c>
      <c r="AG594"/>
    </row>
    <row r="595" spans="1:33" x14ac:dyDescent="0.25">
      <c r="A595" t="s">
        <v>53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2830</v>
      </c>
      <c r="P595" t="s">
        <v>2830</v>
      </c>
      <c r="Q595" t="s">
        <v>2830</v>
      </c>
      <c r="R595" t="s">
        <v>5779</v>
      </c>
      <c r="S595">
        <f ca="1">ROUND(RAND()*(Validation[[#This Row],[Range1_High]]-Validation[[#This Row],[Range1_Low]])+Validation[[#This Row],[Range1_Low]],-LOG10(Validation[[#This Row],[Res]]))</f>
        <v>169.25</v>
      </c>
      <c r="T595">
        <f ca="1">RAND()*(Validation[[#This Row],[Range2_High]]-Validation[[#This Row],[Range2_Low]])+Validation[[#This Row],[Range2_Low]]</f>
        <v>85.139519419057393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620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s">
        <v>1736</v>
      </c>
      <c r="AB5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5" s="102" t="s">
        <v>1736</v>
      </c>
      <c r="AD595" t="e">
        <f>LEN(#REF!)</f>
        <v>#REF!</v>
      </c>
      <c r="AG595"/>
    </row>
    <row r="596" spans="1:33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20</v>
      </c>
      <c r="I596">
        <v>50</v>
      </c>
      <c r="J596" t="s">
        <v>10</v>
      </c>
      <c r="K596">
        <v>23</v>
      </c>
      <c r="L596">
        <v>1.4</v>
      </c>
      <c r="M596">
        <v>23.187999999999999</v>
      </c>
      <c r="N596">
        <v>1.3875999999999999</v>
      </c>
      <c r="O596" t="s">
        <v>2830</v>
      </c>
      <c r="P596" t="s">
        <v>2830</v>
      </c>
      <c r="Q596" t="s">
        <v>2830</v>
      </c>
      <c r="R596" t="s">
        <v>1739</v>
      </c>
      <c r="S596">
        <f ca="1">ROUND(RAND()*(Validation[[#This Row],[Range1_High]]-Validation[[#This Row],[Range1_Low]])+Validation[[#This Row],[Range1_Low]],-LOG10(Validation[[#This Row],[Res]]))</f>
        <v>188.75</v>
      </c>
      <c r="T596">
        <f ca="1">RAND()*(Validation[[#This Row],[Range2_High]]-Validation[[#This Row],[Range2_Low]])+Validation[[#This Row],[Range2_Low]]</f>
        <v>33.370249198938176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290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s">
        <v>1735</v>
      </c>
      <c r="AB5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6" s="102" t="s">
        <v>1735</v>
      </c>
      <c r="AD596" t="e">
        <f>LEN(#REF!)</f>
        <v>#REF!</v>
      </c>
      <c r="AG596"/>
    </row>
    <row r="597" spans="1:33" x14ac:dyDescent="0.25">
      <c r="A597" t="s">
        <v>53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23.291</v>
      </c>
      <c r="N597">
        <v>0.69333999999999996</v>
      </c>
      <c r="O597" t="s">
        <v>2830</v>
      </c>
      <c r="P597" t="s">
        <v>2830</v>
      </c>
      <c r="Q597" t="s">
        <v>2830</v>
      </c>
      <c r="R597" t="s">
        <v>1737</v>
      </c>
      <c r="S597">
        <f ca="1">ROUND(RAND()*(Validation[[#This Row],[Range1_High]]-Validation[[#This Row],[Range1_Low]])+Validation[[#This Row],[Range1_Low]],-LOG10(Validation[[#This Row],[Res]]))</f>
        <v>179.36</v>
      </c>
      <c r="T597">
        <f ca="1">RAND()*(Validation[[#This Row],[Range2_High]]-Validation[[#This Row],[Range2_Low]])+Validation[[#This Row],[Range2_Low]]</f>
        <v>4.4871887611891594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150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s">
        <v>5777</v>
      </c>
      <c r="AB5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7" s="102" t="s">
        <v>5777</v>
      </c>
      <c r="AD597" t="e">
        <f>LEN(#REF!)</f>
        <v>#REF!</v>
      </c>
      <c r="AG597"/>
    </row>
    <row r="598" spans="1:33" hidden="1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0.04</v>
      </c>
      <c r="I598">
        <v>1</v>
      </c>
      <c r="J598" t="s">
        <v>10</v>
      </c>
      <c r="K598">
        <v>27</v>
      </c>
      <c r="L598">
        <v>0.46056000000000002</v>
      </c>
      <c r="M598">
        <v>23.29</v>
      </c>
      <c r="N598">
        <v>0.46321000000000001</v>
      </c>
      <c r="O598" t="s">
        <v>2830</v>
      </c>
      <c r="P598" t="s">
        <v>2830</v>
      </c>
      <c r="Q598" t="s">
        <v>2830</v>
      </c>
      <c r="R598" t="s">
        <v>1757</v>
      </c>
      <c r="S598">
        <f ca="1">ROUND(RAND()*(Validation[[#This Row],[Range1_High]]-Validation[[#This Row],[Range1_Low]])+Validation[[#This Row],[Range1_Low]],-LOG10(Validation[[#This Row],[Res]]))</f>
        <v>744.95</v>
      </c>
      <c r="T598">
        <f ca="1">RAND()*(Validation[[#This Row],[Range2_High]]-Validation[[#This Row],[Range2_Low]])+Validation[[#This Row],[Range2_Low]]</f>
        <v>0.20779304764123835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370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B5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8" t="e">
        <f>LEN(#REF!)</f>
        <v>#REF!</v>
      </c>
      <c r="AG598"/>
    </row>
    <row r="599" spans="1:33" hidden="1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2830</v>
      </c>
      <c r="P599" t="s">
        <v>2830</v>
      </c>
      <c r="Q599" t="s">
        <v>2830</v>
      </c>
      <c r="R599" t="s">
        <v>1758</v>
      </c>
      <c r="S599">
        <f ca="1">ROUND(RAND()*(Validation[[#This Row],[Range1_High]]-Validation[[#This Row],[Range1_Low]])+Validation[[#This Row],[Range1_Low]],-LOG10(Validation[[#This Row],[Res]]))</f>
        <v>657.23</v>
      </c>
      <c r="T599">
        <f ca="1">RAND()*(Validation[[#This Row],[Range2_High]]-Validation[[#This Row],[Range2_Low]])+Validation[[#This Row],[Range2_Low]]</f>
        <v>2.3866926167565263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480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B5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9" t="e">
        <f>LEN(#REF!)</f>
        <v>#REF!</v>
      </c>
      <c r="AG599"/>
    </row>
    <row r="600" spans="1:33" hidden="1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2830</v>
      </c>
      <c r="P600" t="s">
        <v>2830</v>
      </c>
      <c r="Q600" t="s">
        <v>2830</v>
      </c>
      <c r="R600" t="s">
        <v>5855</v>
      </c>
      <c r="S600">
        <f ca="1">ROUND(RAND()*(Validation[[#This Row],[Range1_High]]-Validation[[#This Row],[Range1_Low]])+Validation[[#This Row],[Range1_Low]],-LOG10(Validation[[#This Row],[Res]]))</f>
        <v>430.89</v>
      </c>
      <c r="T600">
        <f ca="1">RAND()*(Validation[[#This Row],[Range2_High]]-Validation[[#This Row],[Range2_Low]])+Validation[[#This Row],[Range2_Low]]</f>
        <v>3.8551076558202307E-2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250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B6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0" t="e">
        <f>LEN(#REF!)</f>
        <v>#REF!</v>
      </c>
      <c r="AG600"/>
    </row>
    <row r="601" spans="1:33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2830</v>
      </c>
      <c r="P601" t="s">
        <v>2830</v>
      </c>
      <c r="Q601" t="s">
        <v>2830</v>
      </c>
      <c r="R601" t="s">
        <v>5761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6302.6286661128661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B6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01" t="e">
        <f>LEN(#REF!)</f>
        <v>#REF!</v>
      </c>
      <c r="AG601"/>
    </row>
    <row r="602" spans="1:33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2830</v>
      </c>
      <c r="P602" t="s">
        <v>2830</v>
      </c>
      <c r="Q602" t="s">
        <v>2830</v>
      </c>
      <c r="R602" t="s">
        <v>1512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3060.3326622102541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B60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02" t="e">
        <f>LEN(#REF!)</f>
        <v>#REF!</v>
      </c>
      <c r="AG602"/>
    </row>
    <row r="603" spans="1:33" hidden="1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20</v>
      </c>
      <c r="I603">
        <v>50</v>
      </c>
      <c r="J603" t="s">
        <v>10</v>
      </c>
      <c r="K603">
        <v>57.728000000000002</v>
      </c>
      <c r="L603">
        <v>1.3146E-2</v>
      </c>
      <c r="M603">
        <v>57.621000000000002</v>
      </c>
      <c r="N603">
        <v>1.289E-2</v>
      </c>
      <c r="O603" t="s">
        <v>2830</v>
      </c>
      <c r="P603" t="s">
        <v>2830</v>
      </c>
      <c r="Q603" t="s">
        <v>2830</v>
      </c>
      <c r="R603" t="s">
        <v>1660</v>
      </c>
      <c r="S603">
        <f ca="1">ROUND(RAND()*(Validation[[#This Row],[Range1_High]]-Validation[[#This Row],[Range1_Low]])+Validation[[#This Row],[Range1_Low]],-LOG10(Validation[[#This Row],[Res]]))</f>
        <v>7.6</v>
      </c>
      <c r="T603">
        <f ca="1">RAND()*(Validation[[#This Row],[Range2_High]]-Validation[[#This Row],[Range2_Low]])+Validation[[#This Row],[Range2_Low]]</f>
        <v>45.182426313457768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B6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3" t="e">
        <f>LEN(#REF!)</f>
        <v>#REF!</v>
      </c>
      <c r="AG603"/>
    </row>
    <row r="604" spans="1:33" hidden="1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4000</v>
      </c>
      <c r="I604">
        <v>8000</v>
      </c>
      <c r="J604" t="s">
        <v>10</v>
      </c>
      <c r="K604">
        <v>36.033999999999999</v>
      </c>
      <c r="L604">
        <v>44.241</v>
      </c>
      <c r="M604">
        <v>33.704000000000001</v>
      </c>
      <c r="N604">
        <v>44.241</v>
      </c>
      <c r="O604" t="s">
        <v>2830</v>
      </c>
      <c r="P604" t="s">
        <v>2830</v>
      </c>
      <c r="Q604" t="s">
        <v>2830</v>
      </c>
      <c r="R604" t="s">
        <v>1661</v>
      </c>
      <c r="S604">
        <f ca="1">ROUND(RAND()*(Validation[[#This Row],[Range1_High]]-Validation[[#This Row],[Range1_Low]])+Validation[[#This Row],[Range1_Low]],-LOG10(Validation[[#This Row],[Res]]))</f>
        <v>2.7</v>
      </c>
      <c r="T604">
        <f ca="1">RAND()*(Validation[[#This Row],[Range2_High]]-Validation[[#This Row],[Range2_Low]])+Validation[[#This Row],[Range2_Low]]</f>
        <v>6290.5637776946523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160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B6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4" t="e">
        <f>LEN(#REF!)</f>
        <v>#REF!</v>
      </c>
      <c r="AG604"/>
    </row>
    <row r="605" spans="1:33" hidden="1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1000</v>
      </c>
      <c r="I605">
        <v>2000</v>
      </c>
      <c r="J605" t="s">
        <v>10</v>
      </c>
      <c r="K605">
        <v>46.847000000000001</v>
      </c>
      <c r="L605">
        <v>13.84</v>
      </c>
      <c r="M605">
        <v>43.262</v>
      </c>
      <c r="N605">
        <v>13.840999999999999</v>
      </c>
      <c r="O605" t="s">
        <v>2830</v>
      </c>
      <c r="P605" t="s">
        <v>2830</v>
      </c>
      <c r="Q605" t="s">
        <v>2830</v>
      </c>
      <c r="R605" t="s">
        <v>5770</v>
      </c>
      <c r="S605">
        <f ca="1">ROUND(RAND()*(Validation[[#This Row],[Range1_High]]-Validation[[#This Row],[Range1_Low]])+Validation[[#This Row],[Range1_Low]],-LOG10(Validation[[#This Row],[Res]]))</f>
        <v>6.7</v>
      </c>
      <c r="T605">
        <f ca="1">RAND()*(Validation[[#This Row],[Range2_High]]-Validation[[#This Row],[Range2_Low]])+Validation[[#This Row],[Range2_Low]]</f>
        <v>1856.5544953242218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140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B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5" t="e">
        <f>LEN(#REF!)</f>
        <v>#REF!</v>
      </c>
      <c r="AG605"/>
    </row>
    <row r="606" spans="1:33" hidden="1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0.04</v>
      </c>
      <c r="I606">
        <v>1</v>
      </c>
      <c r="J606" t="s">
        <v>10</v>
      </c>
      <c r="K606">
        <v>57.735999999999997</v>
      </c>
      <c r="L606">
        <v>1.1207000000000001E-3</v>
      </c>
      <c r="M606">
        <v>57.725999999999999</v>
      </c>
      <c r="N606">
        <v>1.0323000000000001E-3</v>
      </c>
      <c r="O606" t="s">
        <v>2830</v>
      </c>
      <c r="P606" t="s">
        <v>2830</v>
      </c>
      <c r="Q606" t="s">
        <v>2830</v>
      </c>
      <c r="R606" t="s">
        <v>5817</v>
      </c>
      <c r="S606">
        <f ca="1">ROUND(RAND()*(Validation[[#This Row],[Range1_High]]-Validation[[#This Row],[Range1_Low]])+Validation[[#This Row],[Range1_Low]],-LOG10(Validation[[#This Row],[Res]]))</f>
        <v>8.1999999999999993</v>
      </c>
      <c r="T606">
        <f ca="1">RAND()*(Validation[[#This Row],[Range2_High]]-Validation[[#This Row],[Range2_Low]])+Validation[[#This Row],[Range2_Low]]</f>
        <v>8.386387658714281E-2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s="80"/>
      <c r="AB6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6" t="e">
        <f>LEN(#REF!)</f>
        <v>#REF!</v>
      </c>
      <c r="AG606"/>
    </row>
    <row r="607" spans="1:33" hidden="1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2830</v>
      </c>
      <c r="P607" t="s">
        <v>2830</v>
      </c>
      <c r="Q607" t="s">
        <v>2830</v>
      </c>
      <c r="R607" t="s">
        <v>5823</v>
      </c>
      <c r="S607">
        <f ca="1">ROUND(RAND()*(Validation[[#This Row],[Range1_High]]-Validation[[#This Row],[Range1_Low]])+Validation[[#This Row],[Range1_Low]],-LOG10(Validation[[#This Row],[Res]]))</f>
        <v>7.5</v>
      </c>
      <c r="T607">
        <f ca="1">RAND()*(Validation[[#This Row],[Range2_High]]-Validation[[#This Row],[Range2_Low]])+Validation[[#This Row],[Range2_Low]]</f>
        <v>86.823381110275648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B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7" t="e">
        <f>LEN(#REF!)</f>
        <v>#REF!</v>
      </c>
      <c r="AF607" s="103"/>
      <c r="AG607"/>
    </row>
    <row r="608" spans="1:33" hidden="1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2830</v>
      </c>
      <c r="P608" t="s">
        <v>2830</v>
      </c>
      <c r="Q608" t="s">
        <v>2830</v>
      </c>
      <c r="R608" t="s">
        <v>5825</v>
      </c>
      <c r="S608">
        <f ca="1">ROUND(RAND()*(Validation[[#This Row],[Range1_High]]-Validation[[#This Row],[Range1_Low]])+Validation[[#This Row],[Range1_Low]],-LOG10(Validation[[#This Row],[Res]]))</f>
        <v>3.4</v>
      </c>
      <c r="T608">
        <f ca="1">RAND()*(Validation[[#This Row],[Range2_High]]-Validation[[#This Row],[Range2_Low]])+Validation[[#This Row],[Range2_Low]]</f>
        <v>263.95725983102017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61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B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8" t="e">
        <f>LEN(#REF!)</f>
        <v>#REF!</v>
      </c>
      <c r="AG608"/>
    </row>
    <row r="609" spans="1:33" hidden="1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1</v>
      </c>
      <c r="I609">
        <v>20</v>
      </c>
      <c r="J609" t="s">
        <v>10</v>
      </c>
      <c r="K609">
        <v>57.734999999999999</v>
      </c>
      <c r="L609">
        <v>3.4134999999999999E-3</v>
      </c>
      <c r="M609">
        <v>57.704999999999998</v>
      </c>
      <c r="N609">
        <v>3.222E-3</v>
      </c>
      <c r="O609" t="s">
        <v>2830</v>
      </c>
      <c r="P609" t="s">
        <v>2830</v>
      </c>
      <c r="Q609" t="s">
        <v>2830</v>
      </c>
      <c r="R609" t="s">
        <v>5819</v>
      </c>
      <c r="S609">
        <f ca="1">ROUND(RAND()*(Validation[[#This Row],[Range1_High]]-Validation[[#This Row],[Range1_Low]])+Validation[[#This Row],[Range1_Low]],-LOG10(Validation[[#This Row],[Res]]))</f>
        <v>8.8000000000000007</v>
      </c>
      <c r="T609">
        <f ca="1">RAND()*(Validation[[#This Row],[Range2_High]]-Validation[[#This Row],[Range2_Low]])+Validation[[#This Row],[Range2_Low]]</f>
        <v>19.685140920993064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B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9" t="e">
        <f>LEN(#REF!)</f>
        <v>#REF!</v>
      </c>
      <c r="AG609"/>
    </row>
    <row r="610" spans="1:33" hidden="1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57.737000000000002</v>
      </c>
      <c r="L610">
        <v>1.6174E-3</v>
      </c>
      <c r="M610">
        <v>57.722999999999999</v>
      </c>
      <c r="N610">
        <v>1.529E-3</v>
      </c>
      <c r="O610" t="s">
        <v>2830</v>
      </c>
      <c r="P610" t="s">
        <v>2830</v>
      </c>
      <c r="Q610" t="s">
        <v>2830</v>
      </c>
      <c r="R610" t="s">
        <v>5814</v>
      </c>
      <c r="S610">
        <f ca="1">ROUND(RAND()*(Validation[[#This Row],[Range1_High]]-Validation[[#This Row],[Range1_Low]])+Validation[[#This Row],[Range1_Low]],-LOG10(Validation[[#This Row],[Res]]))</f>
        <v>2.8</v>
      </c>
      <c r="T610">
        <f ca="1">RAND()*(Validation[[#This Row],[Range2_High]]-Validation[[#This Row],[Range2_Low]])+Validation[[#This Row],[Range2_Low]]</f>
        <v>9.7297293691698504E-3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B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0" t="e">
        <f>LEN(#REF!)</f>
        <v>#REF!</v>
      </c>
      <c r="AG610"/>
    </row>
    <row r="611" spans="1:33" hidden="1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300</v>
      </c>
      <c r="I611">
        <v>1000</v>
      </c>
      <c r="J611" t="s">
        <v>10</v>
      </c>
      <c r="K611">
        <v>51.131999999999998</v>
      </c>
      <c r="L611">
        <v>8.0251999999999999</v>
      </c>
      <c r="M611">
        <v>47.575000000000003</v>
      </c>
      <c r="N611">
        <v>8.0258000000000003</v>
      </c>
      <c r="O611" t="s">
        <v>2830</v>
      </c>
      <c r="P611" t="s">
        <v>2830</v>
      </c>
      <c r="Q611" t="s">
        <v>2830</v>
      </c>
      <c r="R611" t="s">
        <v>1662</v>
      </c>
      <c r="S611">
        <f ca="1">ROUND(RAND()*(Validation[[#This Row],[Range1_High]]-Validation[[#This Row],[Range1_Low]])+Validation[[#This Row],[Range1_Low]],-LOG10(Validation[[#This Row],[Res]]))</f>
        <v>6.7</v>
      </c>
      <c r="T611">
        <f ca="1">RAND()*(Validation[[#This Row],[Range2_High]]-Validation[[#This Row],[Range2_Low]])+Validation[[#This Row],[Range2_Low]]</f>
        <v>966.16495823694777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100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B6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1" t="e">
        <f>LEN(#REF!)</f>
        <v>#REF!</v>
      </c>
      <c r="AG611"/>
    </row>
    <row r="612" spans="1:33" hidden="1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8000</v>
      </c>
      <c r="I612">
        <v>10000</v>
      </c>
      <c r="J612" t="s">
        <v>10</v>
      </c>
      <c r="K612">
        <v>46</v>
      </c>
      <c r="L612">
        <v>170.24</v>
      </c>
      <c r="M612">
        <v>20.344000000000001</v>
      </c>
      <c r="N612">
        <v>172.48</v>
      </c>
      <c r="O612" t="s">
        <v>2830</v>
      </c>
      <c r="P612" t="s">
        <v>2830</v>
      </c>
      <c r="Q612" t="s">
        <v>2830</v>
      </c>
      <c r="R612" t="s">
        <v>1664</v>
      </c>
      <c r="S612">
        <f ca="1">ROUND(RAND()*(Validation[[#This Row],[Range1_High]]-Validation[[#This Row],[Range1_Low]])+Validation[[#This Row],[Range1_Low]],-LOG10(Validation[[#This Row],[Res]]))</f>
        <v>4.3</v>
      </c>
      <c r="T612">
        <f ca="1">RAND()*(Validation[[#This Row],[Range2_High]]-Validation[[#This Row],[Range2_Low]])+Validation[[#This Row],[Range2_Low]]</f>
        <v>9386.4292790997424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780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B6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2" t="e">
        <f>LEN(#REF!)</f>
        <v>#REF!</v>
      </c>
      <c r="AG612"/>
    </row>
    <row r="613" spans="1:33" hidden="1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2000</v>
      </c>
      <c r="I613">
        <v>4000</v>
      </c>
      <c r="J613" t="s">
        <v>10</v>
      </c>
      <c r="K613">
        <v>35.390999999999998</v>
      </c>
      <c r="L613">
        <v>43.95</v>
      </c>
      <c r="M613">
        <v>33.018000000000001</v>
      </c>
      <c r="N613">
        <v>43.95</v>
      </c>
      <c r="O613" t="s">
        <v>2830</v>
      </c>
      <c r="P613" t="s">
        <v>2830</v>
      </c>
      <c r="Q613" t="s">
        <v>2830</v>
      </c>
      <c r="R613" t="s">
        <v>1663</v>
      </c>
      <c r="S613">
        <f ca="1">ROUND(RAND()*(Validation[[#This Row],[Range1_High]]-Validation[[#This Row],[Range1_Low]])+Validation[[#This Row],[Range1_Low]],-LOG10(Validation[[#This Row],[Res]]))</f>
        <v>1.4</v>
      </c>
      <c r="T613">
        <f ca="1">RAND()*(Validation[[#This Row],[Range2_High]]-Validation[[#This Row],[Range2_Low]])+Validation[[#This Row],[Range2_Low]]</f>
        <v>2404.239425753643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97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B6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3" t="e">
        <f>LEN(#REF!)</f>
        <v>#REF!</v>
      </c>
      <c r="AG613"/>
    </row>
    <row r="614" spans="1:33" x14ac:dyDescent="0.25">
      <c r="A614" t="s">
        <v>53</v>
      </c>
      <c r="B614" t="s">
        <v>8</v>
      </c>
      <c r="C614">
        <v>10</v>
      </c>
      <c r="D614">
        <v>100</v>
      </c>
      <c r="E614">
        <v>0.1</v>
      </c>
      <c r="F614" t="s">
        <v>6</v>
      </c>
      <c r="G614" t="s">
        <v>4</v>
      </c>
      <c r="H614">
        <v>100</v>
      </c>
      <c r="I614">
        <v>300</v>
      </c>
      <c r="J614" t="s">
        <v>10</v>
      </c>
      <c r="K614">
        <v>37.774999999999999</v>
      </c>
      <c r="L614">
        <v>4.4000000000000004</v>
      </c>
      <c r="M614">
        <v>37.725999999999999</v>
      </c>
      <c r="N614">
        <v>4.4002999999999997</v>
      </c>
      <c r="O614" t="s">
        <v>2830</v>
      </c>
      <c r="P614" t="s">
        <v>2830</v>
      </c>
      <c r="Q614" t="s">
        <v>2830</v>
      </c>
      <c r="R614" t="s">
        <v>1692</v>
      </c>
      <c r="S614">
        <f ca="1">ROUND(RAND()*(Validation[[#This Row],[Range1_High]]-Validation[[#This Row],[Range1_Low]])+Validation[[#This Row],[Range1_Low]],-LOG10(Validation[[#This Row],[Res]]))</f>
        <v>61.4</v>
      </c>
      <c r="T614">
        <f ca="1">RAND()*(Validation[[#This Row],[Range2_High]]-Validation[[#This Row],[Range2_Low]])+Validation[[#This Row],[Range2_Low]]</f>
        <v>190.06142350585174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310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s">
        <v>5839</v>
      </c>
      <c r="AB6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14" s="102" t="s">
        <v>5839</v>
      </c>
      <c r="AD614" t="e">
        <f>LEN(#REF!)</f>
        <v>#REF!</v>
      </c>
      <c r="AG614"/>
    </row>
    <row r="615" spans="1:33" hidden="1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2830</v>
      </c>
      <c r="P615" t="s">
        <v>2830</v>
      </c>
      <c r="Q615" t="s">
        <v>2830</v>
      </c>
      <c r="R615" t="s">
        <v>1689</v>
      </c>
      <c r="S615">
        <f ca="1">ROUND(RAND()*(Validation[[#This Row],[Range1_High]]-Validation[[#This Row],[Range1_Low]])+Validation[[#This Row],[Range1_Low]],-LOG10(Validation[[#This Row],[Res]]))</f>
        <v>11.5</v>
      </c>
      <c r="T615">
        <f ca="1">RAND()*(Validation[[#This Row],[Range2_High]]-Validation[[#This Row],[Range2_Low]])+Validation[[#This Row],[Range2_Low]]</f>
        <v>47.912483516369676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B6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5" t="e">
        <f>LEN(#REF!)</f>
        <v>#REF!</v>
      </c>
      <c r="AG615"/>
    </row>
    <row r="616" spans="1:33" hidden="1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50</v>
      </c>
      <c r="I616">
        <v>100</v>
      </c>
      <c r="J616" t="s">
        <v>10</v>
      </c>
      <c r="K616">
        <v>54.831000000000003</v>
      </c>
      <c r="L616">
        <v>0.51571</v>
      </c>
      <c r="M616">
        <v>54.83</v>
      </c>
      <c r="N616">
        <v>0.51529000000000003</v>
      </c>
      <c r="O616" t="s">
        <v>2830</v>
      </c>
      <c r="P616" t="s">
        <v>2830</v>
      </c>
      <c r="Q616" t="s">
        <v>2830</v>
      </c>
      <c r="R616" t="s">
        <v>1691</v>
      </c>
      <c r="S616">
        <f ca="1">ROUND(RAND()*(Validation[[#This Row],[Range1_High]]-Validation[[#This Row],[Range1_Low]])+Validation[[#This Row],[Range1_Low]],-LOG10(Validation[[#This Row],[Res]]))</f>
        <v>13.2</v>
      </c>
      <c r="T616">
        <f ca="1">RAND()*(Validation[[#This Row],[Range2_High]]-Validation[[#This Row],[Range2_Low]])+Validation[[#This Row],[Range2_Low]]</f>
        <v>74.505768563260219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62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B6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6" t="e">
        <f>LEN(#REF!)</f>
        <v>#REF!</v>
      </c>
      <c r="AG616"/>
    </row>
    <row r="617" spans="1:33" hidden="1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2830</v>
      </c>
      <c r="P617" t="s">
        <v>2830</v>
      </c>
      <c r="Q617" t="s">
        <v>2830</v>
      </c>
      <c r="R617" t="s">
        <v>5832</v>
      </c>
      <c r="S617">
        <f ca="1">ROUND(RAND()*(Validation[[#This Row],[Range1_High]]-Validation[[#This Row],[Range1_Low]])+Validation[[#This Row],[Range1_Low]],-LOG10(Validation[[#This Row],[Res]]))</f>
        <v>10.9</v>
      </c>
      <c r="T617">
        <f ca="1">RAND()*(Validation[[#This Row],[Range2_High]]-Validation[[#This Row],[Range2_Low]])+Validation[[#This Row],[Range2_Low]]</f>
        <v>18.583184638552133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B6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7" t="e">
        <f>LEN(#REF!)</f>
        <v>#REF!</v>
      </c>
      <c r="AG617"/>
    </row>
    <row r="618" spans="1:33" hidden="1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1E-3</v>
      </c>
      <c r="I618">
        <v>0.04</v>
      </c>
      <c r="J618" t="s">
        <v>10</v>
      </c>
      <c r="K618">
        <v>57.826999999999998</v>
      </c>
      <c r="L618">
        <v>3.2722000000000001E-2</v>
      </c>
      <c r="M618">
        <v>57.828000000000003</v>
      </c>
      <c r="N618">
        <v>3.2399999999999998E-2</v>
      </c>
      <c r="O618" t="s">
        <v>2830</v>
      </c>
      <c r="P618" t="s">
        <v>2830</v>
      </c>
      <c r="Q618" t="s">
        <v>2830</v>
      </c>
      <c r="R618" t="s">
        <v>5828</v>
      </c>
      <c r="S618">
        <f ca="1">ROUND(RAND()*(Validation[[#This Row],[Range1_High]]-Validation[[#This Row],[Range1_Low]])+Validation[[#This Row],[Range1_Low]],-LOG10(Validation[[#This Row],[Res]]))</f>
        <v>16.8</v>
      </c>
      <c r="T618">
        <f ca="1">RAND()*(Validation[[#This Row],[Range2_High]]-Validation[[#This Row],[Range2_Low]])+Validation[[#This Row],[Range2_Low]]</f>
        <v>4.194131539861647E-3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B6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8" t="e">
        <f>LEN(#REF!)</f>
        <v>#REF!</v>
      </c>
      <c r="AG618"/>
    </row>
    <row r="619" spans="1:33" x14ac:dyDescent="0.25">
      <c r="A619" t="s">
        <v>53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44.405999999999999</v>
      </c>
      <c r="L619">
        <v>3.7323</v>
      </c>
      <c r="M619">
        <v>44.402999999999999</v>
      </c>
      <c r="N619">
        <v>3.7322000000000002</v>
      </c>
      <c r="O619" t="s">
        <v>2830</v>
      </c>
      <c r="P619" t="s">
        <v>2830</v>
      </c>
      <c r="Q619" t="s">
        <v>2830</v>
      </c>
      <c r="R619" t="s">
        <v>5839</v>
      </c>
      <c r="S619">
        <f ca="1">ROUND(RAND()*(Validation[[#This Row],[Range1_High]]-Validation[[#This Row],[Range1_Low]])+Validation[[#This Row],[Range1_Low]],-LOG10(Validation[[#This Row],[Res]]))</f>
        <v>15.4</v>
      </c>
      <c r="T619">
        <f ca="1">RAND()*(Validation[[#This Row],[Range2_High]]-Validation[[#This Row],[Range2_Low]])+Validation[[#This Row],[Range2_Low]]</f>
        <v>191.23565561446486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100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19" t="b">
        <f ca="1">Validation[[#This Row],[Desired Result]]=Validation[[#This Row],[Result]]</f>
        <v>0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s">
        <v>1692</v>
      </c>
      <c r="AB6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19" s="102" t="s">
        <v>1692</v>
      </c>
      <c r="AD619" t="e">
        <f>LEN(#REF!)</f>
        <v>#REF!</v>
      </c>
      <c r="AF619" s="103"/>
      <c r="AG619"/>
    </row>
    <row r="620" spans="1:33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300</v>
      </c>
      <c r="I620">
        <v>1000</v>
      </c>
      <c r="J620" t="s">
        <v>10</v>
      </c>
      <c r="K620">
        <v>25.324999999999999</v>
      </c>
      <c r="L620">
        <v>16.908000000000001</v>
      </c>
      <c r="M620">
        <v>25.323</v>
      </c>
      <c r="N620">
        <v>16.908000000000001</v>
      </c>
      <c r="O620" t="s">
        <v>2830</v>
      </c>
      <c r="P620" t="s">
        <v>2830</v>
      </c>
      <c r="Q620" t="s">
        <v>2830</v>
      </c>
      <c r="R620" t="s">
        <v>5841</v>
      </c>
      <c r="S620">
        <f ca="1">ROUND(RAND()*(Validation[[#This Row],[Range1_High]]-Validation[[#This Row],[Range1_Low]])+Validation[[#This Row],[Range1_Low]],-LOG10(Validation[[#This Row],[Res]]))</f>
        <v>16.600000000000001</v>
      </c>
      <c r="T620">
        <f ca="1">RAND()*(Validation[[#This Row],[Range2_High]]-Validation[[#This Row],[Range2_Low]])+Validation[[#This Row],[Range2_Low]]</f>
        <v>403.41388901988114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310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620" t="b">
        <f ca="1">Validation[[#This Row],[Desired Result]]=Validation[[#This Row],[Result]]</f>
        <v>0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s">
        <v>5775</v>
      </c>
      <c r="AB6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0" s="102" t="s">
        <v>5775</v>
      </c>
      <c r="AD620" t="e">
        <f>LEN(#REF!)</f>
        <v>#REF!</v>
      </c>
      <c r="AG620"/>
    </row>
    <row r="621" spans="1:33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2830</v>
      </c>
      <c r="P621" t="s">
        <v>2830</v>
      </c>
      <c r="Q621" t="s">
        <v>2830</v>
      </c>
      <c r="R621" t="s">
        <v>5775</v>
      </c>
      <c r="S621">
        <f ca="1">ROUND(RAND()*(Validation[[#This Row],[Range1_High]]-Validation[[#This Row],[Range1_Low]])+Validation[[#This Row],[Range1_Low]],-LOG10(Validation[[#This Row],[Res]]))</f>
        <v>74.400000000000006</v>
      </c>
      <c r="T621">
        <f ca="1">RAND()*(Validation[[#This Row],[Range2_High]]-Validation[[#This Row],[Range2_Low]])+Validation[[#This Row],[Range2_Low]]</f>
        <v>827.97487557825389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1300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s="102" t="s">
        <v>5841</v>
      </c>
      <c r="AB6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1" s="102" t="s">
        <v>5841</v>
      </c>
      <c r="AD621" t="e">
        <f>LEN(#REF!)</f>
        <v>#REF!</v>
      </c>
      <c r="AG621"/>
    </row>
    <row r="622" spans="1:33" hidden="1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0.04</v>
      </c>
      <c r="I622">
        <v>1</v>
      </c>
      <c r="J622" t="s">
        <v>10</v>
      </c>
      <c r="K622">
        <v>57.686999999999998</v>
      </c>
      <c r="L622">
        <v>2.3591000000000001E-2</v>
      </c>
      <c r="M622">
        <v>57.688000000000002</v>
      </c>
      <c r="N622">
        <v>2.3266999999999999E-2</v>
      </c>
      <c r="O622" t="s">
        <v>2830</v>
      </c>
      <c r="P622" t="s">
        <v>2830</v>
      </c>
      <c r="Q622" t="s">
        <v>2830</v>
      </c>
      <c r="R622" t="s">
        <v>1690</v>
      </c>
      <c r="S622">
        <f ca="1">ROUND(RAND()*(Validation[[#This Row],[Range1_High]]-Validation[[#This Row],[Range1_Low]])+Validation[[#This Row],[Range1_Low]],-LOG10(Validation[[#This Row],[Res]]))</f>
        <v>16.600000000000001</v>
      </c>
      <c r="T622">
        <f ca="1">RAND()*(Validation[[#This Row],[Range2_High]]-Validation[[#This Row],[Range2_Low]])+Validation[[#This Row],[Range2_Low]]</f>
        <v>7.8775415977136165E-2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58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B6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2" t="e">
        <f>LEN(#REF!)</f>
        <v>#REF!</v>
      </c>
      <c r="AG622"/>
    </row>
    <row r="623" spans="1:33" hidden="1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56.896000000000001</v>
      </c>
      <c r="L623">
        <v>6.2831999999999999E-2</v>
      </c>
      <c r="M623">
        <v>56.895000000000003</v>
      </c>
      <c r="N623">
        <v>6.2796000000000005E-2</v>
      </c>
      <c r="O623" t="s">
        <v>2830</v>
      </c>
      <c r="P623" t="s">
        <v>2830</v>
      </c>
      <c r="Q623" t="s">
        <v>2830</v>
      </c>
      <c r="R623" t="s">
        <v>1716</v>
      </c>
      <c r="S623">
        <f ca="1">ROUND(RAND()*(Validation[[#This Row],[Range1_High]]-Validation[[#This Row],[Range1_Low]])+Validation[[#This Row],[Range1_Low]],-LOG10(Validation[[#This Row],[Res]]))</f>
        <v>59.7</v>
      </c>
      <c r="T623">
        <f ca="1">RAND()*(Validation[[#This Row],[Range2_High]]-Validation[[#This Row],[Range2_Low]])+Validation[[#This Row],[Range2_Low]]</f>
        <v>0.67096259173041972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61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B6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3" t="e">
        <f>LEN(#REF!)</f>
        <v>#REF!</v>
      </c>
      <c r="AG623"/>
    </row>
    <row r="624" spans="1:33" hidden="1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55.390999999999998</v>
      </c>
      <c r="L624">
        <v>0.97270000000000001</v>
      </c>
      <c r="M624">
        <v>55.372999999999998</v>
      </c>
      <c r="N624">
        <v>0.97270000000000001</v>
      </c>
      <c r="O624" t="s">
        <v>2830</v>
      </c>
      <c r="P624" t="s">
        <v>2830</v>
      </c>
      <c r="Q624" t="s">
        <v>2830</v>
      </c>
      <c r="R624" t="s">
        <v>1719</v>
      </c>
      <c r="S624">
        <f ca="1">ROUND(RAND()*(Validation[[#This Row],[Range1_High]]-Validation[[#This Row],[Range1_Low]])+Validation[[#This Row],[Range1_Low]],-LOG10(Validation[[#This Row],[Res]]))</f>
        <v>52.3</v>
      </c>
      <c r="T624">
        <f ca="1">RAND()*(Validation[[#This Row],[Range2_High]]-Validation[[#This Row],[Range2_Low]])+Validation[[#This Row],[Range2_Low]]</f>
        <v>71.816682073036191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110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B6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4" t="e">
        <f>LEN(#REF!)</f>
        <v>#REF!</v>
      </c>
      <c r="AG624"/>
    </row>
    <row r="625" spans="1:33" hidden="1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2830</v>
      </c>
      <c r="P625" t="s">
        <v>2830</v>
      </c>
      <c r="Q625" t="s">
        <v>2830</v>
      </c>
      <c r="R625" t="s">
        <v>1718</v>
      </c>
      <c r="S625">
        <f ca="1">ROUND(RAND()*(Validation[[#This Row],[Range1_High]]-Validation[[#This Row],[Range1_Low]])+Validation[[#This Row],[Range1_Low]],-LOG10(Validation[[#This Row],[Res]]))</f>
        <v>37.700000000000003</v>
      </c>
      <c r="T625">
        <f ca="1">RAND()*(Validation[[#This Row],[Range2_High]]-Validation[[#This Row],[Range2_Low]])+Validation[[#This Row],[Range2_Low]]</f>
        <v>4.8547125848796355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B6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5" t="e">
        <f>LEN(#REF!)</f>
        <v>#REF!</v>
      </c>
      <c r="AG625"/>
    </row>
    <row r="626" spans="1:33" hidden="1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2830</v>
      </c>
      <c r="P626" t="s">
        <v>2830</v>
      </c>
      <c r="Q626" t="s">
        <v>2830</v>
      </c>
      <c r="R626" t="s">
        <v>5843</v>
      </c>
      <c r="S626">
        <f ca="1">ROUND(RAND()*(Validation[[#This Row],[Range1_High]]-Validation[[#This Row],[Range1_Low]])+Validation[[#This Row],[Range1_Low]],-LOG10(Validation[[#This Row],[Res]]))</f>
        <v>24.8</v>
      </c>
      <c r="T626">
        <f ca="1">RAND()*(Validation[[#This Row],[Range2_High]]-Validation[[#This Row],[Range2_Low]])+Validation[[#This Row],[Range2_Low]]</f>
        <v>3.396438980519563E-2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59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B6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6" t="e">
        <f>LEN(#REF!)</f>
        <v>#REF!</v>
      </c>
      <c r="AG626"/>
    </row>
    <row r="627" spans="1:33" hidden="1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20</v>
      </c>
      <c r="I627">
        <v>50</v>
      </c>
      <c r="J627" t="s">
        <v>10</v>
      </c>
      <c r="K627">
        <v>57.162999999999997</v>
      </c>
      <c r="L627">
        <v>0.15068999999999999</v>
      </c>
      <c r="M627">
        <v>57.158999999999999</v>
      </c>
      <c r="N627">
        <v>0.15056</v>
      </c>
      <c r="O627" t="s">
        <v>2830</v>
      </c>
      <c r="P627" t="s">
        <v>2830</v>
      </c>
      <c r="Q627" t="s">
        <v>2830</v>
      </c>
      <c r="R627" t="s">
        <v>1717</v>
      </c>
      <c r="S627">
        <f ca="1">ROUND(RAND()*(Validation[[#This Row],[Range1_High]]-Validation[[#This Row],[Range1_Low]])+Validation[[#This Row],[Range1_Low]],-LOG10(Validation[[#This Row],[Res]]))</f>
        <v>31.1</v>
      </c>
      <c r="T627">
        <f ca="1">RAND()*(Validation[[#This Row],[Range2_High]]-Validation[[#This Row],[Range2_Low]])+Validation[[#This Row],[Range2_Low]]</f>
        <v>35.960485900077323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62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B6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7" t="e">
        <f>LEN(#REF!)</f>
        <v>#REF!</v>
      </c>
      <c r="AF627" s="103"/>
      <c r="AG627"/>
    </row>
    <row r="628" spans="1:33" x14ac:dyDescent="0.25">
      <c r="A628" t="s">
        <v>53</v>
      </c>
      <c r="B628" t="s">
        <v>8</v>
      </c>
      <c r="C628">
        <v>100</v>
      </c>
      <c r="D628">
        <v>1000</v>
      </c>
      <c r="E628">
        <v>0.1</v>
      </c>
      <c r="F628" t="s">
        <v>6</v>
      </c>
      <c r="G628" t="s">
        <v>4</v>
      </c>
      <c r="H628">
        <v>1</v>
      </c>
      <c r="I628">
        <v>20</v>
      </c>
      <c r="J628" t="s">
        <v>10</v>
      </c>
      <c r="K628">
        <v>40.883000000000003</v>
      </c>
      <c r="L628">
        <v>0.68211999999999995</v>
      </c>
      <c r="M628">
        <v>41.185000000000002</v>
      </c>
      <c r="N628">
        <v>0.67806</v>
      </c>
      <c r="O628" t="s">
        <v>2830</v>
      </c>
      <c r="P628" t="s">
        <v>2830</v>
      </c>
      <c r="Q628" t="s">
        <v>2830</v>
      </c>
      <c r="R628" t="s">
        <v>1740</v>
      </c>
      <c r="S628">
        <f ca="1">ROUND(RAND()*(Validation[[#This Row],[Range1_High]]-Validation[[#This Row],[Range1_Low]])+Validation[[#This Row],[Range1_Low]],-LOG10(Validation[[#This Row],[Res]]))</f>
        <v>210.4</v>
      </c>
      <c r="T628">
        <f ca="1">RAND()*(Validation[[#This Row],[Range2_High]]-Validation[[#This Row],[Range2_Low]])+Validation[[#This Row],[Range2_Low]]</f>
        <v>12.831222808558753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180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s">
        <v>1742</v>
      </c>
      <c r="AB6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8" s="102" t="s">
        <v>1742</v>
      </c>
      <c r="AD628" t="e">
        <f>LEN(#REF!)</f>
        <v>#REF!</v>
      </c>
      <c r="AG628"/>
    </row>
    <row r="629" spans="1:33" hidden="1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1E-3</v>
      </c>
      <c r="I629">
        <v>0.04</v>
      </c>
      <c r="J629" t="s">
        <v>10</v>
      </c>
      <c r="K629">
        <v>66.331999999999994</v>
      </c>
      <c r="L629">
        <v>0.42712</v>
      </c>
      <c r="M629">
        <v>66.293999999999997</v>
      </c>
      <c r="N629">
        <v>0.42698000000000003</v>
      </c>
      <c r="O629" t="s">
        <v>2830</v>
      </c>
      <c r="P629" t="s">
        <v>2830</v>
      </c>
      <c r="Q629" t="s">
        <v>2830</v>
      </c>
      <c r="R629" t="s">
        <v>1744</v>
      </c>
      <c r="S629">
        <f ca="1">ROUND(RAND()*(Validation[[#This Row],[Range1_High]]-Validation[[#This Row],[Range1_Low]])+Validation[[#This Row],[Range1_Low]],-LOG10(Validation[[#This Row],[Res]]))</f>
        <v>144</v>
      </c>
      <c r="T629">
        <f ca="1">RAND()*(Validation[[#This Row],[Range2_High]]-Validation[[#This Row],[Range2_Low]])+Validation[[#This Row],[Range2_Low]]</f>
        <v>2.9429436234366484E-2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130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B6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9" t="e">
        <f>LEN(#REF!)</f>
        <v>#REF!</v>
      </c>
      <c r="AG629"/>
    </row>
    <row r="630" spans="1:33" x14ac:dyDescent="0.25">
      <c r="A630" t="s">
        <v>53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2830</v>
      </c>
      <c r="P630" t="s">
        <v>2830</v>
      </c>
      <c r="Q630" t="s">
        <v>2830</v>
      </c>
      <c r="R630" t="s">
        <v>1742</v>
      </c>
      <c r="S630">
        <f ca="1">ROUND(RAND()*(Validation[[#This Row],[Range1_High]]-Validation[[#This Row],[Range1_Low]])+Validation[[#This Row],[Range1_Low]],-LOG10(Validation[[#This Row],[Res]]))</f>
        <v>287.5</v>
      </c>
      <c r="T630">
        <f ca="1">RAND()*(Validation[[#This Row],[Range2_High]]-Validation[[#This Row],[Range2_Low]])+Validation[[#This Row],[Range2_Low]]</f>
        <v>12.027380217822298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230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s">
        <v>1740</v>
      </c>
      <c r="AB6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0" s="102" t="s">
        <v>1740</v>
      </c>
      <c r="AD630" t="e">
        <f>LEN(#REF!)</f>
        <v>#REF!</v>
      </c>
      <c r="AG630"/>
    </row>
    <row r="631" spans="1:33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24.483000000000001</v>
      </c>
      <c r="L631">
        <v>3.4984999999999999</v>
      </c>
      <c r="M631">
        <v>28.03</v>
      </c>
      <c r="N631">
        <v>3.4611999999999998</v>
      </c>
      <c r="O631" t="s">
        <v>2830</v>
      </c>
      <c r="P631" t="s">
        <v>2830</v>
      </c>
      <c r="Q631" t="s">
        <v>2830</v>
      </c>
      <c r="R631" t="s">
        <v>5780</v>
      </c>
      <c r="S631">
        <f ca="1">ROUND(RAND()*(Validation[[#This Row],[Range1_High]]-Validation[[#This Row],[Range1_Low]])+Validation[[#This Row],[Range1_Low]],-LOG10(Validation[[#This Row],[Res]]))</f>
        <v>822</v>
      </c>
      <c r="T631">
        <f ca="1">RAND()*(Validation[[#This Row],[Range2_High]]-Validation[[#This Row],[Range2_Low]])+Validation[[#This Row],[Range2_Low]]</f>
        <v>68.324406454302277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2900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s">
        <v>1741</v>
      </c>
      <c r="AB6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1" s="102" t="s">
        <v>1741</v>
      </c>
      <c r="AD631" t="e">
        <f>LEN(#REF!)</f>
        <v>#REF!</v>
      </c>
      <c r="AG631"/>
    </row>
    <row r="632" spans="1:33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2830</v>
      </c>
      <c r="P632" t="s">
        <v>2830</v>
      </c>
      <c r="Q632" t="s">
        <v>2830</v>
      </c>
      <c r="R632" t="s">
        <v>1746</v>
      </c>
      <c r="S632">
        <f ca="1">ROUND(RAND()*(Validation[[#This Row],[Range1_High]]-Validation[[#This Row],[Range1_Low]])+Validation[[#This Row],[Range1_Low]],-LOG10(Validation[[#This Row],[Res]]))</f>
        <v>165.6</v>
      </c>
      <c r="T632">
        <f ca="1">RAND()*(Validation[[#This Row],[Range2_High]]-Validation[[#This Row],[Range2_Low]])+Validation[[#This Row],[Range2_Low]]</f>
        <v>45.415002477395596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260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s">
        <v>1743</v>
      </c>
      <c r="AB6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2" s="102" t="s">
        <v>1743</v>
      </c>
      <c r="AD632" t="e">
        <f>LEN(#REF!)</f>
        <v>#REF!</v>
      </c>
      <c r="AG632"/>
    </row>
    <row r="633" spans="1:33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2830</v>
      </c>
      <c r="P633" t="s">
        <v>2830</v>
      </c>
      <c r="Q633" t="s">
        <v>2830</v>
      </c>
      <c r="R633" t="s">
        <v>1743</v>
      </c>
      <c r="S633">
        <f ca="1">ROUND(RAND()*(Validation[[#This Row],[Range1_High]]-Validation[[#This Row],[Range1_Low]])+Validation[[#This Row],[Range1_Low]],-LOG10(Validation[[#This Row],[Res]]))</f>
        <v>885</v>
      </c>
      <c r="T633">
        <f ca="1">RAND()*(Validation[[#This Row],[Range2_High]]-Validation[[#This Row],[Range2_Low]])+Validation[[#This Row],[Range2_Low]]</f>
        <v>28.597600542992069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1300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s">
        <v>1746</v>
      </c>
      <c r="AB6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3" s="102" t="s">
        <v>1746</v>
      </c>
      <c r="AD633" t="e">
        <f>LEN(#REF!)</f>
        <v>#REF!</v>
      </c>
      <c r="AG633"/>
    </row>
    <row r="634" spans="1:33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2830</v>
      </c>
      <c r="P634" t="s">
        <v>2830</v>
      </c>
      <c r="Q634" t="s">
        <v>2830</v>
      </c>
      <c r="R634" t="s">
        <v>1741</v>
      </c>
      <c r="S634">
        <f ca="1">ROUND(RAND()*(Validation[[#This Row],[Range1_High]]-Validation[[#This Row],[Range1_Low]])+Validation[[#This Row],[Range1_Low]],-LOG10(Validation[[#This Row],[Res]]))</f>
        <v>176.6</v>
      </c>
      <c r="T634">
        <f ca="1">RAND()*(Validation[[#This Row],[Range2_High]]-Validation[[#This Row],[Range2_Low]])+Validation[[#This Row],[Range2_Low]]</f>
        <v>67.370949395902699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640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s">
        <v>5780</v>
      </c>
      <c r="AB6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4" s="102" t="s">
        <v>5780</v>
      </c>
      <c r="AD634" t="e">
        <f>LEN(#REF!)</f>
        <v>#REF!</v>
      </c>
      <c r="AG634"/>
    </row>
    <row r="635" spans="1:33" hidden="1" x14ac:dyDescent="0.25">
      <c r="A635" t="s">
        <v>53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0.04</v>
      </c>
      <c r="I635">
        <v>1</v>
      </c>
      <c r="J635" t="s">
        <v>10</v>
      </c>
      <c r="K635">
        <v>49.031999999999996</v>
      </c>
      <c r="L635">
        <v>0.41284999999999999</v>
      </c>
      <c r="M635">
        <v>48.982999999999997</v>
      </c>
      <c r="N635">
        <v>0.41271000000000002</v>
      </c>
      <c r="O635" t="s">
        <v>2830</v>
      </c>
      <c r="P635" t="s">
        <v>2830</v>
      </c>
      <c r="Q635" t="s">
        <v>2830</v>
      </c>
      <c r="R635" t="s">
        <v>1745</v>
      </c>
      <c r="S635">
        <f ca="1">ROUND(RAND()*(Validation[[#This Row],[Range1_High]]-Validation[[#This Row],[Range1_Low]])+Validation[[#This Row],[Range1_Low]],-LOG10(Validation[[#This Row],[Res]]))</f>
        <v>227.6</v>
      </c>
      <c r="T635">
        <f ca="1">RAND()*(Validation[[#This Row],[Range2_High]]-Validation[[#This Row],[Range2_Low]])+Validation[[#This Row],[Range2_Low]]</f>
        <v>0.91380842970105947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140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35" t="b">
        <f ca="1">Validation[[#This Row],[Desired Result]]=Validation[[#This Row],[Result]]</f>
        <v>1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B6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5" t="e">
        <f>LEN(#REF!)</f>
        <v>#REF!</v>
      </c>
      <c r="AG635"/>
    </row>
    <row r="636" spans="1:33" hidden="1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2830</v>
      </c>
      <c r="P636" t="s">
        <v>2830</v>
      </c>
      <c r="Q636" t="s">
        <v>2830</v>
      </c>
      <c r="R636" t="s">
        <v>1760</v>
      </c>
      <c r="S636">
        <f ca="1">ROUND(RAND()*(Validation[[#This Row],[Range1_High]]-Validation[[#This Row],[Range1_Low]])+Validation[[#This Row],[Range1_Low]],-LOG10(Validation[[#This Row],[Res]]))</f>
        <v>681.9</v>
      </c>
      <c r="T636">
        <f ca="1">RAND()*(Validation[[#This Row],[Range2_High]]-Validation[[#This Row],[Range2_Low]])+Validation[[#This Row],[Range2_Low]]</f>
        <v>2.5258497018981824E-2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370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B6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6" t="e">
        <f>LEN(#REF!)</f>
        <v>#REF!</v>
      </c>
      <c r="AG636"/>
    </row>
    <row r="637" spans="1:33" hidden="1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2830</v>
      </c>
      <c r="P637" t="s">
        <v>2830</v>
      </c>
      <c r="Q637" t="s">
        <v>2830</v>
      </c>
      <c r="R637" t="s">
        <v>1759</v>
      </c>
      <c r="S637">
        <f ca="1">ROUND(RAND()*(Validation[[#This Row],[Range1_High]]-Validation[[#This Row],[Range1_Low]])+Validation[[#This Row],[Range1_Low]],-LOG10(Validation[[#This Row],[Res]]))</f>
        <v>416.4</v>
      </c>
      <c r="T637">
        <f ca="1">RAND()*(Validation[[#This Row],[Range2_High]]-Validation[[#This Row],[Range2_Low]])+Validation[[#This Row],[Range2_Low]]</f>
        <v>1.8060206555009191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320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B6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7" t="e">
        <f>LEN(#REF!)</f>
        <v>#REF!</v>
      </c>
      <c r="AG637"/>
    </row>
    <row r="638" spans="1:33" hidden="1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2830</v>
      </c>
      <c r="P638" t="s">
        <v>2830</v>
      </c>
      <c r="Q638" t="s">
        <v>2830</v>
      </c>
      <c r="R638" t="s">
        <v>1761</v>
      </c>
      <c r="S638">
        <f ca="1">ROUND(RAND()*(Validation[[#This Row],[Range1_High]]-Validation[[#This Row],[Range1_Low]])+Validation[[#This Row],[Range1_Low]],-LOG10(Validation[[#This Row],[Res]]))</f>
        <v>537.1</v>
      </c>
      <c r="T638">
        <f ca="1">RAND()*(Validation[[#This Row],[Range2_High]]-Validation[[#This Row],[Range2_Low]])+Validation[[#This Row],[Range2_Low]]</f>
        <v>0.32901843144734072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280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B6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8" t="e">
        <f>LEN(#REF!)</f>
        <v>#REF!</v>
      </c>
      <c r="AG638"/>
    </row>
    <row r="639" spans="1:33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2830</v>
      </c>
      <c r="P639" t="s">
        <v>2830</v>
      </c>
      <c r="Q639" t="s">
        <v>2830</v>
      </c>
      <c r="R639" t="s">
        <v>1513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1942.0303014619908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B6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39" t="e">
        <f>LEN(#REF!)</f>
        <v>#REF!</v>
      </c>
      <c r="AG639"/>
    </row>
    <row r="640" spans="1:33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2830</v>
      </c>
      <c r="P640" t="s">
        <v>2830</v>
      </c>
      <c r="Q640" t="s">
        <v>2830</v>
      </c>
      <c r="R640" t="s">
        <v>1514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6933.2055763833796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B64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40" t="e">
        <f>LEN(#REF!)</f>
        <v>#REF!</v>
      </c>
      <c r="AG640"/>
    </row>
    <row r="641" spans="1:33" hidden="1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2830</v>
      </c>
      <c r="P641" t="s">
        <v>2830</v>
      </c>
      <c r="Q641" t="s">
        <v>2830</v>
      </c>
      <c r="R641" t="s">
        <v>1699</v>
      </c>
      <c r="S641">
        <f ca="1">ROUND(RAND()*(Validation[[#This Row],[Range1_High]]-Validation[[#This Row],[Range1_Low]])+Validation[[#This Row],[Range1_Low]],-LOG10(Validation[[#This Row],[Res]]))</f>
        <v>19</v>
      </c>
      <c r="T641">
        <f ca="1">RAND()*(Validation[[#This Row],[Range2_High]]-Validation[[#This Row],[Range2_Low]])+Validation[[#This Row],[Range2_Low]]</f>
        <v>9.2556647236691061E-2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B6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1" t="e">
        <f>LEN(#REF!)</f>
        <v>#REF!</v>
      </c>
      <c r="AF641" s="103"/>
      <c r="AG641"/>
    </row>
    <row r="642" spans="1:33" hidden="1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1E-3</v>
      </c>
      <c r="I642">
        <v>0.04</v>
      </c>
      <c r="J642" t="s">
        <v>10</v>
      </c>
      <c r="K642">
        <v>577.36</v>
      </c>
      <c r="L642">
        <v>3.4030000000000002E-3</v>
      </c>
      <c r="M642">
        <v>577.07000000000005</v>
      </c>
      <c r="N642">
        <v>3.2721999999999998E-3</v>
      </c>
      <c r="O642" t="s">
        <v>2830</v>
      </c>
      <c r="P642" t="s">
        <v>2830</v>
      </c>
      <c r="Q642" t="s">
        <v>2830</v>
      </c>
      <c r="R642" t="s">
        <v>1696</v>
      </c>
      <c r="S642">
        <f ca="1">ROUND(RAND()*(Validation[[#This Row],[Range1_High]]-Validation[[#This Row],[Range1_Low]])+Validation[[#This Row],[Range1_Low]],-LOG10(Validation[[#This Row],[Res]]))</f>
        <v>11</v>
      </c>
      <c r="T642">
        <f ca="1">RAND()*(Validation[[#This Row],[Range2_High]]-Validation[[#This Row],[Range2_Low]])+Validation[[#This Row],[Range2_Low]]</f>
        <v>3.7297141444170831E-2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B6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2" t="e">
        <f>LEN(#REF!)</f>
        <v>#REF!</v>
      </c>
      <c r="AG642"/>
    </row>
    <row r="643" spans="1:33" hidden="1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2830</v>
      </c>
      <c r="P643" t="s">
        <v>2830</v>
      </c>
      <c r="Q643" t="s">
        <v>2830</v>
      </c>
      <c r="R643" t="s">
        <v>1694</v>
      </c>
      <c r="S643">
        <f ca="1">ROUND(RAND()*(Validation[[#This Row],[Range1_High]]-Validation[[#This Row],[Range1_Low]])+Validation[[#This Row],[Range1_Low]],-LOG10(Validation[[#This Row],[Res]]))</f>
        <v>10</v>
      </c>
      <c r="T643">
        <f ca="1">RAND()*(Validation[[#This Row],[Range2_High]]-Validation[[#This Row],[Range2_Low]])+Validation[[#This Row],[Range2_Low]]</f>
        <v>19.207981099954697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B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3" t="e">
        <f>LEN(#REF!)</f>
        <v>#REF!</v>
      </c>
      <c r="AG643"/>
    </row>
    <row r="644" spans="1:33" hidden="1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2830</v>
      </c>
      <c r="P644" t="s">
        <v>2830</v>
      </c>
      <c r="Q644" t="s">
        <v>2830</v>
      </c>
      <c r="R644" t="s">
        <v>1697</v>
      </c>
      <c r="S644">
        <f ca="1">ROUND(RAND()*(Validation[[#This Row],[Range1_High]]-Validation[[#This Row],[Range1_Low]])+Validation[[#This Row],[Range1_Low]],-LOG10(Validation[[#This Row],[Res]]))</f>
        <v>17</v>
      </c>
      <c r="T644">
        <f ca="1">RAND()*(Validation[[#This Row],[Range2_High]]-Validation[[#This Row],[Range2_Low]])+Validation[[#This Row],[Range2_Low]]</f>
        <v>45.606316572471925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B6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4" t="e">
        <f>LEN(#REF!)</f>
        <v>#REF!</v>
      </c>
      <c r="AG644"/>
    </row>
    <row r="645" spans="1:33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300</v>
      </c>
      <c r="I645">
        <v>1000</v>
      </c>
      <c r="J645" t="s">
        <v>10</v>
      </c>
      <c r="K645">
        <v>533.13</v>
      </c>
      <c r="L645">
        <v>7.3338000000000001</v>
      </c>
      <c r="M645">
        <v>437.38</v>
      </c>
      <c r="N645">
        <v>7.3335999999999997</v>
      </c>
      <c r="O645" t="s">
        <v>2830</v>
      </c>
      <c r="P645" t="s">
        <v>2830</v>
      </c>
      <c r="Q645" t="s">
        <v>2830</v>
      </c>
      <c r="R645" t="s">
        <v>5842</v>
      </c>
      <c r="S645">
        <f ca="1">ROUND(RAND()*(Validation[[#This Row],[Range1_High]]-Validation[[#This Row],[Range1_Low]])+Validation[[#This Row],[Range1_Low]],-LOG10(Validation[[#This Row],[Res]]))</f>
        <v>15</v>
      </c>
      <c r="T645">
        <f ca="1">RAND()*(Validation[[#This Row],[Range2_High]]-Validation[[#This Row],[Range2_Low]])+Validation[[#This Row],[Range2_Low]]</f>
        <v>650.72682693764386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640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45" t="b">
        <f ca="1">Validation[[#This Row],[Desired Result]]=Validation[[#This Row],[Result]]</f>
        <v>1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s">
        <v>1693</v>
      </c>
      <c r="AB6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5" s="102" t="s">
        <v>1693</v>
      </c>
      <c r="AD645" t="e">
        <f>LEN(#REF!)</f>
        <v>#REF!</v>
      </c>
      <c r="AG645"/>
    </row>
    <row r="646" spans="1:33" x14ac:dyDescent="0.25">
      <c r="A646" t="s">
        <v>53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561.72</v>
      </c>
      <c r="L646">
        <v>1.8549</v>
      </c>
      <c r="M646">
        <v>536.24</v>
      </c>
      <c r="N646">
        <v>1.8547</v>
      </c>
      <c r="O646" t="s">
        <v>2830</v>
      </c>
      <c r="P646" t="s">
        <v>2830</v>
      </c>
      <c r="Q646" t="s">
        <v>2830</v>
      </c>
      <c r="R646" t="s">
        <v>5774</v>
      </c>
      <c r="S646">
        <f ca="1">ROUND(RAND()*(Validation[[#This Row],[Range1_High]]-Validation[[#This Row],[Range1_Low]])+Validation[[#This Row],[Range1_Low]],-LOG10(Validation[[#This Row],[Res]]))</f>
        <v>57</v>
      </c>
      <c r="T646">
        <f ca="1">RAND()*(Validation[[#This Row],[Range2_High]]-Validation[[#This Row],[Range2_Low]])+Validation[[#This Row],[Range2_Low]]</f>
        <v>124.9307654227475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670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s">
        <v>1695</v>
      </c>
      <c r="AB6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6" s="102" t="s">
        <v>1695</v>
      </c>
      <c r="AD646" t="e">
        <f>LEN(#REF!)</f>
        <v>#REF!</v>
      </c>
      <c r="AG646"/>
    </row>
    <row r="647" spans="1:33" x14ac:dyDescent="0.25">
      <c r="A647" t="s">
        <v>53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300</v>
      </c>
      <c r="I647">
        <v>1000</v>
      </c>
      <c r="J647" t="s">
        <v>10</v>
      </c>
      <c r="K647">
        <v>469.61</v>
      </c>
      <c r="L647">
        <v>13.691000000000001</v>
      </c>
      <c r="M647">
        <v>433.99</v>
      </c>
      <c r="N647">
        <v>13.692</v>
      </c>
      <c r="O647" t="s">
        <v>2830</v>
      </c>
      <c r="P647" t="s">
        <v>2830</v>
      </c>
      <c r="Q647" t="s">
        <v>2830</v>
      </c>
      <c r="R647" t="s">
        <v>1693</v>
      </c>
      <c r="S647">
        <f ca="1">ROUND(RAND()*(Validation[[#This Row],[Range1_High]]-Validation[[#This Row],[Range1_Low]])+Validation[[#This Row],[Range1_Low]],-LOG10(Validation[[#This Row],[Res]]))</f>
        <v>37</v>
      </c>
      <c r="T647">
        <f ca="1">RAND()*(Validation[[#This Row],[Range2_High]]-Validation[[#This Row],[Range2_Low]])+Validation[[#This Row],[Range2_Low]]</f>
        <v>515.83395991600457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980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s">
        <v>5842</v>
      </c>
      <c r="AB6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7" s="102" t="s">
        <v>5842</v>
      </c>
      <c r="AD647" t="e">
        <f>LEN(#REF!)</f>
        <v>#REF!</v>
      </c>
      <c r="AG647"/>
    </row>
    <row r="648" spans="1:33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2830</v>
      </c>
      <c r="P648" t="s">
        <v>2830</v>
      </c>
      <c r="Q648" t="s">
        <v>2830</v>
      </c>
      <c r="R648" t="s">
        <v>1695</v>
      </c>
      <c r="S648">
        <f ca="1">ROUND(RAND()*(Validation[[#This Row],[Range1_High]]-Validation[[#This Row],[Range1_Low]])+Validation[[#This Row],[Range1_Low]],-LOG10(Validation[[#This Row],[Res]]))</f>
        <v>18</v>
      </c>
      <c r="T648">
        <f ca="1">RAND()*(Validation[[#This Row],[Range2_High]]-Validation[[#This Row],[Range2_Low]])+Validation[[#This Row],[Range2_Low]]</f>
        <v>148.7100175365521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590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48" t="b">
        <f ca="1">Validation[[#This Row],[Desired Result]]=Validation[[#This Row],[Result]]</f>
        <v>1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s">
        <v>5774</v>
      </c>
      <c r="AB6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8" s="102" t="s">
        <v>5774</v>
      </c>
      <c r="AD648" t="e">
        <f>LEN(#REF!)</f>
        <v>#REF!</v>
      </c>
      <c r="AG648"/>
    </row>
    <row r="649" spans="1:33" hidden="1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50</v>
      </c>
      <c r="I649">
        <v>100</v>
      </c>
      <c r="J649" t="s">
        <v>10</v>
      </c>
      <c r="K649">
        <v>577.03</v>
      </c>
      <c r="L649">
        <v>5.5989999999999998E-2</v>
      </c>
      <c r="M649">
        <v>572.42999999999995</v>
      </c>
      <c r="N649">
        <v>5.5786000000000002E-2</v>
      </c>
      <c r="O649" t="s">
        <v>2830</v>
      </c>
      <c r="P649" t="s">
        <v>2830</v>
      </c>
      <c r="Q649" t="s">
        <v>2830</v>
      </c>
      <c r="R649" t="s">
        <v>1698</v>
      </c>
      <c r="S649">
        <f ca="1">ROUND(RAND()*(Validation[[#This Row],[Range1_High]]-Validation[[#This Row],[Range1_Low]])+Validation[[#This Row],[Range1_Low]],-LOG10(Validation[[#This Row],[Res]]))</f>
        <v>13</v>
      </c>
      <c r="T649">
        <f ca="1">RAND()*(Validation[[#This Row],[Range2_High]]-Validation[[#This Row],[Range2_Low]])+Validation[[#This Row],[Range2_Low]]</f>
        <v>62.035578924156013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B6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9" t="e">
        <f>LEN(#REF!)</f>
        <v>#REF!</v>
      </c>
      <c r="AG649"/>
    </row>
    <row r="650" spans="1:33" hidden="1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</v>
      </c>
      <c r="I650">
        <v>20</v>
      </c>
      <c r="J650" t="s">
        <v>10</v>
      </c>
      <c r="K650">
        <v>577.34</v>
      </c>
      <c r="L650">
        <v>5.8763000000000001E-3</v>
      </c>
      <c r="M650">
        <v>576.84</v>
      </c>
      <c r="N650">
        <v>5.8618000000000003E-3</v>
      </c>
      <c r="O650" t="s">
        <v>2830</v>
      </c>
      <c r="P650" t="s">
        <v>2830</v>
      </c>
      <c r="Q650" t="s">
        <v>2830</v>
      </c>
      <c r="R650" t="s">
        <v>1721</v>
      </c>
      <c r="S650">
        <f ca="1">ROUND(RAND()*(Validation[[#This Row],[Range1_High]]-Validation[[#This Row],[Range1_Low]])+Validation[[#This Row],[Range1_Low]],-LOG10(Validation[[#This Row],[Res]]))</f>
        <v>96</v>
      </c>
      <c r="T650">
        <f ca="1">RAND()*(Validation[[#This Row],[Range2_High]]-Validation[[#This Row],[Range2_Low]])+Validation[[#This Row],[Range2_Low]]</f>
        <v>8.7767736274845713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B6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0" t="e">
        <f>LEN(#REF!)</f>
        <v>#REF!</v>
      </c>
      <c r="AG650"/>
    </row>
    <row r="651" spans="1:33" hidden="1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20</v>
      </c>
      <c r="I651">
        <v>50</v>
      </c>
      <c r="J651" t="s">
        <v>10</v>
      </c>
      <c r="K651">
        <v>577.28</v>
      </c>
      <c r="L651">
        <v>1.7106E-2</v>
      </c>
      <c r="M651">
        <v>575.94000000000005</v>
      </c>
      <c r="N651">
        <v>1.704E-2</v>
      </c>
      <c r="O651" t="s">
        <v>2830</v>
      </c>
      <c r="P651" t="s">
        <v>2830</v>
      </c>
      <c r="Q651" t="s">
        <v>2830</v>
      </c>
      <c r="R651" t="s">
        <v>1720</v>
      </c>
      <c r="S651">
        <f ca="1">ROUND(RAND()*(Validation[[#This Row],[Range1_High]]-Validation[[#This Row],[Range1_Low]])+Validation[[#This Row],[Range1_Low]],-LOG10(Validation[[#This Row],[Res]]))</f>
        <v>71</v>
      </c>
      <c r="T651">
        <f ca="1">RAND()*(Validation[[#This Row],[Range2_High]]-Validation[[#This Row],[Range2_Low]])+Validation[[#This Row],[Range2_Low]]</f>
        <v>20.817095783067984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B6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1" t="e">
        <f>LEN(#REF!)</f>
        <v>#REF!</v>
      </c>
      <c r="AG651"/>
    </row>
    <row r="652" spans="1:33" hidden="1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2830</v>
      </c>
      <c r="P652" t="s">
        <v>2830</v>
      </c>
      <c r="Q652" t="s">
        <v>2830</v>
      </c>
      <c r="R652" t="s">
        <v>1722</v>
      </c>
      <c r="S652">
        <f ca="1">ROUND(RAND()*(Validation[[#This Row],[Range1_High]]-Validation[[#This Row],[Range1_Low]])+Validation[[#This Row],[Range1_Low]],-LOG10(Validation[[#This Row],[Res]]))</f>
        <v>53</v>
      </c>
      <c r="T652">
        <f ca="1">RAND()*(Validation[[#This Row],[Range2_High]]-Validation[[#This Row],[Range2_Low]])+Validation[[#This Row],[Range2_Low]]</f>
        <v>3.9131386943933109E-2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B6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2" t="e">
        <f>LEN(#REF!)</f>
        <v>#REF!</v>
      </c>
      <c r="AG652"/>
    </row>
    <row r="653" spans="1:33" hidden="1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2830</v>
      </c>
      <c r="P653" t="s">
        <v>2830</v>
      </c>
      <c r="Q653" t="s">
        <v>2830</v>
      </c>
      <c r="R653" t="s">
        <v>5845</v>
      </c>
      <c r="S653">
        <f ca="1">ROUND(RAND()*(Validation[[#This Row],[Range1_High]]-Validation[[#This Row],[Range1_Low]])+Validation[[#This Row],[Range1_Low]],-LOG10(Validation[[#This Row],[Res]]))</f>
        <v>65</v>
      </c>
      <c r="T653">
        <f ca="1">RAND()*(Validation[[#This Row],[Range2_High]]-Validation[[#This Row],[Range2_Low]])+Validation[[#This Row],[Range2_Low]]</f>
        <v>0.84782390780805006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B6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3" t="e">
        <f>LEN(#REF!)</f>
        <v>#REF!</v>
      </c>
      <c r="AG653"/>
    </row>
    <row r="654" spans="1:33" hidden="1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2830</v>
      </c>
      <c r="P654" t="s">
        <v>2830</v>
      </c>
      <c r="Q654" t="s">
        <v>2830</v>
      </c>
      <c r="R654" t="s">
        <v>5849</v>
      </c>
      <c r="S654">
        <f ca="1">ROUND(RAND()*(Validation[[#This Row],[Range1_High]]-Validation[[#This Row],[Range1_Low]])+Validation[[#This Row],[Range1_Low]],-LOG10(Validation[[#This Row],[Res]]))</f>
        <v>69</v>
      </c>
      <c r="T654">
        <f ca="1">RAND()*(Validation[[#This Row],[Range2_High]]-Validation[[#This Row],[Range2_Low]])+Validation[[#This Row],[Range2_Low]]</f>
        <v>50.631299597822313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B6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4" t="e">
        <f>LEN(#REF!)</f>
        <v>#REF!</v>
      </c>
      <c r="AF654" s="103"/>
      <c r="AG654"/>
    </row>
    <row r="655" spans="1:33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2830</v>
      </c>
      <c r="P655" t="s">
        <v>2830</v>
      </c>
      <c r="Q655" t="s">
        <v>2830</v>
      </c>
      <c r="R655" t="s">
        <v>1747</v>
      </c>
      <c r="S655">
        <f ca="1">ROUND(RAND()*(Validation[[#This Row],[Range1_High]]-Validation[[#This Row],[Range1_Low]])+Validation[[#This Row],[Range1_Low]],-LOG10(Validation[[#This Row],[Res]]))</f>
        <v>184</v>
      </c>
      <c r="T655">
        <f ca="1">RAND()*(Validation[[#This Row],[Range2_High]]-Validation[[#This Row],[Range2_Low]])+Validation[[#This Row],[Range2_Low]]</f>
        <v>95.13450502142075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910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W655" t="b">
        <f ca="1">Validation[[#This Row],[Desired Result]]=Validation[[#This Row],[Result]]</f>
        <v>0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s">
        <v>5781</v>
      </c>
      <c r="AB6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5" s="102" t="s">
        <v>5781</v>
      </c>
      <c r="AD655" t="e">
        <f>LEN(#REF!)</f>
        <v>#REF!</v>
      </c>
      <c r="AG655"/>
    </row>
    <row r="656" spans="1:33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2830</v>
      </c>
      <c r="P656" t="s">
        <v>2830</v>
      </c>
      <c r="Q656" t="s">
        <v>2830</v>
      </c>
      <c r="R656" t="s">
        <v>1748</v>
      </c>
      <c r="S656">
        <f ca="1">ROUND(RAND()*(Validation[[#This Row],[Range1_High]]-Validation[[#This Row],[Range1_Low]])+Validation[[#This Row],[Range1_Low]],-LOG10(Validation[[#This Row],[Res]]))</f>
        <v>106</v>
      </c>
      <c r="T656">
        <f ca="1">RAND()*(Validation[[#This Row],[Range2_High]]-Validation[[#This Row],[Range2_Low]])+Validation[[#This Row],[Range2_Low]]</f>
        <v>41.198567488447424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610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s">
        <v>5853</v>
      </c>
      <c r="AB6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6" s="102" t="s">
        <v>5853</v>
      </c>
      <c r="AD656" t="e">
        <f>LEN(#REF!)</f>
        <v>#REF!</v>
      </c>
      <c r="AG656"/>
    </row>
    <row r="657" spans="1:33" hidden="1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2830</v>
      </c>
      <c r="P657" t="s">
        <v>2830</v>
      </c>
      <c r="Q657" t="s">
        <v>2830</v>
      </c>
      <c r="R657" t="s">
        <v>1751</v>
      </c>
      <c r="S657">
        <f ca="1">ROUND(RAND()*(Validation[[#This Row],[Range1_High]]-Validation[[#This Row],[Range1_Low]])+Validation[[#This Row],[Range1_Low]],-LOG10(Validation[[#This Row],[Res]]))</f>
        <v>142</v>
      </c>
      <c r="T657">
        <f ca="1">RAND()*(Validation[[#This Row],[Range2_High]]-Validation[[#This Row],[Range2_Low]])+Validation[[#This Row],[Range2_Low]]</f>
        <v>2.4909122960731406E-2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590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B6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7" t="e">
        <f>LEN(#REF!)</f>
        <v>#REF!</v>
      </c>
      <c r="AG657"/>
    </row>
    <row r="658" spans="1:33" x14ac:dyDescent="0.25">
      <c r="A658" t="s">
        <v>53</v>
      </c>
      <c r="B658" t="s">
        <v>8</v>
      </c>
      <c r="C658">
        <v>100</v>
      </c>
      <c r="D658">
        <v>330</v>
      </c>
      <c r="E658">
        <v>1</v>
      </c>
      <c r="F658" t="s">
        <v>6</v>
      </c>
      <c r="G658" t="s">
        <v>4</v>
      </c>
      <c r="H658">
        <v>20</v>
      </c>
      <c r="I658">
        <v>50</v>
      </c>
      <c r="J658" t="s">
        <v>10</v>
      </c>
      <c r="K658">
        <v>533.77</v>
      </c>
      <c r="L658">
        <v>0.66047</v>
      </c>
      <c r="M658">
        <v>533.57000000000005</v>
      </c>
      <c r="N658">
        <v>0.66042000000000001</v>
      </c>
      <c r="O658" t="s">
        <v>2830</v>
      </c>
      <c r="P658" t="s">
        <v>2830</v>
      </c>
      <c r="Q658" t="s">
        <v>2830</v>
      </c>
      <c r="R658" t="s">
        <v>5853</v>
      </c>
      <c r="S658">
        <f ca="1">ROUND(RAND()*(Validation[[#This Row],[Range1_High]]-Validation[[#This Row],[Range1_Low]])+Validation[[#This Row],[Range1_Low]],-LOG10(Validation[[#This Row],[Res]]))</f>
        <v>295</v>
      </c>
      <c r="T658">
        <f ca="1">RAND()*(Validation[[#This Row],[Range2_High]]-Validation[[#This Row],[Range2_Low]])+Validation[[#This Row],[Range2_Low]]</f>
        <v>44.71894108580463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730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658" t="b">
        <f ca="1">Validation[[#This Row],[Desired Result]]=Validation[[#This Row],[Result]]</f>
        <v>0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s">
        <v>1748</v>
      </c>
      <c r="AB6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8" s="102" t="s">
        <v>1748</v>
      </c>
      <c r="AD658" t="e">
        <f>LEN(#REF!)</f>
        <v>#REF!</v>
      </c>
      <c r="AG658"/>
    </row>
    <row r="659" spans="1:33" x14ac:dyDescent="0.25">
      <c r="A659" t="s">
        <v>53</v>
      </c>
      <c r="B659" t="s">
        <v>8</v>
      </c>
      <c r="C659">
        <v>100</v>
      </c>
      <c r="D659">
        <v>1000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369.25</v>
      </c>
      <c r="L659">
        <v>3.1671</v>
      </c>
      <c r="M659">
        <v>368.87</v>
      </c>
      <c r="N659">
        <v>3.1673</v>
      </c>
      <c r="O659" t="s">
        <v>2830</v>
      </c>
      <c r="P659" t="s">
        <v>2830</v>
      </c>
      <c r="Q659" t="s">
        <v>2830</v>
      </c>
      <c r="R659" t="s">
        <v>5781</v>
      </c>
      <c r="S659">
        <f ca="1">ROUND(RAND()*(Validation[[#This Row],[Range1_High]]-Validation[[#This Row],[Range1_Low]])+Validation[[#This Row],[Range1_Low]],-LOG10(Validation[[#This Row],[Res]]))</f>
        <v>802</v>
      </c>
      <c r="T659">
        <f ca="1">RAND()*(Validation[[#This Row],[Range2_High]]-Validation[[#This Row],[Range2_Low]])+Validation[[#This Row],[Range2_Low]]</f>
        <v>78.923754453305065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2900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s">
        <v>1747</v>
      </c>
      <c r="AB6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9" s="102" t="s">
        <v>1747</v>
      </c>
      <c r="AD659" t="e">
        <f>LEN(#REF!)</f>
        <v>#REF!</v>
      </c>
      <c r="AG659"/>
    </row>
    <row r="660" spans="1:33" hidden="1" x14ac:dyDescent="0.25">
      <c r="A660" t="s">
        <v>53</v>
      </c>
      <c r="B660" t="s">
        <v>8</v>
      </c>
      <c r="C660">
        <v>100</v>
      </c>
      <c r="D660">
        <v>330</v>
      </c>
      <c r="E660">
        <v>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571.91999999999996</v>
      </c>
      <c r="L660">
        <v>9.6252000000000004E-2</v>
      </c>
      <c r="M660">
        <v>571.91999999999996</v>
      </c>
      <c r="N660">
        <v>9.5921000000000006E-2</v>
      </c>
      <c r="O660" t="s">
        <v>2830</v>
      </c>
      <c r="P660" t="s">
        <v>2830</v>
      </c>
      <c r="Q660" t="s">
        <v>2830</v>
      </c>
      <c r="R660" t="s">
        <v>5852</v>
      </c>
      <c r="S660">
        <f ca="1">ROUND(RAND()*(Validation[[#This Row],[Range1_High]]-Validation[[#This Row],[Range1_Low]])+Validation[[#This Row],[Range1_Low]],-LOG10(Validation[[#This Row],[Res]]))</f>
        <v>323</v>
      </c>
      <c r="T660">
        <f ca="1">RAND()*(Validation[[#This Row],[Range2_High]]-Validation[[#This Row],[Range2_Low]])+Validation[[#This Row],[Range2_Low]]</f>
        <v>0.4265890320501991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600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B6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0" t="e">
        <f>LEN(#REF!)</f>
        <v>#REF!</v>
      </c>
      <c r="AF660" s="103"/>
      <c r="AG660"/>
    </row>
    <row r="661" spans="1:33" x14ac:dyDescent="0.25">
      <c r="A661" t="s">
        <v>53</v>
      </c>
      <c r="B661" t="s">
        <v>8</v>
      </c>
      <c r="C661">
        <v>100</v>
      </c>
      <c r="D661">
        <v>1000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547.47</v>
      </c>
      <c r="L661">
        <v>0.37317</v>
      </c>
      <c r="M661">
        <v>547.4</v>
      </c>
      <c r="N661">
        <v>0.37309999999999999</v>
      </c>
      <c r="O661" t="s">
        <v>2830</v>
      </c>
      <c r="P661" t="s">
        <v>2830</v>
      </c>
      <c r="Q661" t="s">
        <v>2830</v>
      </c>
      <c r="R661" t="s">
        <v>1749</v>
      </c>
      <c r="S661">
        <f ca="1">ROUND(RAND()*(Validation[[#This Row],[Range1_High]]-Validation[[#This Row],[Range1_Low]])+Validation[[#This Row],[Range1_Low]],-LOG10(Validation[[#This Row],[Res]]))</f>
        <v>418</v>
      </c>
      <c r="T661">
        <f ca="1">RAND()*(Validation[[#This Row],[Range2_High]]-Validation[[#This Row],[Range2_Low]])+Validation[[#This Row],[Range2_Low]]</f>
        <v>6.366300210134928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700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s">
        <v>1750</v>
      </c>
      <c r="AB6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61" s="102" t="s">
        <v>1750</v>
      </c>
      <c r="AD661" t="e">
        <f>LEN(#REF!)</f>
        <v>#REF!</v>
      </c>
      <c r="AG661"/>
    </row>
    <row r="662" spans="1:33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1</v>
      </c>
      <c r="I662">
        <v>20</v>
      </c>
      <c r="J662" t="s">
        <v>10</v>
      </c>
      <c r="K662">
        <v>565.1</v>
      </c>
      <c r="L662">
        <v>0.19691</v>
      </c>
      <c r="M662">
        <v>565.03</v>
      </c>
      <c r="N662">
        <v>0.19677</v>
      </c>
      <c r="O662" t="s">
        <v>2830</v>
      </c>
      <c r="P662" t="s">
        <v>2830</v>
      </c>
      <c r="Q662" t="s">
        <v>2830</v>
      </c>
      <c r="R662" t="s">
        <v>1750</v>
      </c>
      <c r="S662">
        <f ca="1">ROUND(RAND()*(Validation[[#This Row],[Range1_High]]-Validation[[#This Row],[Range1_Low]])+Validation[[#This Row],[Range1_Low]],-LOG10(Validation[[#This Row],[Res]]))</f>
        <v>181</v>
      </c>
      <c r="T662">
        <f ca="1">RAND()*(Validation[[#This Row],[Range2_High]]-Validation[[#This Row],[Range2_Low]])+Validation[[#This Row],[Range2_Low]]</f>
        <v>8.0926160043535837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600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s">
        <v>1749</v>
      </c>
      <c r="AB6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62" s="102" t="s">
        <v>1749</v>
      </c>
      <c r="AD662" t="e">
        <f>LEN(#REF!)</f>
        <v>#REF!</v>
      </c>
      <c r="AG662"/>
    </row>
    <row r="663" spans="1:33" hidden="1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2830</v>
      </c>
      <c r="P663" t="s">
        <v>2830</v>
      </c>
      <c r="Q663" t="s">
        <v>2830</v>
      </c>
      <c r="R663" t="s">
        <v>1762</v>
      </c>
      <c r="S663">
        <f ca="1">ROUND(RAND()*(Validation[[#This Row],[Range1_High]]-Validation[[#This Row],[Range1_Low]])+Validation[[#This Row],[Range1_Low]],-LOG10(Validation[[#This Row],[Res]]))</f>
        <v>740</v>
      </c>
      <c r="T663">
        <f ca="1">RAND()*(Validation[[#This Row],[Range2_High]]-Validation[[#This Row],[Range2_Low]])+Validation[[#This Row],[Range2_Low]]</f>
        <v>3.5013367386698881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820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B6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3" t="e">
        <f>LEN(#REF!)</f>
        <v>#REF!</v>
      </c>
      <c r="AG663"/>
    </row>
    <row r="664" spans="1:33" hidden="1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2830</v>
      </c>
      <c r="P664" t="s">
        <v>2830</v>
      </c>
      <c r="Q664" t="s">
        <v>2830</v>
      </c>
      <c r="R664" t="s">
        <v>5856</v>
      </c>
      <c r="S664">
        <f ca="1">ROUND(RAND()*(Validation[[#This Row],[Range1_High]]-Validation[[#This Row],[Range1_Low]])+Validation[[#This Row],[Range1_Low]],-LOG10(Validation[[#This Row],[Res]]))</f>
        <v>365</v>
      </c>
      <c r="T664">
        <f ca="1">RAND()*(Validation[[#This Row],[Range2_High]]-Validation[[#This Row],[Range2_Low]])+Validation[[#This Row],[Range2_Low]]</f>
        <v>2.4664787241584947E-2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640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B6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4" t="e">
        <f>LEN(#REF!)</f>
        <v>#REF!</v>
      </c>
      <c r="AG664"/>
    </row>
    <row r="665" spans="1:33" hidden="1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2830</v>
      </c>
      <c r="P665" t="s">
        <v>2830</v>
      </c>
      <c r="Q665" t="s">
        <v>2830</v>
      </c>
      <c r="R665" t="s">
        <v>1763</v>
      </c>
      <c r="S665">
        <f ca="1">ROUND(RAND()*(Validation[[#This Row],[Range1_High]]-Validation[[#This Row],[Range1_Low]])+Validation[[#This Row],[Range1_Low]],-LOG10(Validation[[#This Row],[Res]]))</f>
        <v>651</v>
      </c>
      <c r="T665">
        <f ca="1">RAND()*(Validation[[#This Row],[Range2_High]]-Validation[[#This Row],[Range2_Low]])+Validation[[#This Row],[Range2_Low]]</f>
        <v>0.9253321668879444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690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B6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5" t="e">
        <f>LEN(#REF!)</f>
        <v>#REF!</v>
      </c>
      <c r="AG665"/>
    </row>
    <row r="666" spans="1:33" hidden="1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2830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2830</v>
      </c>
      <c r="P666" t="s">
        <v>2830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-188.4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B6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6" t="e">
        <f>LEN(#REF!)</f>
        <v>#REF!</v>
      </c>
      <c r="AG666"/>
    </row>
    <row r="667" spans="1:33" hidden="1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2830</v>
      </c>
      <c r="K667">
        <v>6.9131376999999994E-2</v>
      </c>
      <c r="L667">
        <v>0</v>
      </c>
      <c r="M667">
        <v>6.7565681000000002E-2</v>
      </c>
      <c r="N667">
        <v>0</v>
      </c>
      <c r="O667" t="s">
        <v>2830</v>
      </c>
      <c r="P667" t="s">
        <v>2830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150.4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B6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7" t="e">
        <f>LEN(#REF!)</f>
        <v>#REF!</v>
      </c>
      <c r="AG667"/>
    </row>
    <row r="668" spans="1:33" hidden="1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2830</v>
      </c>
      <c r="K668">
        <v>7.1535916000000005E-2</v>
      </c>
      <c r="L668">
        <v>0</v>
      </c>
      <c r="M668">
        <v>7.0024005E-2</v>
      </c>
      <c r="N668">
        <v>0</v>
      </c>
      <c r="O668" t="s">
        <v>2830</v>
      </c>
      <c r="P668" t="s">
        <v>2830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875.9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B6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8" t="e">
        <f>LEN(#REF!)</f>
        <v>#REF!</v>
      </c>
      <c r="AG668"/>
    </row>
    <row r="669" spans="1:33" hidden="1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2830</v>
      </c>
      <c r="K669">
        <v>0.585017483</v>
      </c>
      <c r="L669">
        <v>0</v>
      </c>
      <c r="M669">
        <v>0.578394776</v>
      </c>
      <c r="N669">
        <v>0</v>
      </c>
      <c r="O669" t="s">
        <v>2830</v>
      </c>
      <c r="P669" t="s">
        <v>2830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-41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B6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9" t="e">
        <f>LEN(#REF!)</f>
        <v>#REF!</v>
      </c>
      <c r="AG669"/>
    </row>
    <row r="670" spans="1:33" hidden="1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2830</v>
      </c>
      <c r="K670">
        <v>0.57915561400000004</v>
      </c>
      <c r="L670">
        <v>0</v>
      </c>
      <c r="M670">
        <v>0.57841604499999999</v>
      </c>
      <c r="N670">
        <v>0</v>
      </c>
      <c r="O670" t="s">
        <v>2830</v>
      </c>
      <c r="P670" t="s">
        <v>2830</v>
      </c>
      <c r="Q670" t="s">
        <v>158</v>
      </c>
      <c r="R670" t="s">
        <v>5903</v>
      </c>
      <c r="S670">
        <f ca="1">ROUND(RAND()*(Validation[[#This Row],[Range1_High]]-Validation[[#This Row],[Range1_Low]])+Validation[[#This Row],[Range1_Low]],-LOG10(Validation[[#This Row],[Res]]))</f>
        <v>517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B6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0" t="e">
        <f>LEN(#REF!)</f>
        <v>#REF!</v>
      </c>
      <c r="AF670" s="102"/>
      <c r="AG670"/>
    </row>
    <row r="671" spans="1:33" hidden="1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2830</v>
      </c>
      <c r="K671">
        <v>0.57944755199999998</v>
      </c>
      <c r="L671">
        <v>0</v>
      </c>
      <c r="M671">
        <v>0.57870835600000003</v>
      </c>
      <c r="N671">
        <v>0</v>
      </c>
      <c r="O671" t="s">
        <v>2830</v>
      </c>
      <c r="P671" t="s">
        <v>2830</v>
      </c>
      <c r="Q671" t="s">
        <v>158</v>
      </c>
      <c r="R671" t="s">
        <v>5904</v>
      </c>
      <c r="S671">
        <f ca="1">ROUND(RAND()*(Validation[[#This Row],[Range1_High]]-Validation[[#This Row],[Range1_Low]])+Validation[[#This Row],[Range1_Low]],-LOG10(Validation[[#This Row],[Res]]))</f>
        <v>704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B6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1" t="e">
        <f>LEN(#REF!)</f>
        <v>#REF!</v>
      </c>
      <c r="AG671"/>
    </row>
    <row r="672" spans="1:33" hidden="1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2830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2830</v>
      </c>
      <c r="P672" t="s">
        <v>2830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239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B6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2" t="e">
        <f>LEN(#REF!)</f>
        <v>#REF!</v>
      </c>
      <c r="AG672"/>
    </row>
    <row r="673" spans="1:33" hidden="1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2830</v>
      </c>
      <c r="K673">
        <v>7.3715325999999998E-2</v>
      </c>
      <c r="L673">
        <v>0</v>
      </c>
      <c r="M673">
        <v>6.8215379000000007E-2</v>
      </c>
      <c r="N673">
        <v>0</v>
      </c>
      <c r="O673" t="s">
        <v>2830</v>
      </c>
      <c r="P673" t="s">
        <v>2830</v>
      </c>
      <c r="Q673" t="s">
        <v>159</v>
      </c>
      <c r="R673" t="s">
        <v>5905</v>
      </c>
      <c r="S673">
        <f ca="1">ROUND(RAND()*(Validation[[#This Row],[Range1_High]]-Validation[[#This Row],[Range1_Low]])+Validation[[#This Row],[Range1_Low]],-LOG10(Validation[[#This Row],[Res]]))</f>
        <v>272.89999999999998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B6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3" t="e">
        <f>LEN(#REF!)</f>
        <v>#REF!</v>
      </c>
      <c r="AF673" s="103"/>
      <c r="AG673"/>
    </row>
    <row r="674" spans="1:33" hidden="1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2830</v>
      </c>
      <c r="K674">
        <v>7.6446990000000006E-2</v>
      </c>
      <c r="L674">
        <v>0</v>
      </c>
      <c r="M674">
        <v>7.1753449999999996E-2</v>
      </c>
      <c r="N674">
        <v>0</v>
      </c>
      <c r="O674" t="s">
        <v>2830</v>
      </c>
      <c r="P674" t="s">
        <v>2830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1105.8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B6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4" t="e">
        <f>LEN(#REF!)</f>
        <v>#REF!</v>
      </c>
      <c r="AG674"/>
    </row>
    <row r="675" spans="1:33" hidden="1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2830</v>
      </c>
      <c r="K675">
        <v>0.59049318399999995</v>
      </c>
      <c r="L675">
        <v>0</v>
      </c>
      <c r="M675">
        <v>0.57877848300000001</v>
      </c>
      <c r="N675">
        <v>0</v>
      </c>
      <c r="O675" t="s">
        <v>2830</v>
      </c>
      <c r="P675" t="s">
        <v>2830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11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B6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5" t="e">
        <f>LEN(#REF!)</f>
        <v>#REF!</v>
      </c>
      <c r="AG675"/>
    </row>
    <row r="676" spans="1:33" hidden="1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2830</v>
      </c>
      <c r="K676">
        <v>0.58165565500000005</v>
      </c>
      <c r="L676">
        <v>0</v>
      </c>
      <c r="M676">
        <v>0.57849229700000004</v>
      </c>
      <c r="N676">
        <v>0</v>
      </c>
      <c r="O676" t="s">
        <v>2830</v>
      </c>
      <c r="P676" t="s">
        <v>2830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330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B6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6" t="e">
        <f>LEN(#REF!)</f>
        <v>#REF!</v>
      </c>
      <c r="AG676"/>
    </row>
    <row r="677" spans="1:33" hidden="1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2830</v>
      </c>
      <c r="K677">
        <v>0.58131823999999999</v>
      </c>
      <c r="L677">
        <v>0</v>
      </c>
      <c r="M677">
        <v>0.57892016499999999</v>
      </c>
      <c r="N677">
        <v>0</v>
      </c>
      <c r="O677" t="s">
        <v>2830</v>
      </c>
      <c r="P677" t="s">
        <v>2830</v>
      </c>
      <c r="Q677" t="s">
        <v>159</v>
      </c>
      <c r="R677" t="s">
        <v>5906</v>
      </c>
      <c r="S677">
        <f ca="1">ROUND(RAND()*(Validation[[#This Row],[Range1_High]]-Validation[[#This Row],[Range1_Low]])+Validation[[#This Row],[Range1_Low]],-LOG10(Validation[[#This Row],[Res]]))</f>
        <v>750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B6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7" t="e">
        <f>LEN(#REF!)</f>
        <v>#REF!</v>
      </c>
      <c r="AG677"/>
    </row>
    <row r="678" spans="1:33" hidden="1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2830</v>
      </c>
      <c r="K678">
        <v>0.45662971600000002</v>
      </c>
      <c r="L678">
        <v>0</v>
      </c>
      <c r="M678">
        <v>0.45079213899999998</v>
      </c>
      <c r="N678">
        <v>0</v>
      </c>
      <c r="O678" t="s">
        <v>2830</v>
      </c>
      <c r="P678" t="s">
        <v>2830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-254.8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B6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8" t="e">
        <f>LEN(#REF!)</f>
        <v>#REF!</v>
      </c>
      <c r="AG678"/>
    </row>
    <row r="679" spans="1:33" hidden="1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2830</v>
      </c>
      <c r="K679">
        <v>0.113916513</v>
      </c>
      <c r="L679">
        <v>0</v>
      </c>
      <c r="M679">
        <v>9.1809138999999998E-2</v>
      </c>
      <c r="N679">
        <v>0</v>
      </c>
      <c r="O679" t="s">
        <v>2830</v>
      </c>
      <c r="P679" t="s">
        <v>2830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229.5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B6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9" t="e">
        <f>LEN(#REF!)</f>
        <v>#REF!</v>
      </c>
      <c r="AG679"/>
    </row>
    <row r="680" spans="1:33" hidden="1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2830</v>
      </c>
      <c r="K680">
        <v>8.0979847999999993E-2</v>
      </c>
      <c r="L680">
        <v>0</v>
      </c>
      <c r="M680">
        <v>6.9993098000000004E-2</v>
      </c>
      <c r="N680">
        <v>0</v>
      </c>
      <c r="O680" t="s">
        <v>2830</v>
      </c>
      <c r="P680" t="s">
        <v>2830</v>
      </c>
      <c r="Q680" t="s">
        <v>109</v>
      </c>
      <c r="R680" t="s">
        <v>5907</v>
      </c>
      <c r="S680">
        <f ca="1">ROUND(RAND()*(Validation[[#This Row],[Range1_High]]-Validation[[#This Row],[Range1_Low]])+Validation[[#This Row],[Range1_Low]],-LOG10(Validation[[#This Row],[Res]]))</f>
        <v>579.6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B6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0" t="e">
        <f>LEN(#REF!)</f>
        <v>#REF!</v>
      </c>
      <c r="AG680"/>
    </row>
    <row r="681" spans="1:33" hidden="1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2830</v>
      </c>
      <c r="K681">
        <v>9.0471350000000006E-2</v>
      </c>
      <c r="L681">
        <v>0</v>
      </c>
      <c r="M681">
        <v>7.6709093000000006E-2</v>
      </c>
      <c r="N681">
        <v>0</v>
      </c>
      <c r="O681" t="s">
        <v>2830</v>
      </c>
      <c r="P681" t="s">
        <v>2830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961.3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B6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1" t="e">
        <f>LEN(#REF!)</f>
        <v>#REF!</v>
      </c>
      <c r="AG681"/>
    </row>
    <row r="682" spans="1:33" hidden="1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2830</v>
      </c>
      <c r="K682">
        <v>0.74458185099999996</v>
      </c>
      <c r="L682">
        <v>0</v>
      </c>
      <c r="M682">
        <v>0.73021473000000003</v>
      </c>
      <c r="N682">
        <v>0</v>
      </c>
      <c r="O682" t="s">
        <v>2830</v>
      </c>
      <c r="P682" t="s">
        <v>2830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-257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B6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2" t="e">
        <f>LEN(#REF!)</f>
        <v>#REF!</v>
      </c>
      <c r="AG682"/>
    </row>
    <row r="683" spans="1:33" hidden="1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2830</v>
      </c>
      <c r="K683">
        <v>0.59717763999999995</v>
      </c>
      <c r="L683">
        <v>0</v>
      </c>
      <c r="M683">
        <v>0.58174643800000003</v>
      </c>
      <c r="N683">
        <v>0</v>
      </c>
      <c r="O683" t="s">
        <v>2830</v>
      </c>
      <c r="P683" t="s">
        <v>2830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133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B6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3" t="e">
        <f>LEN(#REF!)</f>
        <v>#REF!</v>
      </c>
      <c r="AG683"/>
    </row>
    <row r="684" spans="1:33" hidden="1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2830</v>
      </c>
      <c r="K684">
        <v>0.58440896799999997</v>
      </c>
      <c r="L684">
        <v>0</v>
      </c>
      <c r="M684">
        <v>0.57870461699999998</v>
      </c>
      <c r="N684">
        <v>0</v>
      </c>
      <c r="O684" t="s">
        <v>2830</v>
      </c>
      <c r="P684" t="s">
        <v>2830</v>
      </c>
      <c r="Q684" t="s">
        <v>109</v>
      </c>
      <c r="R684" t="s">
        <v>5908</v>
      </c>
      <c r="S684">
        <f ca="1">ROUND(RAND()*(Validation[[#This Row],[Range1_High]]-Validation[[#This Row],[Range1_Low]])+Validation[[#This Row],[Range1_Low]],-LOG10(Validation[[#This Row],[Res]]))</f>
        <v>375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B6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4" t="e">
        <f>LEN(#REF!)</f>
        <v>#REF!</v>
      </c>
      <c r="AG684"/>
    </row>
    <row r="685" spans="1:33" hidden="1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2830</v>
      </c>
      <c r="K685">
        <v>0.58744140600000005</v>
      </c>
      <c r="L685">
        <v>0</v>
      </c>
      <c r="M685">
        <v>0.57955524800000002</v>
      </c>
      <c r="N685">
        <v>0</v>
      </c>
      <c r="O685" t="s">
        <v>2830</v>
      </c>
      <c r="P685" t="s">
        <v>2830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820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B6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5" t="e">
        <f>LEN(#REF!)</f>
        <v>#REF!</v>
      </c>
      <c r="AG685"/>
    </row>
    <row r="686" spans="1:33" hidden="1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2830</v>
      </c>
      <c r="K686">
        <v>0.83169968400000005</v>
      </c>
      <c r="L686">
        <v>0</v>
      </c>
      <c r="M686">
        <v>0.82876732099999995</v>
      </c>
      <c r="N686">
        <v>0</v>
      </c>
      <c r="O686" t="s">
        <v>2830</v>
      </c>
      <c r="P686" t="s">
        <v>2830</v>
      </c>
      <c r="Q686" t="s">
        <v>160</v>
      </c>
      <c r="R686" t="s">
        <v>5909</v>
      </c>
      <c r="S686">
        <f ca="1">ROUND(RAND()*(Validation[[#This Row],[Range1_High]]-Validation[[#This Row],[Range1_Low]])+Validation[[#This Row],[Range1_Low]],-LOG10(Validation[[#This Row],[Res]]))</f>
        <v>-269.2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B6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6" t="e">
        <f>LEN(#REF!)</f>
        <v>#REF!</v>
      </c>
      <c r="AF686" s="103"/>
      <c r="AG686"/>
    </row>
    <row r="687" spans="1:33" hidden="1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2830</v>
      </c>
      <c r="K687">
        <v>0.142236415</v>
      </c>
      <c r="L687">
        <v>0</v>
      </c>
      <c r="M687">
        <v>0.12394395800000001</v>
      </c>
      <c r="N687">
        <v>0</v>
      </c>
      <c r="O687" t="s">
        <v>2830</v>
      </c>
      <c r="P687" t="s">
        <v>2830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-219.9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B6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7" t="e">
        <f>LEN(#REF!)</f>
        <v>#REF!</v>
      </c>
      <c r="AF687" s="103"/>
      <c r="AG687"/>
    </row>
    <row r="688" spans="1:33" hidden="1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2830</v>
      </c>
      <c r="K688">
        <v>9.0241070000000007E-2</v>
      </c>
      <c r="L688">
        <v>0</v>
      </c>
      <c r="M688">
        <v>6.8695223999999999E-2</v>
      </c>
      <c r="N688">
        <v>0</v>
      </c>
      <c r="O688" t="s">
        <v>2830</v>
      </c>
      <c r="P688" t="s">
        <v>2830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354.8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B6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8" t="e">
        <f>LEN(#REF!)</f>
        <v>#REF!</v>
      </c>
      <c r="AG688"/>
    </row>
    <row r="689" spans="1:33" hidden="1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2830</v>
      </c>
      <c r="K689">
        <v>8.1513450000000001E-2</v>
      </c>
      <c r="L689">
        <v>0</v>
      </c>
      <c r="M689">
        <v>6.9463811E-2</v>
      </c>
      <c r="N689">
        <v>0</v>
      </c>
      <c r="O689" t="s">
        <v>2830</v>
      </c>
      <c r="P689" t="s">
        <v>2830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458.1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B6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9" t="e">
        <f>LEN(#REF!)</f>
        <v>#REF!</v>
      </c>
      <c r="AG689"/>
    </row>
    <row r="690" spans="1:33" hidden="1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2830</v>
      </c>
      <c r="K690">
        <v>8.6273836000000007E-2</v>
      </c>
      <c r="L690">
        <v>0</v>
      </c>
      <c r="M690">
        <v>7.3915043999999999E-2</v>
      </c>
      <c r="N690">
        <v>0</v>
      </c>
      <c r="O690" t="s">
        <v>2830</v>
      </c>
      <c r="P690" t="s">
        <v>2830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1189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B6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0" t="e">
        <f>LEN(#REF!)</f>
        <v>#REF!</v>
      </c>
      <c r="AG690"/>
    </row>
    <row r="691" spans="1:33" hidden="1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2830</v>
      </c>
      <c r="K691">
        <v>1.018003754</v>
      </c>
      <c r="L691">
        <v>0</v>
      </c>
      <c r="M691">
        <v>1.008392419</v>
      </c>
      <c r="N691">
        <v>0</v>
      </c>
      <c r="O691" t="s">
        <v>2830</v>
      </c>
      <c r="P691" t="s">
        <v>2830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-262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B6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1" t="e">
        <f>LEN(#REF!)</f>
        <v>#REF!</v>
      </c>
      <c r="AG691"/>
    </row>
    <row r="692" spans="1:33" hidden="1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2830</v>
      </c>
      <c r="K692">
        <v>0.60401860600000001</v>
      </c>
      <c r="L692">
        <v>0</v>
      </c>
      <c r="M692">
        <v>0.58767516900000005</v>
      </c>
      <c r="N692">
        <v>0</v>
      </c>
      <c r="O692" t="s">
        <v>2830</v>
      </c>
      <c r="P692" t="s">
        <v>2830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-233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B6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2" t="e">
        <f>LEN(#REF!)</f>
        <v>#REF!</v>
      </c>
      <c r="AG692"/>
    </row>
    <row r="693" spans="1:33" hidden="1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2830</v>
      </c>
      <c r="K693">
        <v>0.59026833000000001</v>
      </c>
      <c r="L693">
        <v>0</v>
      </c>
      <c r="M693">
        <v>0.57854907600000005</v>
      </c>
      <c r="N693">
        <v>0</v>
      </c>
      <c r="O693" t="s">
        <v>2830</v>
      </c>
      <c r="P693" t="s">
        <v>2830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329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B6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3" t="e">
        <f>LEN(#REF!)</f>
        <v>#REF!</v>
      </c>
      <c r="AG693"/>
    </row>
    <row r="694" spans="1:33" hidden="1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2830</v>
      </c>
      <c r="K694">
        <v>0.58489495400000002</v>
      </c>
      <c r="L694">
        <v>0</v>
      </c>
      <c r="M694">
        <v>0.57864083899999996</v>
      </c>
      <c r="N694">
        <v>0</v>
      </c>
      <c r="O694" t="s">
        <v>2830</v>
      </c>
      <c r="P694" t="s">
        <v>2830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563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B6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4" t="e">
        <f>LEN(#REF!)</f>
        <v>#REF!</v>
      </c>
      <c r="AF694" s="103"/>
      <c r="AG694"/>
    </row>
    <row r="695" spans="1:33" hidden="1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2830</v>
      </c>
      <c r="K695">
        <v>0.58598839400000002</v>
      </c>
      <c r="L695">
        <v>0</v>
      </c>
      <c r="M695">
        <v>0.57919205200000001</v>
      </c>
      <c r="N695">
        <v>0</v>
      </c>
      <c r="O695" t="s">
        <v>2830</v>
      </c>
      <c r="P695" t="s">
        <v>2830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914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B6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5" t="e">
        <f>LEN(#REF!)</f>
        <v>#REF!</v>
      </c>
      <c r="AG695"/>
    </row>
    <row r="696" spans="1:33" hidden="1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2830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2830</v>
      </c>
      <c r="P696" t="s">
        <v>2830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-32.409999999999997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B6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6" t="e">
        <f>LEN(#REF!)</f>
        <v>#REF!</v>
      </c>
      <c r="AF696" s="103"/>
      <c r="AG696"/>
    </row>
    <row r="697" spans="1:33" hidden="1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2830</v>
      </c>
      <c r="K697">
        <v>1.0087018999999999E-2</v>
      </c>
      <c r="L697">
        <v>0</v>
      </c>
      <c r="M697">
        <v>9.380579E-3</v>
      </c>
      <c r="N697">
        <v>0</v>
      </c>
      <c r="O697" t="s">
        <v>2830</v>
      </c>
      <c r="P697" t="s">
        <v>2830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172.79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B6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7" t="e">
        <f>LEN(#REF!)</f>
        <v>#REF!</v>
      </c>
      <c r="AG697"/>
    </row>
    <row r="698" spans="1:33" hidden="1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2830</v>
      </c>
      <c r="K698">
        <v>1.2329109E-2</v>
      </c>
      <c r="L698">
        <v>0</v>
      </c>
      <c r="M698">
        <v>1.1525970999999999E-2</v>
      </c>
      <c r="N698">
        <v>0</v>
      </c>
      <c r="O698" t="s">
        <v>2830</v>
      </c>
      <c r="P698" t="s">
        <v>2830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256.33999999999997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B6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8" t="e">
        <f>LEN(#REF!)</f>
        <v>#REF!</v>
      </c>
      <c r="AG698"/>
    </row>
    <row r="699" spans="1:33" hidden="1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2830</v>
      </c>
      <c r="K699">
        <v>1.5887353999999999E-2</v>
      </c>
      <c r="L699">
        <v>0</v>
      </c>
      <c r="M699">
        <v>1.5272493999999999E-2</v>
      </c>
      <c r="N699">
        <v>0</v>
      </c>
      <c r="O699" t="s">
        <v>2830</v>
      </c>
      <c r="P699" t="s">
        <v>2830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494.33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B6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9" t="e">
        <f>LEN(#REF!)</f>
        <v>#REF!</v>
      </c>
      <c r="AG699"/>
    </row>
    <row r="700" spans="1:33" hidden="1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2830</v>
      </c>
      <c r="K700">
        <v>1.9744199E-2</v>
      </c>
      <c r="L700">
        <v>0</v>
      </c>
      <c r="M700">
        <v>1.8879818999999999E-2</v>
      </c>
      <c r="N700">
        <v>0</v>
      </c>
      <c r="O700" t="s">
        <v>2830</v>
      </c>
      <c r="P700" t="s">
        <v>2830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736.64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B7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0" t="e">
        <f>LEN(#REF!)</f>
        <v>#REF!</v>
      </c>
      <c r="AG700"/>
    </row>
    <row r="701" spans="1:33" hidden="1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2830</v>
      </c>
      <c r="K701">
        <v>5.8423059999999999E-2</v>
      </c>
      <c r="L701">
        <v>0</v>
      </c>
      <c r="M701">
        <v>5.7950350999999997E-2</v>
      </c>
      <c r="N701">
        <v>0</v>
      </c>
      <c r="O701" t="s">
        <v>2830</v>
      </c>
      <c r="P701" t="s">
        <v>2830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-149.19999999999999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B7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1" t="e">
        <f>LEN(#REF!)</f>
        <v>#REF!</v>
      </c>
      <c r="AG701"/>
    </row>
    <row r="702" spans="1:33" hidden="1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2830</v>
      </c>
      <c r="K702">
        <v>5.8677133999999999E-2</v>
      </c>
      <c r="L702">
        <v>0</v>
      </c>
      <c r="M702">
        <v>5.8206488000000001E-2</v>
      </c>
      <c r="N702">
        <v>0</v>
      </c>
      <c r="O702" t="s">
        <v>2830</v>
      </c>
      <c r="P702" t="s">
        <v>2830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120.5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B7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2" t="e">
        <f>LEN(#REF!)</f>
        <v>#REF!</v>
      </c>
      <c r="AG702"/>
    </row>
    <row r="703" spans="1:33" hidden="1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2830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2830</v>
      </c>
      <c r="P703" t="s">
        <v>2830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364.4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B7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3" t="e">
        <f>LEN(#REF!)</f>
        <v>#REF!</v>
      </c>
      <c r="AG703"/>
    </row>
    <row r="704" spans="1:33" hidden="1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2830</v>
      </c>
      <c r="K704">
        <v>6.0082317000000003E-2</v>
      </c>
      <c r="L704">
        <v>0</v>
      </c>
      <c r="M704">
        <v>5.9441140000000003E-2</v>
      </c>
      <c r="N704">
        <v>0</v>
      </c>
      <c r="O704" t="s">
        <v>2830</v>
      </c>
      <c r="P704" t="s">
        <v>2830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548.29999999999995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B7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4" t="e">
        <f>LEN(#REF!)</f>
        <v>#REF!</v>
      </c>
      <c r="AG704"/>
    </row>
    <row r="705" spans="1:33" hidden="1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2830</v>
      </c>
      <c r="K705">
        <v>6.1562903000000002E-2</v>
      </c>
      <c r="L705">
        <v>0</v>
      </c>
      <c r="M705">
        <v>6.0468567000000001E-2</v>
      </c>
      <c r="N705">
        <v>0</v>
      </c>
      <c r="O705" t="s">
        <v>2830</v>
      </c>
      <c r="P705" t="s">
        <v>2830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806.9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B7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5" t="e">
        <f>LEN(#REF!)</f>
        <v>#REF!</v>
      </c>
      <c r="AG705"/>
    </row>
    <row r="706" spans="1:33" hidden="1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2830</v>
      </c>
      <c r="K706">
        <v>0.57756236599999999</v>
      </c>
      <c r="L706">
        <v>0</v>
      </c>
      <c r="M706">
        <v>0.57737184100000005</v>
      </c>
      <c r="N706">
        <v>0</v>
      </c>
      <c r="O706" t="s">
        <v>2830</v>
      </c>
      <c r="P706" t="s">
        <v>2830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-196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6" t="b">
        <f ca="1">Validation[[#This Row],[Desired Result]]=Validation[[#This Row],[Result]]</f>
        <v>0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B7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6" t="e">
        <f>LEN(#REF!)</f>
        <v>#REF!</v>
      </c>
      <c r="AG706"/>
    </row>
    <row r="707" spans="1:33" hidden="1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2830</v>
      </c>
      <c r="K707">
        <v>0.57758812199999998</v>
      </c>
      <c r="L707">
        <v>0</v>
      </c>
      <c r="M707">
        <v>0.57739760600000001</v>
      </c>
      <c r="N707">
        <v>0</v>
      </c>
      <c r="O707" t="s">
        <v>2830</v>
      </c>
      <c r="P707" t="s">
        <v>2830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123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B7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7" t="e">
        <f>LEN(#REF!)</f>
        <v>#REF!</v>
      </c>
      <c r="AG707"/>
    </row>
    <row r="708" spans="1:33" hidden="1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2830</v>
      </c>
      <c r="K708">
        <v>0.57770181799999998</v>
      </c>
      <c r="L708">
        <v>0</v>
      </c>
      <c r="M708">
        <v>0.57743644500000002</v>
      </c>
      <c r="N708">
        <v>0</v>
      </c>
      <c r="O708" t="s">
        <v>2830</v>
      </c>
      <c r="P708" t="s">
        <v>2830</v>
      </c>
      <c r="Q708" t="s">
        <v>164</v>
      </c>
      <c r="R708" t="s">
        <v>5915</v>
      </c>
      <c r="S708">
        <f ca="1">ROUND(RAND()*(Validation[[#This Row],[Range1_High]]-Validation[[#This Row],[Range1_Low]])+Validation[[#This Row],[Range1_Low]],-LOG10(Validation[[#This Row],[Res]]))</f>
        <v>400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B7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8" t="e">
        <f>LEN(#REF!)</f>
        <v>#REF!</v>
      </c>
      <c r="AG708"/>
    </row>
    <row r="709" spans="1:33" hidden="1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2830</v>
      </c>
      <c r="K709">
        <v>0.57778870900000001</v>
      </c>
      <c r="L709">
        <v>0</v>
      </c>
      <c r="M709">
        <v>0.57752337499999995</v>
      </c>
      <c r="N709">
        <v>0</v>
      </c>
      <c r="O709" t="s">
        <v>2830</v>
      </c>
      <c r="P709" t="s">
        <v>2830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581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B7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9" t="e">
        <f>LEN(#REF!)</f>
        <v>#REF!</v>
      </c>
      <c r="AG709"/>
    </row>
    <row r="710" spans="1:33" hidden="1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2830</v>
      </c>
      <c r="K710">
        <v>0.57809222500000002</v>
      </c>
      <c r="L710">
        <v>0</v>
      </c>
      <c r="M710">
        <v>0.57763002699999999</v>
      </c>
      <c r="N710">
        <v>0</v>
      </c>
      <c r="O710" t="s">
        <v>2830</v>
      </c>
      <c r="P710" t="s">
        <v>2830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769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B7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0" t="e">
        <f>LEN(#REF!)</f>
        <v>#REF!</v>
      </c>
      <c r="AG710"/>
    </row>
    <row r="711" spans="1:33" hidden="1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2830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2830</v>
      </c>
      <c r="P711" t="s">
        <v>2830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-183.61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B7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1" t="e">
        <f>LEN(#REF!)</f>
        <v>#REF!</v>
      </c>
      <c r="AG711"/>
    </row>
    <row r="712" spans="1:33" hidden="1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2830</v>
      </c>
      <c r="K712">
        <v>9.7193209999999995E-3</v>
      </c>
      <c r="L712">
        <v>0</v>
      </c>
      <c r="M712">
        <v>9.3614249999999996E-3</v>
      </c>
      <c r="N712">
        <v>0</v>
      </c>
      <c r="O712" t="s">
        <v>2830</v>
      </c>
      <c r="P712" t="s">
        <v>2830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7.53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B7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2" t="e">
        <f>LEN(#REF!)</f>
        <v>#REF!</v>
      </c>
      <c r="AG712"/>
    </row>
    <row r="713" spans="1:33" hidden="1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2830</v>
      </c>
      <c r="K713">
        <v>1.176788E-2</v>
      </c>
      <c r="L713">
        <v>0</v>
      </c>
      <c r="M713">
        <v>1.1474061000000001E-2</v>
      </c>
      <c r="N713">
        <v>0</v>
      </c>
      <c r="O713" t="s">
        <v>2830</v>
      </c>
      <c r="P713" t="s">
        <v>2830</v>
      </c>
      <c r="Q713" t="s">
        <v>165</v>
      </c>
      <c r="R713" t="s">
        <v>5916</v>
      </c>
      <c r="S713">
        <f ca="1">ROUND(RAND()*(Validation[[#This Row],[Range1_High]]-Validation[[#This Row],[Range1_Low]])+Validation[[#This Row],[Range1_Low]],-LOG10(Validation[[#This Row],[Res]]))</f>
        <v>227.73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B7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3" t="e">
        <f>LEN(#REF!)</f>
        <v>#REF!</v>
      </c>
      <c r="AG713"/>
    </row>
    <row r="714" spans="1:33" hidden="1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2830</v>
      </c>
      <c r="K714">
        <v>1.5791868000000001E-2</v>
      </c>
      <c r="L714">
        <v>0</v>
      </c>
      <c r="M714">
        <v>1.517314E-2</v>
      </c>
      <c r="N714">
        <v>0</v>
      </c>
      <c r="O714" t="s">
        <v>2830</v>
      </c>
      <c r="P714" t="s">
        <v>2830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475.31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B7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4" t="e">
        <f>LEN(#REF!)</f>
        <v>#REF!</v>
      </c>
      <c r="AF714" s="103"/>
      <c r="AG714"/>
    </row>
    <row r="715" spans="1:33" hidden="1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2830</v>
      </c>
      <c r="K715">
        <v>1.9042103000000001E-2</v>
      </c>
      <c r="L715">
        <v>0</v>
      </c>
      <c r="M715">
        <v>1.8733275000000001E-2</v>
      </c>
      <c r="N715">
        <v>0</v>
      </c>
      <c r="O715" t="s">
        <v>2830</v>
      </c>
      <c r="P715" t="s">
        <v>2830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658.52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B7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5" t="e">
        <f>LEN(#REF!)</f>
        <v>#REF!</v>
      </c>
      <c r="AG715"/>
    </row>
    <row r="716" spans="1:33" hidden="1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2830</v>
      </c>
      <c r="K716">
        <v>5.7999760999999997E-2</v>
      </c>
      <c r="L716">
        <v>0</v>
      </c>
      <c r="M716">
        <v>5.7819599999999999E-2</v>
      </c>
      <c r="N716">
        <v>0</v>
      </c>
      <c r="O716" t="s">
        <v>2830</v>
      </c>
      <c r="P716" t="s">
        <v>2830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-144.4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B7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6" t="e">
        <f>LEN(#REF!)</f>
        <v>#REF!</v>
      </c>
      <c r="AG716"/>
    </row>
    <row r="717" spans="1:33" hidden="1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2830</v>
      </c>
      <c r="K717">
        <v>5.8437589999999998E-2</v>
      </c>
      <c r="L717">
        <v>0</v>
      </c>
      <c r="M717">
        <v>5.8203404E-2</v>
      </c>
      <c r="N717">
        <v>0</v>
      </c>
      <c r="O717" t="s">
        <v>2830</v>
      </c>
      <c r="P717" t="s">
        <v>2830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70.5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B7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7" t="e">
        <f>LEN(#REF!)</f>
        <v>#REF!</v>
      </c>
      <c r="AG717"/>
    </row>
    <row r="718" spans="1:33" hidden="1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2830</v>
      </c>
      <c r="K718">
        <v>5.8813007E-2</v>
      </c>
      <c r="L718">
        <v>0</v>
      </c>
      <c r="M718">
        <v>5.8580321999999997E-2</v>
      </c>
      <c r="N718">
        <v>0</v>
      </c>
      <c r="O718" t="s">
        <v>2830</v>
      </c>
      <c r="P718" t="s">
        <v>2830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295.89999999999998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B7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8" t="e">
        <f>LEN(#REF!)</f>
        <v>#REF!</v>
      </c>
      <c r="AG718"/>
    </row>
    <row r="719" spans="1:33" hidden="1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2830</v>
      </c>
      <c r="K719">
        <v>6.0057138000000003E-2</v>
      </c>
      <c r="L719">
        <v>0</v>
      </c>
      <c r="M719">
        <v>5.941569E-2</v>
      </c>
      <c r="N719">
        <v>0</v>
      </c>
      <c r="O719" t="s">
        <v>2830</v>
      </c>
      <c r="P719" t="s">
        <v>2830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596.20000000000005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B7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9" t="e">
        <f>LEN(#REF!)</f>
        <v>#REF!</v>
      </c>
      <c r="AF719" s="103"/>
      <c r="AG719"/>
    </row>
    <row r="720" spans="1:33" hidden="1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2830</v>
      </c>
      <c r="K720">
        <v>6.0807893000000002E-2</v>
      </c>
      <c r="L720">
        <v>0</v>
      </c>
      <c r="M720">
        <v>6.0422971999999998E-2</v>
      </c>
      <c r="N720">
        <v>0</v>
      </c>
      <c r="O720" t="s">
        <v>2830</v>
      </c>
      <c r="P720" t="s">
        <v>2830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712.8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B7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0" t="e">
        <f>LEN(#REF!)</f>
        <v>#REF!</v>
      </c>
      <c r="AF720" s="103"/>
      <c r="AG720"/>
    </row>
    <row r="721" spans="1:33" hidden="1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2830</v>
      </c>
      <c r="K721">
        <v>0.57743100999999997</v>
      </c>
      <c r="L721">
        <v>0</v>
      </c>
      <c r="M721">
        <v>0.57735873299999996</v>
      </c>
      <c r="N721">
        <v>0</v>
      </c>
      <c r="O721" t="s">
        <v>2830</v>
      </c>
      <c r="P721" t="s">
        <v>2830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-146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B7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1" t="e">
        <f>LEN(#REF!)</f>
        <v>#REF!</v>
      </c>
      <c r="AG721"/>
    </row>
    <row r="722" spans="1:33" hidden="1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2830</v>
      </c>
      <c r="K722">
        <v>0.57749190399999994</v>
      </c>
      <c r="L722">
        <v>0</v>
      </c>
      <c r="M722">
        <v>0.57739729500000003</v>
      </c>
      <c r="N722">
        <v>0</v>
      </c>
      <c r="O722" t="s">
        <v>2830</v>
      </c>
      <c r="P722" t="s">
        <v>2830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76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B7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2" t="e">
        <f>LEN(#REF!)</f>
        <v>#REF!</v>
      </c>
      <c r="AG722"/>
    </row>
    <row r="723" spans="1:33" hidden="1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2830</v>
      </c>
      <c r="K723">
        <v>0.57753001400000004</v>
      </c>
      <c r="L723">
        <v>0</v>
      </c>
      <c r="M723">
        <v>0.57743541099999995</v>
      </c>
      <c r="N723">
        <v>0</v>
      </c>
      <c r="O723" t="s">
        <v>2830</v>
      </c>
      <c r="P723" t="s">
        <v>2830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412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B7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3" t="e">
        <f>LEN(#REF!)</f>
        <v>#REF!</v>
      </c>
      <c r="AG723"/>
    </row>
    <row r="724" spans="1:33" hidden="1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2830</v>
      </c>
      <c r="K724">
        <v>0.577786091</v>
      </c>
      <c r="L724">
        <v>0</v>
      </c>
      <c r="M724">
        <v>0.57752075599999997</v>
      </c>
      <c r="N724">
        <v>0</v>
      </c>
      <c r="O724" t="s">
        <v>2830</v>
      </c>
      <c r="P724" t="s">
        <v>2830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501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B7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4" t="e">
        <f>LEN(#REF!)</f>
        <v>#REF!</v>
      </c>
      <c r="AG724"/>
    </row>
    <row r="725" spans="1:33" hidden="1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2830</v>
      </c>
      <c r="K725">
        <v>0.57778680599999999</v>
      </c>
      <c r="L725">
        <v>0</v>
      </c>
      <c r="M725">
        <v>0.57762525499999995</v>
      </c>
      <c r="N725">
        <v>0</v>
      </c>
      <c r="O725" t="s">
        <v>2830</v>
      </c>
      <c r="P725" t="s">
        <v>2830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843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B7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5" t="e">
        <f>LEN(#REF!)</f>
        <v>#REF!</v>
      </c>
      <c r="AG725"/>
    </row>
    <row r="726" spans="1:33" hidden="1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2830</v>
      </c>
      <c r="K726">
        <v>0.150846182</v>
      </c>
      <c r="L726">
        <v>0</v>
      </c>
      <c r="M726">
        <v>0.13393649299999999</v>
      </c>
      <c r="N726">
        <v>0</v>
      </c>
      <c r="O726" t="s">
        <v>2830</v>
      </c>
      <c r="P726" t="s">
        <v>2830</v>
      </c>
      <c r="Q726" t="s">
        <v>161</v>
      </c>
      <c r="R726" t="s">
        <v>5910</v>
      </c>
      <c r="S726">
        <f ca="1">ROUND(RAND()*(Validation[[#This Row],[Range1_High]]-Validation[[#This Row],[Range1_Low]])+Validation[[#This Row],[Range1_Low]],-LOG10(Validation[[#This Row],[Res]]))</f>
        <v>-35.9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B7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6" t="e">
        <f>LEN(#REF!)</f>
        <v>#REF!</v>
      </c>
      <c r="AG726"/>
    </row>
    <row r="727" spans="1:33" hidden="1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2830</v>
      </c>
      <c r="K727">
        <v>0.11485242499999999</v>
      </c>
      <c r="L727">
        <v>0</v>
      </c>
      <c r="M727">
        <v>9.1517720999999996E-2</v>
      </c>
      <c r="N727">
        <v>0</v>
      </c>
      <c r="O727" t="s">
        <v>2830</v>
      </c>
      <c r="P727" t="s">
        <v>2830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263.5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B7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7" t="e">
        <f>LEN(#REF!)</f>
        <v>#REF!</v>
      </c>
      <c r="AF727" s="103"/>
      <c r="AG727"/>
    </row>
    <row r="728" spans="1:33" hidden="1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2830</v>
      </c>
      <c r="K728">
        <v>0.100632445</v>
      </c>
      <c r="L728">
        <v>0</v>
      </c>
      <c r="M728">
        <v>7.7848530999999999E-2</v>
      </c>
      <c r="N728">
        <v>0</v>
      </c>
      <c r="O728" t="s">
        <v>2830</v>
      </c>
      <c r="P728" t="s">
        <v>2830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880.2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B7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8" t="e">
        <f>LEN(#REF!)</f>
        <v>#REF!</v>
      </c>
      <c r="AG728"/>
    </row>
    <row r="729" spans="1:33" hidden="1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2830</v>
      </c>
      <c r="K729">
        <v>0.108719156</v>
      </c>
      <c r="L729">
        <v>0</v>
      </c>
      <c r="M729">
        <v>8.8053164000000003E-2</v>
      </c>
      <c r="N729">
        <v>0</v>
      </c>
      <c r="O729" t="s">
        <v>2830</v>
      </c>
      <c r="P729" t="s">
        <v>2830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1344.1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B7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9" t="e">
        <f>LEN(#REF!)</f>
        <v>#REF!</v>
      </c>
      <c r="AF729" s="103"/>
      <c r="AG729"/>
    </row>
    <row r="730" spans="1:33" hidden="1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2830</v>
      </c>
      <c r="K730">
        <v>0.605971394</v>
      </c>
      <c r="L730">
        <v>0</v>
      </c>
      <c r="M730">
        <v>0.58986353000000002</v>
      </c>
      <c r="N730">
        <v>0</v>
      </c>
      <c r="O730" t="s">
        <v>2830</v>
      </c>
      <c r="P730" t="s">
        <v>2830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-28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B7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0" t="e">
        <f>LEN(#REF!)</f>
        <v>#REF!</v>
      </c>
      <c r="AG730"/>
    </row>
    <row r="731" spans="1:33" hidden="1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2830</v>
      </c>
      <c r="K731">
        <v>0.59802829300000004</v>
      </c>
      <c r="L731">
        <v>0</v>
      </c>
      <c r="M731">
        <v>0.581700518</v>
      </c>
      <c r="N731">
        <v>0</v>
      </c>
      <c r="O731" t="s">
        <v>2830</v>
      </c>
      <c r="P731" t="s">
        <v>2830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391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s="80"/>
      <c r="AB7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1" t="e">
        <f>LEN(#REF!)</f>
        <v>#REF!</v>
      </c>
      <c r="AG731"/>
    </row>
    <row r="732" spans="1:33" hidden="1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2830</v>
      </c>
      <c r="K732">
        <v>0.59357086699999995</v>
      </c>
      <c r="L732">
        <v>0</v>
      </c>
      <c r="M732">
        <v>0.57970716200000005</v>
      </c>
      <c r="N732">
        <v>0</v>
      </c>
      <c r="O732" t="s">
        <v>2830</v>
      </c>
      <c r="P732" t="s">
        <v>2830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875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B7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2" t="e">
        <f>LEN(#REF!)</f>
        <v>#REF!</v>
      </c>
      <c r="AG732"/>
    </row>
    <row r="733" spans="1:33" hidden="1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2830</v>
      </c>
      <c r="K733">
        <v>0.59499524400000003</v>
      </c>
      <c r="L733">
        <v>0</v>
      </c>
      <c r="M733">
        <v>0.58116551800000005</v>
      </c>
      <c r="N733">
        <v>0</v>
      </c>
      <c r="O733" t="s">
        <v>2830</v>
      </c>
      <c r="P733" t="s">
        <v>2830</v>
      </c>
      <c r="Q733" t="s">
        <v>161</v>
      </c>
      <c r="R733" t="s">
        <v>5911</v>
      </c>
      <c r="S733">
        <f ca="1">ROUND(RAND()*(Validation[[#This Row],[Range1_High]]-Validation[[#This Row],[Range1_Low]])+Validation[[#This Row],[Range1_Low]],-LOG10(Validation[[#This Row],[Res]]))</f>
        <v>1576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B7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3" t="e">
        <f>LEN(#REF!)</f>
        <v>#REF!</v>
      </c>
      <c r="AG733"/>
    </row>
    <row r="734" spans="1:33" hidden="1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2830</v>
      </c>
      <c r="K734">
        <v>0.13149422599999999</v>
      </c>
      <c r="L734">
        <v>0</v>
      </c>
      <c r="M734">
        <v>0.111692189</v>
      </c>
      <c r="N734">
        <v>0</v>
      </c>
      <c r="O734" t="s">
        <v>2830</v>
      </c>
      <c r="P734" t="s">
        <v>2830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-30.9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B7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4" t="e">
        <f>LEN(#REF!)</f>
        <v>#REF!</v>
      </c>
      <c r="AG734"/>
    </row>
    <row r="735" spans="1:33" hidden="1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2830</v>
      </c>
      <c r="K735">
        <v>0.109757297</v>
      </c>
      <c r="L735">
        <v>0</v>
      </c>
      <c r="M735">
        <v>8.5662658000000003E-2</v>
      </c>
      <c r="N735">
        <v>0</v>
      </c>
      <c r="O735" t="s">
        <v>2830</v>
      </c>
      <c r="P735" t="s">
        <v>2830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499.6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B7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5" t="e">
        <f>LEN(#REF!)</f>
        <v>#REF!</v>
      </c>
      <c r="AG735"/>
    </row>
    <row r="736" spans="1:33" hidden="1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2830</v>
      </c>
      <c r="K736">
        <v>0.100632445</v>
      </c>
      <c r="L736">
        <v>0</v>
      </c>
      <c r="M736">
        <v>7.9868484000000003E-2</v>
      </c>
      <c r="N736">
        <v>0</v>
      </c>
      <c r="O736" t="s">
        <v>2830</v>
      </c>
      <c r="P736" t="s">
        <v>2830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722.5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B7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6" t="e">
        <f>LEN(#REF!)</f>
        <v>#REF!</v>
      </c>
      <c r="AG736"/>
    </row>
    <row r="737" spans="1:33" hidden="1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2830</v>
      </c>
      <c r="K737">
        <v>0.11141328</v>
      </c>
      <c r="L737">
        <v>0</v>
      </c>
      <c r="M737">
        <v>9.1358763999999995E-2</v>
      </c>
      <c r="N737">
        <v>0</v>
      </c>
      <c r="O737" t="s">
        <v>2830</v>
      </c>
      <c r="P737" t="s">
        <v>2830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1688.3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B7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7" t="e">
        <f>LEN(#REF!)</f>
        <v>#REF!</v>
      </c>
      <c r="AG737"/>
    </row>
    <row r="738" spans="1:33" hidden="1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2830</v>
      </c>
      <c r="K738">
        <v>0.601446166</v>
      </c>
      <c r="L738">
        <v>0</v>
      </c>
      <c r="M738">
        <v>0.58521376000000003</v>
      </c>
      <c r="N738">
        <v>0</v>
      </c>
      <c r="O738" t="s">
        <v>2830</v>
      </c>
      <c r="P738" t="s">
        <v>2830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-23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B7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8" t="e">
        <f>LEN(#REF!)</f>
        <v>#REF!</v>
      </c>
      <c r="AG738"/>
    </row>
    <row r="739" spans="1:33" hidden="1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2830</v>
      </c>
      <c r="K739">
        <v>0.59680179700000002</v>
      </c>
      <c r="L739">
        <v>0</v>
      </c>
      <c r="M739">
        <v>0.58080813600000003</v>
      </c>
      <c r="N739">
        <v>0</v>
      </c>
      <c r="O739" t="s">
        <v>2830</v>
      </c>
      <c r="P739" t="s">
        <v>2830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293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B7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9" t="e">
        <f>LEN(#REF!)</f>
        <v>#REF!</v>
      </c>
      <c r="AG739"/>
    </row>
    <row r="740" spans="1:33" hidden="1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2830</v>
      </c>
      <c r="K740">
        <v>0.59383916599999997</v>
      </c>
      <c r="L740">
        <v>0</v>
      </c>
      <c r="M740">
        <v>0.57998187400000001</v>
      </c>
      <c r="N740">
        <v>0</v>
      </c>
      <c r="O740" t="s">
        <v>2830</v>
      </c>
      <c r="P740" t="s">
        <v>2830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633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B7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0" t="e">
        <f>LEN(#REF!)</f>
        <v>#REF!</v>
      </c>
      <c r="AG740"/>
    </row>
    <row r="741" spans="1:33" hidden="1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2830</v>
      </c>
      <c r="K741">
        <v>0.59549341300000003</v>
      </c>
      <c r="L741">
        <v>0</v>
      </c>
      <c r="M741">
        <v>0.58167553100000002</v>
      </c>
      <c r="N741">
        <v>0</v>
      </c>
      <c r="O741" t="s">
        <v>2830</v>
      </c>
      <c r="P741" t="s">
        <v>2830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1283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B7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1" t="e">
        <f>LEN(#REF!)</f>
        <v>#REF!</v>
      </c>
      <c r="AG741"/>
    </row>
    <row r="742" spans="1:33" hidden="1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2830</v>
      </c>
      <c r="K742">
        <v>0.24590050099999999</v>
      </c>
      <c r="L742">
        <v>0</v>
      </c>
      <c r="M742">
        <v>0.234882761</v>
      </c>
      <c r="N742">
        <v>0</v>
      </c>
      <c r="O742" t="s">
        <v>2830</v>
      </c>
      <c r="P742" t="s">
        <v>2830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-262.89999999999998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B7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2" t="e">
        <f>LEN(#REF!)</f>
        <v>#REF!</v>
      </c>
      <c r="AG742"/>
    </row>
    <row r="743" spans="1:33" hidden="1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2830</v>
      </c>
      <c r="K743">
        <v>0.108409273</v>
      </c>
      <c r="L743">
        <v>0</v>
      </c>
      <c r="M743">
        <v>8.5819788999999994E-2</v>
      </c>
      <c r="N743">
        <v>0</v>
      </c>
      <c r="O743" t="s">
        <v>2830</v>
      </c>
      <c r="P743" t="s">
        <v>2830</v>
      </c>
      <c r="Q743" t="s">
        <v>163</v>
      </c>
      <c r="R743" t="s">
        <v>5912</v>
      </c>
      <c r="S743">
        <f ca="1">ROUND(RAND()*(Validation[[#This Row],[Range1_High]]-Validation[[#This Row],[Range1_Low]])+Validation[[#This Row],[Range1_Low]],-LOG10(Validation[[#This Row],[Res]]))</f>
        <v>-146.30000000000001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B7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3" t="e">
        <f>LEN(#REF!)</f>
        <v>#REF!</v>
      </c>
      <c r="AG743"/>
    </row>
    <row r="744" spans="1:33" hidden="1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2830</v>
      </c>
      <c r="K744">
        <v>7.6721655999999999E-2</v>
      </c>
      <c r="L744">
        <v>0</v>
      </c>
      <c r="M744">
        <v>6.6644854000000003E-2</v>
      </c>
      <c r="N744">
        <v>0</v>
      </c>
      <c r="O744" t="s">
        <v>2830</v>
      </c>
      <c r="P744" t="s">
        <v>2830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114.5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B7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4" t="e">
        <f>LEN(#REF!)</f>
        <v>#REF!</v>
      </c>
      <c r="AG744"/>
    </row>
    <row r="745" spans="1:33" hidden="1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2830</v>
      </c>
      <c r="K745">
        <v>0.63746254099999999</v>
      </c>
      <c r="L745">
        <v>0</v>
      </c>
      <c r="M745">
        <v>0.62062058600000003</v>
      </c>
      <c r="N745">
        <v>0</v>
      </c>
      <c r="O745" t="s">
        <v>2830</v>
      </c>
      <c r="P745" t="s">
        <v>2830</v>
      </c>
      <c r="Q745" t="s">
        <v>163</v>
      </c>
      <c r="R745" t="s">
        <v>5913</v>
      </c>
      <c r="S745">
        <f ca="1">ROUND(RAND()*(Validation[[#This Row],[Range1_High]]-Validation[[#This Row],[Range1_Low]])+Validation[[#This Row],[Range1_Low]],-LOG10(Validation[[#This Row],[Res]]))</f>
        <v>-242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B7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5" t="e">
        <f>LEN(#REF!)</f>
        <v>#REF!</v>
      </c>
      <c r="AG745"/>
    </row>
    <row r="746" spans="1:33" hidden="1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2830</v>
      </c>
      <c r="K746">
        <v>0.59574757499999997</v>
      </c>
      <c r="L746">
        <v>0</v>
      </c>
      <c r="M746">
        <v>0.58083133200000003</v>
      </c>
      <c r="N746">
        <v>0</v>
      </c>
      <c r="O746" t="s">
        <v>2830</v>
      </c>
      <c r="P746" t="s">
        <v>2830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-147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B7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6" t="e">
        <f>LEN(#REF!)</f>
        <v>#REF!</v>
      </c>
      <c r="AG746"/>
    </row>
    <row r="747" spans="1:33" hidden="1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2830</v>
      </c>
      <c r="K747">
        <v>0.58328401299999999</v>
      </c>
      <c r="L747">
        <v>0</v>
      </c>
      <c r="M747">
        <v>0.57830920500000005</v>
      </c>
      <c r="N747">
        <v>0</v>
      </c>
      <c r="O747" t="s">
        <v>2830</v>
      </c>
      <c r="P747" t="s">
        <v>2830</v>
      </c>
      <c r="Q747" t="s">
        <v>163</v>
      </c>
      <c r="R747" t="s">
        <v>5914</v>
      </c>
      <c r="S747">
        <f ca="1">ROUND(RAND()*(Validation[[#This Row],[Range1_High]]-Validation[[#This Row],[Range1_Low]])+Validation[[#This Row],[Range1_Low]],-LOG10(Validation[[#This Row],[Res]]))</f>
        <v>231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B7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7" t="e">
        <f>LEN(#REF!)</f>
        <v>#REF!</v>
      </c>
      <c r="AG747"/>
    </row>
    <row r="748" spans="1:33" hidden="1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2830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2830</v>
      </c>
      <c r="P748" t="s">
        <v>2830</v>
      </c>
      <c r="Q748" t="s">
        <v>2830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5.7326E-8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B7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8" t="e">
        <f>LEN(#REF!)</f>
        <v>#REF!</v>
      </c>
      <c r="AF748" s="103"/>
      <c r="AG748"/>
    </row>
    <row r="749" spans="1:33" hidden="1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2830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2830</v>
      </c>
      <c r="P749" t="s">
        <v>2830</v>
      </c>
      <c r="Q749" t="s">
        <v>2830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1.1294100000000001E-7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0.051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B7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9" t="e">
        <f>LEN(#REF!)</f>
        <v>#REF!</v>
      </c>
      <c r="AG749"/>
    </row>
    <row r="750" spans="1:33" hidden="1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2830</v>
      </c>
      <c r="K750">
        <v>0.13</v>
      </c>
      <c r="L750">
        <v>25000</v>
      </c>
      <c r="M750">
        <v>0.11375</v>
      </c>
      <c r="N750">
        <v>25625</v>
      </c>
      <c r="O750" t="s">
        <v>2830</v>
      </c>
      <c r="P750" t="s">
        <v>2830</v>
      </c>
      <c r="Q750" t="s">
        <v>2830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7.369619E-6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0.31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B7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0" t="e">
        <f>LEN(#REF!)</f>
        <v>#REF!</v>
      </c>
      <c r="AG750"/>
    </row>
    <row r="751" spans="1:33" hidden="1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2830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2830</v>
      </c>
      <c r="P751" t="s">
        <v>2830</v>
      </c>
      <c r="Q751" t="s">
        <v>2830</v>
      </c>
      <c r="R751" t="s">
        <v>5730</v>
      </c>
      <c r="S751">
        <f ca="1">ROUND(RAND()*(Validation[[#This Row],[Range1_High]]-Validation[[#This Row],[Range1_Low]])+Validation[[#This Row],[Range1_Low]],-LOG10(Validation[[#This Row],[Res]]))</f>
        <v>2.166E-8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0.049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B7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1" t="e">
        <f>LEN(#REF!)</f>
        <v>#REF!</v>
      </c>
      <c r="AG751"/>
    </row>
    <row r="752" spans="1:33" hidden="1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2830</v>
      </c>
      <c r="K752">
        <v>4.8000000000000001E-2</v>
      </c>
      <c r="L752">
        <v>23271</v>
      </c>
      <c r="M752">
        <v>4.6424E-2</v>
      </c>
      <c r="N752">
        <v>24708</v>
      </c>
      <c r="O752" t="s">
        <v>2830</v>
      </c>
      <c r="P752" t="s">
        <v>2830</v>
      </c>
      <c r="Q752" t="s">
        <v>2830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2.8060000000000001E-7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0.055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0.055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B7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2" t="e">
        <f>LEN(#REF!)</f>
        <v>#REF!</v>
      </c>
      <c r="AF752" s="103"/>
      <c r="AG752"/>
    </row>
    <row r="753" spans="1:33" hidden="1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2830</v>
      </c>
      <c r="K753">
        <v>0.13</v>
      </c>
      <c r="L753">
        <v>25119</v>
      </c>
      <c r="M753">
        <v>0.11389000000000001</v>
      </c>
      <c r="N753">
        <v>25617</v>
      </c>
      <c r="O753" t="s">
        <v>2830</v>
      </c>
      <c r="P753" t="s">
        <v>2830</v>
      </c>
      <c r="Q753" t="s">
        <v>2830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3.95829E-6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0.23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B7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3" t="e">
        <f>LEN(#REF!)</f>
        <v>#REF!</v>
      </c>
      <c r="AF753" s="103"/>
      <c r="AG753"/>
    </row>
    <row r="754" spans="1:33" hidden="1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2830</v>
      </c>
      <c r="K754">
        <v>0.16</v>
      </c>
      <c r="L754">
        <v>23000</v>
      </c>
      <c r="M754">
        <v>0.11411</v>
      </c>
      <c r="N754">
        <v>23000</v>
      </c>
      <c r="O754" t="s">
        <v>2830</v>
      </c>
      <c r="P754" t="s">
        <v>2830</v>
      </c>
      <c r="Q754" t="s">
        <v>2830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1.5309140000000002E-5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0.51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B7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4" t="e">
        <f>LEN(#REF!)</f>
        <v>#REF!</v>
      </c>
      <c r="AG754"/>
    </row>
    <row r="755" spans="1:33" hidden="1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2830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2830</v>
      </c>
      <c r="P755" t="s">
        <v>2830</v>
      </c>
      <c r="Q755" t="s">
        <v>2830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7.2899999999999998E-8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B7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5" t="e">
        <f>LEN(#REF!)</f>
        <v>#REF!</v>
      </c>
      <c r="AF755" s="103"/>
      <c r="AG755"/>
    </row>
    <row r="756" spans="1:33" hidden="1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2830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2830</v>
      </c>
      <c r="P756" t="s">
        <v>2830</v>
      </c>
      <c r="Q756" t="s">
        <v>2830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1.5200000000000001E-7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0.077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B7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6" t="e">
        <f>LEN(#REF!)</f>
        <v>#REF!</v>
      </c>
      <c r="AG756"/>
    </row>
    <row r="757" spans="1:33" hidden="1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2830</v>
      </c>
      <c r="K757">
        <v>0.13</v>
      </c>
      <c r="L757">
        <v>24832</v>
      </c>
      <c r="M757">
        <v>0.12601999999999999</v>
      </c>
      <c r="N757">
        <v>24846</v>
      </c>
      <c r="O757" t="s">
        <v>2830</v>
      </c>
      <c r="P757" t="s">
        <v>2830</v>
      </c>
      <c r="Q757" t="s">
        <v>2830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1.2724000000000001E-6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0.16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B7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7" t="e">
        <f>LEN(#REF!)</f>
        <v>#REF!</v>
      </c>
      <c r="AG757"/>
    </row>
    <row r="758" spans="1:33" hidden="1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2830</v>
      </c>
      <c r="K758">
        <v>0.16</v>
      </c>
      <c r="L758">
        <v>23403</v>
      </c>
      <c r="M758">
        <v>0.11928</v>
      </c>
      <c r="N758">
        <v>23403</v>
      </c>
      <c r="O758" t="s">
        <v>2830</v>
      </c>
      <c r="P758" t="s">
        <v>2830</v>
      </c>
      <c r="Q758" t="s">
        <v>2830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3.00257E-5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0.86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B7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8" t="e">
        <f>LEN(#REF!)</f>
        <v>#REF!</v>
      </c>
      <c r="AG758"/>
    </row>
    <row r="759" spans="1:33" hidden="1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2830</v>
      </c>
      <c r="K759">
        <v>6.3</v>
      </c>
      <c r="L759">
        <v>23000</v>
      </c>
      <c r="M759">
        <v>5.7455999999999996</v>
      </c>
      <c r="N759">
        <v>23552</v>
      </c>
      <c r="O759" t="s">
        <v>2830</v>
      </c>
      <c r="P759" t="s">
        <v>2830</v>
      </c>
      <c r="Q759" t="s">
        <v>2830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3.0185839999999998E-4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13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B7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9" t="e">
        <f>LEN(#REF!)</f>
        <v>#REF!</v>
      </c>
      <c r="AG759"/>
    </row>
    <row r="760" spans="1:33" hidden="1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2830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2830</v>
      </c>
      <c r="P760" t="s">
        <v>2830</v>
      </c>
      <c r="Q760" t="s">
        <v>2830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6.7000000000000004E-8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B7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0" t="e">
        <f>LEN(#REF!)</f>
        <v>#REF!</v>
      </c>
      <c r="AG760"/>
    </row>
    <row r="761" spans="1:33" hidden="1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2830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2830</v>
      </c>
      <c r="P761" t="s">
        <v>2830</v>
      </c>
      <c r="Q761" t="s">
        <v>2830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9.0999999999999997E-7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B7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1" t="e">
        <f>LEN(#REF!)</f>
        <v>#REF!</v>
      </c>
      <c r="AG761"/>
    </row>
    <row r="762" spans="1:33" hidden="1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2830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2830</v>
      </c>
      <c r="P762" t="s">
        <v>2830</v>
      </c>
      <c r="Q762" t="s">
        <v>2830</v>
      </c>
      <c r="R762" t="s">
        <v>5732</v>
      </c>
      <c r="S762">
        <f ca="1">ROUND(RAND()*(Validation[[#This Row],[Range1_High]]-Validation[[#This Row],[Range1_Low]])+Validation[[#This Row],[Range1_Low]],-LOG10(Validation[[#This Row],[Res]]))</f>
        <v>2.965E-6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0.61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B7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2" t="e">
        <f>LEN(#REF!)</f>
        <v>#REF!</v>
      </c>
      <c r="AG762"/>
    </row>
    <row r="763" spans="1:33" hidden="1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2830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2830</v>
      </c>
      <c r="P763" t="s">
        <v>2830</v>
      </c>
      <c r="Q763" t="s">
        <v>2830</v>
      </c>
      <c r="R763" t="s">
        <v>5733</v>
      </c>
      <c r="S763">
        <f ca="1">ROUND(RAND()*(Validation[[#This Row],[Range1_High]]-Validation[[#This Row],[Range1_Low]])+Validation[[#This Row],[Range1_Low]],-LOG10(Validation[[#This Row],[Res]]))</f>
        <v>3.2498E-5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1.1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B7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3" t="e">
        <f>LEN(#REF!)</f>
        <v>#REF!</v>
      </c>
      <c r="AG763"/>
    </row>
    <row r="764" spans="1:33" hidden="1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2830</v>
      </c>
      <c r="K764">
        <v>6.3</v>
      </c>
      <c r="L764">
        <v>23340</v>
      </c>
      <c r="M764">
        <v>5.7675000000000001</v>
      </c>
      <c r="N764">
        <v>23536</v>
      </c>
      <c r="O764" t="s">
        <v>2830</v>
      </c>
      <c r="P764" t="s">
        <v>2830</v>
      </c>
      <c r="Q764" t="s">
        <v>2830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7.5193899999999997E-4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24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B7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4" t="e">
        <f>LEN(#REF!)</f>
        <v>#REF!</v>
      </c>
      <c r="AG764"/>
    </row>
    <row r="765" spans="1:33" hidden="1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2830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2830</v>
      </c>
      <c r="P765" t="s">
        <v>2830</v>
      </c>
      <c r="Q765" t="s">
        <v>2830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3.1472980000000002E-3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0.14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B7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5" t="e">
        <f>LEN(#REF!)</f>
        <v>#REF!</v>
      </c>
      <c r="AG765"/>
    </row>
    <row r="766" spans="1:33" hidden="1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2830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2830</v>
      </c>
      <c r="P766" t="s">
        <v>2830</v>
      </c>
      <c r="Q766" t="s">
        <v>2830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7.0000000000000005E-8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B7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6" t="e">
        <f>LEN(#REF!)</f>
        <v>#REF!</v>
      </c>
      <c r="AF766" s="103"/>
      <c r="AG766"/>
    </row>
    <row r="767" spans="1:33" hidden="1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2830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2830</v>
      </c>
      <c r="P767" t="s">
        <v>2830</v>
      </c>
      <c r="Q767" t="s">
        <v>2830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7.7000000000000004E-7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B7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7" t="e">
        <f>LEN(#REF!)</f>
        <v>#REF!</v>
      </c>
      <c r="AF767" s="103"/>
      <c r="AG767"/>
    </row>
    <row r="768" spans="1:33" hidden="1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2830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2830</v>
      </c>
      <c r="P768" t="s">
        <v>2830</v>
      </c>
      <c r="Q768" t="s">
        <v>2830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9.6900000000000004E-6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B7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8" t="e">
        <f>LEN(#REF!)</f>
        <v>#REF!</v>
      </c>
      <c r="AG768"/>
    </row>
    <row r="769" spans="1:33" hidden="1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2830</v>
      </c>
      <c r="K769">
        <v>5.7304000000000004</v>
      </c>
      <c r="L769">
        <v>5486.9</v>
      </c>
      <c r="M769">
        <v>5.7294</v>
      </c>
      <c r="N769">
        <v>5486.9</v>
      </c>
      <c r="O769" t="s">
        <v>2830</v>
      </c>
      <c r="P769" t="s">
        <v>2830</v>
      </c>
      <c r="Q769" t="s">
        <v>2830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6.9740000000000007E-5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6.1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B7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9" t="e">
        <f>LEN(#REF!)</f>
        <v>#REF!</v>
      </c>
      <c r="AG769"/>
    </row>
    <row r="770" spans="1:33" hidden="1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2830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2830</v>
      </c>
      <c r="P770" t="s">
        <v>2830</v>
      </c>
      <c r="Q770" t="s">
        <v>2830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4.1306999999999997E-4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17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B7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0" t="e">
        <f>LEN(#REF!)</f>
        <v>#REF!</v>
      </c>
      <c r="AG770"/>
    </row>
    <row r="771" spans="1:33" hidden="1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2830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2830</v>
      </c>
      <c r="P771" t="s">
        <v>2830</v>
      </c>
      <c r="Q771" t="s">
        <v>2830</v>
      </c>
      <c r="R771" t="s">
        <v>5736</v>
      </c>
      <c r="S771">
        <f ca="1">ROUND(RAND()*(Validation[[#This Row],[Range1_High]]-Validation[[#This Row],[Range1_Low]])+Validation[[#This Row],[Range1_Low]],-LOG10(Validation[[#This Row],[Res]]))</f>
        <v>5.8015000000000002E-3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0.2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B7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1" t="e">
        <f>LEN(#REF!)</f>
        <v>#REF!</v>
      </c>
      <c r="AG771"/>
    </row>
    <row r="772" spans="1:33" hidden="1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2830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2830</v>
      </c>
      <c r="P772" t="s">
        <v>2830</v>
      </c>
      <c r="Q772" t="s">
        <v>2830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8.0841750000000004E-2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3.9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B7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2" t="e">
        <f>LEN(#REF!)</f>
        <v>#REF!</v>
      </c>
      <c r="AF772" s="103"/>
      <c r="AG772"/>
    </row>
    <row r="773" spans="1:33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2830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2830</v>
      </c>
      <c r="P773" t="s">
        <v>2830</v>
      </c>
      <c r="Q773" t="s">
        <v>2830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B7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73" t="e">
        <f>LEN(#REF!)</f>
        <v>#REF!</v>
      </c>
      <c r="AG773"/>
    </row>
    <row r="774" spans="1:33" hidden="1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2830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2830</v>
      </c>
      <c r="P774" t="s">
        <v>2830</v>
      </c>
      <c r="Q774" t="s">
        <v>2830</v>
      </c>
      <c r="R774" t="s">
        <v>5731</v>
      </c>
      <c r="S774">
        <f ca="1">ROUND(RAND()*(Validation[[#This Row],[Range1_High]]-Validation[[#This Row],[Range1_Low]])+Validation[[#This Row],[Range1_Low]],-LOG10(Validation[[#This Row],[Res]]))</f>
        <v>8.9999999999999996E-7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s="80"/>
      <c r="AB7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4" t="e">
        <f>LEN(#REF!)</f>
        <v>#REF!</v>
      </c>
      <c r="AG774"/>
    </row>
    <row r="775" spans="1:33" hidden="1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2830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2830</v>
      </c>
      <c r="P775" t="s">
        <v>2830</v>
      </c>
      <c r="Q775" t="s">
        <v>2830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9.5000000000000005E-6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B7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5" t="e">
        <f>LEN(#REF!)</f>
        <v>#REF!</v>
      </c>
      <c r="AG775"/>
    </row>
    <row r="776" spans="1:33" hidden="1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2830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2830</v>
      </c>
      <c r="P776" t="s">
        <v>2830</v>
      </c>
      <c r="Q776" t="s">
        <v>2830</v>
      </c>
      <c r="R776" t="s">
        <v>5734</v>
      </c>
      <c r="S776">
        <f ca="1">ROUND(RAND()*(Validation[[#This Row],[Range1_High]]-Validation[[#This Row],[Range1_Low]])+Validation[[#This Row],[Range1_Low]],-LOG10(Validation[[#This Row],[Res]]))</f>
        <v>2.23E-5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B7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6" t="e">
        <f>LEN(#REF!)</f>
        <v>#REF!</v>
      </c>
      <c r="AG776"/>
    </row>
    <row r="777" spans="1:33" hidden="1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2830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2830</v>
      </c>
      <c r="P777" t="s">
        <v>2830</v>
      </c>
      <c r="Q777" t="s">
        <v>2830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6.9399999999999996E-4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63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B7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7" t="e">
        <f>LEN(#REF!)</f>
        <v>#REF!</v>
      </c>
      <c r="AG777"/>
    </row>
    <row r="778" spans="1:33" hidden="1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2830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2830</v>
      </c>
      <c r="P778" t="s">
        <v>2830</v>
      </c>
      <c r="Q778" t="s">
        <v>2830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5.6943000000000002E-3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0.2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B7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8" t="e">
        <f>LEN(#REF!)</f>
        <v>#REF!</v>
      </c>
      <c r="AG778"/>
    </row>
    <row r="779" spans="1:33" hidden="1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2830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2830</v>
      </c>
      <c r="P779" t="s">
        <v>2830</v>
      </c>
      <c r="Q779" t="s">
        <v>2830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4.1726100000000002E-2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2.4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B7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9" t="e">
        <f>LEN(#REF!)</f>
        <v>#REF!</v>
      </c>
      <c r="AG779"/>
    </row>
    <row r="780" spans="1:33" hidden="1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2830</v>
      </c>
      <c r="K780">
        <v>12</v>
      </c>
      <c r="L780">
        <v>130</v>
      </c>
      <c r="M780">
        <v>11.536</v>
      </c>
      <c r="N780">
        <v>127.22</v>
      </c>
      <c r="O780" t="s">
        <v>2830</v>
      </c>
      <c r="P780" t="s">
        <v>2830</v>
      </c>
      <c r="Q780" t="s">
        <v>2830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0.3149748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53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B7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0" t="e">
        <f>LEN(#REF!)</f>
        <v>#REF!</v>
      </c>
      <c r="AG780"/>
    </row>
    <row r="781" spans="1:33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2830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2830</v>
      </c>
      <c r="P781" t="s">
        <v>2830</v>
      </c>
      <c r="Q781" t="s">
        <v>2830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B7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81" t="e">
        <f>LEN(#REF!)</f>
        <v>#REF!</v>
      </c>
      <c r="AG781"/>
    </row>
    <row r="782" spans="1:33" hidden="1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2830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2830</v>
      </c>
      <c r="P782" t="s">
        <v>2830</v>
      </c>
      <c r="Q782" t="s">
        <v>2830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5.8999999999999998E-5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B7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2" t="e">
        <f>LEN(#REF!)</f>
        <v>#REF!</v>
      </c>
      <c r="AG782"/>
    </row>
    <row r="783" spans="1:33" hidden="1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2830</v>
      </c>
      <c r="K783">
        <v>577.34</v>
      </c>
      <c r="L783">
        <v>770.78</v>
      </c>
      <c r="M783">
        <v>577.34</v>
      </c>
      <c r="N783">
        <v>762.27</v>
      </c>
      <c r="O783" t="s">
        <v>2830</v>
      </c>
      <c r="P783" t="s">
        <v>2830</v>
      </c>
      <c r="Q783" t="s">
        <v>2830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4.6200000000000001E-4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B7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3" t="e">
        <f>LEN(#REF!)</f>
        <v>#REF!</v>
      </c>
      <c r="AG783"/>
    </row>
    <row r="784" spans="1:33" hidden="1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2830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2830</v>
      </c>
      <c r="P784" t="s">
        <v>2830</v>
      </c>
      <c r="Q784" t="s">
        <v>2830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3.1210000000000001E-3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s="80"/>
      <c r="AB7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4" t="e">
        <f>LEN(#REF!)</f>
        <v>#REF!</v>
      </c>
      <c r="AG784"/>
    </row>
    <row r="785" spans="1:33" hidden="1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2830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2830</v>
      </c>
      <c r="P785" t="s">
        <v>2830</v>
      </c>
      <c r="Q785" t="s">
        <v>2830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7.2949E-2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3.6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B7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5" t="e">
        <f>LEN(#REF!)</f>
        <v>#REF!</v>
      </c>
      <c r="AG785"/>
    </row>
    <row r="786" spans="1:33" hidden="1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2830</v>
      </c>
      <c r="K786">
        <v>12</v>
      </c>
      <c r="L786">
        <v>130</v>
      </c>
      <c r="M786">
        <v>11.548</v>
      </c>
      <c r="N786">
        <v>127.21</v>
      </c>
      <c r="O786" t="s">
        <v>2830</v>
      </c>
      <c r="P786" t="s">
        <v>2830</v>
      </c>
      <c r="Q786" t="s">
        <v>2830</v>
      </c>
      <c r="R786" t="s">
        <v>5737</v>
      </c>
      <c r="S786">
        <f ca="1">ROUND(RAND()*(Validation[[#This Row],[Range1_High]]-Validation[[#This Row],[Range1_Low]])+Validation[[#This Row],[Range1_Low]],-LOG10(Validation[[#This Row],[Res]]))</f>
        <v>0.72100299999999995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110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B7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6" t="e">
        <f>LEN(#REF!)</f>
        <v>#REF!</v>
      </c>
      <c r="AG786"/>
    </row>
    <row r="787" spans="1:33" hidden="1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2830</v>
      </c>
      <c r="K787">
        <v>6.8000000000000005E-2</v>
      </c>
      <c r="L787">
        <v>3.5999999999999999E-3</v>
      </c>
      <c r="M787">
        <v>4.2999999999999997E-2</v>
      </c>
      <c r="N787">
        <v>4.7600000000000003E-3</v>
      </c>
      <c r="O787" t="s">
        <v>2830</v>
      </c>
      <c r="P787" t="s">
        <v>2830</v>
      </c>
      <c r="Q787" t="s">
        <v>2830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18.502009999999999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0.13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B7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7" t="e">
        <f>LEN(#REF!)</f>
        <v>#REF!</v>
      </c>
      <c r="AG787"/>
    </row>
    <row r="788" spans="1:33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2830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2830</v>
      </c>
      <c r="P788" t="s">
        <v>2830</v>
      </c>
      <c r="Q788" t="s">
        <v>2830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B7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88" t="e">
        <f>LEN(#REF!)</f>
        <v>#REF!</v>
      </c>
      <c r="AG788"/>
    </row>
    <row r="789" spans="1:33" hidden="1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2830</v>
      </c>
      <c r="K789">
        <v>5773.6</v>
      </c>
      <c r="L789">
        <v>79.686000000000007</v>
      </c>
      <c r="M789">
        <v>5773.5</v>
      </c>
      <c r="N789">
        <v>76.28</v>
      </c>
      <c r="O789" t="s">
        <v>2830</v>
      </c>
      <c r="P789" t="s">
        <v>2830</v>
      </c>
      <c r="Q789" t="s">
        <v>2830</v>
      </c>
      <c r="R789" t="s">
        <v>5735</v>
      </c>
      <c r="S789">
        <f ca="1">ROUND(RAND()*(Validation[[#This Row],[Range1_High]]-Validation[[#This Row],[Range1_Low]])+Validation[[#This Row],[Range1_Low]],-LOG10(Validation[[#This Row],[Res]]))</f>
        <v>6.4999999999999997E-4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B7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9" t="e">
        <f>LEN(#REF!)</f>
        <v>#REF!</v>
      </c>
      <c r="AG789"/>
    </row>
    <row r="790" spans="1:33" hidden="1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2830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2830</v>
      </c>
      <c r="P790" t="s">
        <v>2830</v>
      </c>
      <c r="Q790" t="s">
        <v>2830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7.6899999999999998E-3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B7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0" t="e">
        <f>LEN(#REF!)</f>
        <v>#REF!</v>
      </c>
      <c r="AF790" s="103"/>
      <c r="AG790"/>
    </row>
    <row r="791" spans="1:33" hidden="1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2830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2830</v>
      </c>
      <c r="P791" t="s">
        <v>2830</v>
      </c>
      <c r="Q791" t="s">
        <v>2830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1.4619999999999999E-2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5.9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B7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1" t="e">
        <f>LEN(#REF!)</f>
        <v>#REF!</v>
      </c>
      <c r="AG791"/>
    </row>
    <row r="792" spans="1:33" hidden="1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2830</v>
      </c>
      <c r="K792">
        <v>12</v>
      </c>
      <c r="L792">
        <v>130</v>
      </c>
      <c r="M792">
        <v>12.276999999999999</v>
      </c>
      <c r="N792">
        <v>126.6</v>
      </c>
      <c r="O792" t="s">
        <v>2830</v>
      </c>
      <c r="P792" t="s">
        <v>2830</v>
      </c>
      <c r="Q792" t="s">
        <v>2830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0.86782000000000004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120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B7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2" t="e">
        <f>LEN(#REF!)</f>
        <v>#REF!</v>
      </c>
      <c r="AG792"/>
    </row>
    <row r="793" spans="1:33" hidden="1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2830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2830</v>
      </c>
      <c r="P793" t="s">
        <v>2830</v>
      </c>
      <c r="Q793" t="s">
        <v>2830</v>
      </c>
      <c r="R793" t="s">
        <v>5740</v>
      </c>
      <c r="S793">
        <f ca="1">ROUND(RAND()*(Validation[[#This Row],[Range1_High]]-Validation[[#This Row],[Range1_Low]])+Validation[[#This Row],[Range1_Low]],-LOG10(Validation[[#This Row],[Res]]))</f>
        <v>15.258509999999999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0.12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B7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3" t="e">
        <f>LEN(#REF!)</f>
        <v>#REF!</v>
      </c>
      <c r="AG793"/>
    </row>
    <row r="794" spans="1:33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2830</v>
      </c>
      <c r="K794">
        <v>57736</v>
      </c>
      <c r="L794">
        <v>10.599</v>
      </c>
      <c r="M794">
        <v>57736</v>
      </c>
      <c r="N794">
        <v>2.8736000000000001E-2</v>
      </c>
      <c r="O794" t="s">
        <v>2830</v>
      </c>
      <c r="P794" t="s">
        <v>2830</v>
      </c>
      <c r="Q794" t="s">
        <v>2830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B7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94" t="e">
        <f>LEN(#REF!)</f>
        <v>#REF!</v>
      </c>
      <c r="AG794"/>
    </row>
    <row r="795" spans="1:33" hidden="1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2830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2830</v>
      </c>
      <c r="P795" t="s">
        <v>2830</v>
      </c>
      <c r="Q795" t="s">
        <v>2830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2.2000000000000001E-3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B7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5" t="e">
        <f>LEN(#REF!)</f>
        <v>#REF!</v>
      </c>
      <c r="AG795"/>
    </row>
    <row r="796" spans="1:33" hidden="1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2830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2830</v>
      </c>
      <c r="P796" t="s">
        <v>2830</v>
      </c>
      <c r="Q796" t="s">
        <v>2830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1.06E-2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B7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6" t="e">
        <f>LEN(#REF!)</f>
        <v>#REF!</v>
      </c>
      <c r="AG796"/>
    </row>
    <row r="797" spans="1:33" hidden="1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2830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2830</v>
      </c>
      <c r="P797" t="s">
        <v>2830</v>
      </c>
      <c r="Q797" t="s">
        <v>2830</v>
      </c>
      <c r="R797" t="s">
        <v>5738</v>
      </c>
      <c r="S797">
        <f ca="1">ROUND(RAND()*(Validation[[#This Row],[Range1_High]]-Validation[[#This Row],[Range1_Low]])+Validation[[#This Row],[Range1_Low]],-LOG10(Validation[[#This Row],[Res]]))</f>
        <v>0.8296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130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s="80"/>
      <c r="AB7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7" t="e">
        <f>LEN(#REF!)</f>
        <v>#REF!</v>
      </c>
      <c r="AG797"/>
    </row>
    <row r="798" spans="1:33" hidden="1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2830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2830</v>
      </c>
      <c r="P798" t="s">
        <v>2830</v>
      </c>
      <c r="Q798" t="s">
        <v>2830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2.4051999999999998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0.08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B7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8" t="e">
        <f>LEN(#REF!)</f>
        <v>#REF!</v>
      </c>
      <c r="AG798"/>
    </row>
    <row r="799" spans="1:33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2830</v>
      </c>
      <c r="K799">
        <v>577360</v>
      </c>
      <c r="L799">
        <v>4.2309000000000001</v>
      </c>
      <c r="M799">
        <v>577360</v>
      </c>
      <c r="N799">
        <v>0</v>
      </c>
      <c r="O799" t="s">
        <v>2830</v>
      </c>
      <c r="P799" t="s">
        <v>2830</v>
      </c>
      <c r="Q799" t="s">
        <v>2830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B79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99" t="e">
        <f>LEN(#REF!)</f>
        <v>#REF!</v>
      </c>
      <c r="AG799"/>
    </row>
    <row r="800" spans="1:33" hidden="1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2830</v>
      </c>
      <c r="K800">
        <v>577.35</v>
      </c>
      <c r="L800">
        <v>0.21573000000000001</v>
      </c>
      <c r="M800">
        <v>577.34</v>
      </c>
      <c r="N800">
        <v>0.19968</v>
      </c>
      <c r="O800" t="s">
        <v>2830</v>
      </c>
      <c r="P800" t="s">
        <v>2830</v>
      </c>
      <c r="Q800" t="s">
        <v>2830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2.5000000000000001E-2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B8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0" t="e">
        <f>LEN(#REF!)</f>
        <v>#REF!</v>
      </c>
      <c r="AG800"/>
    </row>
    <row r="801" spans="1:33" hidden="1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2830</v>
      </c>
      <c r="K801">
        <v>576.12</v>
      </c>
      <c r="L801">
        <v>17.673999999999999</v>
      </c>
      <c r="M801">
        <v>576.1</v>
      </c>
      <c r="N801">
        <v>17.7</v>
      </c>
      <c r="O801" t="s">
        <v>2830</v>
      </c>
      <c r="P801" t="s">
        <v>2830</v>
      </c>
      <c r="Q801" t="s">
        <v>2830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0.57199999999999995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590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B8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1" t="e">
        <f>LEN(#REF!)</f>
        <v>#REF!</v>
      </c>
      <c r="AG801"/>
    </row>
    <row r="802" spans="1:33" hidden="1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2830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2830</v>
      </c>
      <c r="P802" t="s">
        <v>2830</v>
      </c>
      <c r="Q802" t="s">
        <v>2830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2.0720000000000001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B8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2" t="e">
        <f>LEN(#REF!)</f>
        <v>#REF!</v>
      </c>
      <c r="AG802"/>
    </row>
    <row r="803" spans="1:33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2830</v>
      </c>
      <c r="K803">
        <v>5773600</v>
      </c>
      <c r="L803">
        <v>1.6933</v>
      </c>
      <c r="M803">
        <v>5773600</v>
      </c>
      <c r="N803">
        <v>0</v>
      </c>
      <c r="O803" t="s">
        <v>2830</v>
      </c>
      <c r="P803" t="s">
        <v>2830</v>
      </c>
      <c r="Q803" t="s">
        <v>2830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B8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03" t="e">
        <f>LEN(#REF!)</f>
        <v>#REF!</v>
      </c>
      <c r="AG803"/>
    </row>
    <row r="804" spans="1:33" hidden="1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2830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2830</v>
      </c>
      <c r="P804" t="s">
        <v>2830</v>
      </c>
      <c r="Q804" t="s">
        <v>2830</v>
      </c>
      <c r="R804" t="s">
        <v>5739</v>
      </c>
      <c r="S804">
        <f ca="1">ROUND(RAND()*(Validation[[#This Row],[Range1_High]]-Validation[[#This Row],[Range1_Low]])+Validation[[#This Row],[Range1_Low]],-LOG10(Validation[[#This Row],[Res]]))</f>
        <v>0.34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B8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4" t="e">
        <f>LEN(#REF!)</f>
        <v>#REF!</v>
      </c>
      <c r="AG804"/>
    </row>
    <row r="805" spans="1:33" hidden="1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2830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2830</v>
      </c>
      <c r="P805" t="s">
        <v>2830</v>
      </c>
      <c r="Q805" t="s">
        <v>2830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16.77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B8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5" t="e">
        <f>LEN(#REF!)</f>
        <v>#REF!</v>
      </c>
      <c r="AF805" s="103"/>
      <c r="AG805"/>
    </row>
    <row r="806" spans="1:33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2830</v>
      </c>
      <c r="K806">
        <v>57736000</v>
      </c>
      <c r="L806">
        <v>0.75258000000000003</v>
      </c>
      <c r="M806">
        <v>57736000</v>
      </c>
      <c r="N806">
        <v>0</v>
      </c>
      <c r="O806" t="s">
        <v>2830</v>
      </c>
      <c r="P806" t="s">
        <v>2830</v>
      </c>
      <c r="Q806" t="s">
        <v>2830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B8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06" t="e">
        <f>LEN(#REF!)</f>
        <v>#REF!</v>
      </c>
      <c r="AG806"/>
    </row>
    <row r="807" spans="1:33" hidden="1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2830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2830</v>
      </c>
      <c r="P807" t="s">
        <v>2830</v>
      </c>
      <c r="Q807" t="s">
        <v>2830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9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B8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7" t="e">
        <f>LEN(#REF!)</f>
        <v>#REF!</v>
      </c>
      <c r="AG807"/>
    </row>
    <row r="808" spans="1:33" hidden="1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2830</v>
      </c>
      <c r="K808">
        <v>0.62</v>
      </c>
      <c r="L808">
        <v>8</v>
      </c>
      <c r="M808">
        <v>0.60546</v>
      </c>
      <c r="N808">
        <v>8.1091999999999995</v>
      </c>
      <c r="O808" t="s">
        <v>2830</v>
      </c>
      <c r="P808" t="s">
        <v>2830</v>
      </c>
      <c r="Q808" t="s">
        <v>2830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9.3800720000000004E-2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1.4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B8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8" t="e">
        <f>LEN(#REF!)</f>
        <v>#REF!</v>
      </c>
      <c r="AG808"/>
    </row>
    <row r="809" spans="1:33" hidden="1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2830</v>
      </c>
      <c r="K809">
        <v>0.44</v>
      </c>
      <c r="L809">
        <v>6</v>
      </c>
      <c r="M809">
        <v>0.43733</v>
      </c>
      <c r="N809">
        <v>5.9926000000000004</v>
      </c>
      <c r="O809" t="s">
        <v>2830</v>
      </c>
      <c r="P809" t="s">
        <v>2830</v>
      </c>
      <c r="Q809" t="s">
        <v>2830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0.57190837999999999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3.9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B8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9" t="e">
        <f>LEN(#REF!)</f>
        <v>#REF!</v>
      </c>
      <c r="AG809"/>
    </row>
    <row r="810" spans="1:33" hidden="1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2830</v>
      </c>
      <c r="K810">
        <v>0.62</v>
      </c>
      <c r="L810">
        <v>8.0237999999999996</v>
      </c>
      <c r="M810">
        <v>0.60819000000000001</v>
      </c>
      <c r="N810">
        <v>8.09</v>
      </c>
      <c r="O810" t="s">
        <v>2830</v>
      </c>
      <c r="P810" t="s">
        <v>2830</v>
      </c>
      <c r="Q810" t="s">
        <v>2830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3.8900000000000002E-4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0.62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B8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0" t="e">
        <f>LEN(#REF!)</f>
        <v>#REF!</v>
      </c>
      <c r="AG810"/>
    </row>
    <row r="811" spans="1:33" hidden="1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2830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2830</v>
      </c>
      <c r="P811" t="s">
        <v>2830</v>
      </c>
      <c r="Q811" t="s">
        <v>2830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0.2397929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1.9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B8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1" t="e">
        <f>LEN(#REF!)</f>
        <v>#REF!</v>
      </c>
      <c r="AG811"/>
    </row>
    <row r="812" spans="1:33" hidden="1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2830</v>
      </c>
      <c r="K812">
        <v>1.2</v>
      </c>
      <c r="L812">
        <v>5.3</v>
      </c>
      <c r="M812">
        <v>0.75905</v>
      </c>
      <c r="N812">
        <v>5.3437000000000001</v>
      </c>
      <c r="O812" t="s">
        <v>2830</v>
      </c>
      <c r="P812" t="s">
        <v>2830</v>
      </c>
      <c r="Q812" t="s">
        <v>2830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6.9270043000000001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38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B8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2" t="e">
        <f>LEN(#REF!)</f>
        <v>#REF!</v>
      </c>
      <c r="AG812"/>
    </row>
    <row r="813" spans="1:33" hidden="1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2830</v>
      </c>
      <c r="K813">
        <v>0.83938000000000001</v>
      </c>
      <c r="L813">
        <v>6.96</v>
      </c>
      <c r="M813">
        <v>0.83736999999999995</v>
      </c>
      <c r="N813">
        <v>6.93</v>
      </c>
      <c r="O813" t="s">
        <v>2830</v>
      </c>
      <c r="P813" t="s">
        <v>2830</v>
      </c>
      <c r="Q813" t="s">
        <v>2830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2.1541999999999999E-2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0.99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s="80"/>
      <c r="AB8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3" t="e">
        <f>LEN(#REF!)</f>
        <v>#REF!</v>
      </c>
      <c r="AG813"/>
    </row>
    <row r="814" spans="1:33" hidden="1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2830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2830</v>
      </c>
      <c r="P814" t="s">
        <v>2830</v>
      </c>
      <c r="Q814" t="s">
        <v>2830</v>
      </c>
      <c r="R814" t="s">
        <v>5726</v>
      </c>
      <c r="S814">
        <f ca="1">ROUND(RAND()*(Validation[[#This Row],[Range1_High]]-Validation[[#This Row],[Range1_Low]])+Validation[[#This Row],[Range1_Low]],-LOG10(Validation[[#This Row],[Res]]))</f>
        <v>0.19059799999999999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1.7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B8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4" t="e">
        <f>LEN(#REF!)</f>
        <v>#REF!</v>
      </c>
      <c r="AG814"/>
    </row>
    <row r="815" spans="1:33" hidden="1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2830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2830</v>
      </c>
      <c r="P815" t="s">
        <v>2830</v>
      </c>
      <c r="Q815" t="s">
        <v>2830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7.4263820000000003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41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B8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5" t="e">
        <f>LEN(#REF!)</f>
        <v>#REF!</v>
      </c>
      <c r="AG815"/>
    </row>
    <row r="816" spans="1:33" hidden="1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2830</v>
      </c>
      <c r="K816">
        <v>34</v>
      </c>
      <c r="L816">
        <v>7.8</v>
      </c>
      <c r="M816">
        <v>33.131999999999998</v>
      </c>
      <c r="N816">
        <v>7.7866</v>
      </c>
      <c r="O816" t="s">
        <v>2830</v>
      </c>
      <c r="P816" t="s">
        <v>2830</v>
      </c>
      <c r="Q816" t="s">
        <v>2830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38.923855000000003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340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B8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6" t="e">
        <f>LEN(#REF!)</f>
        <v>#REF!</v>
      </c>
      <c r="AG816"/>
    </row>
    <row r="817" spans="1:33" hidden="1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2830</v>
      </c>
      <c r="K817">
        <v>5.8320999999999996</v>
      </c>
      <c r="L817">
        <v>1.43</v>
      </c>
      <c r="M817">
        <v>5.8310000000000004</v>
      </c>
      <c r="N817">
        <v>1.39</v>
      </c>
      <c r="O817" t="s">
        <v>2830</v>
      </c>
      <c r="P817" t="s">
        <v>2830</v>
      </c>
      <c r="Q817" t="s">
        <v>2830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8.3999999999999995E-3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5.8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B8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7" t="e">
        <f>LEN(#REF!)</f>
        <v>#REF!</v>
      </c>
      <c r="AG817"/>
    </row>
    <row r="818" spans="1:33" hidden="1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2830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2830</v>
      </c>
      <c r="P818" t="s">
        <v>2830</v>
      </c>
      <c r="Q818" t="s">
        <v>2830</v>
      </c>
      <c r="R818" t="s">
        <v>5727</v>
      </c>
      <c r="S818">
        <f ca="1">ROUND(RAND()*(Validation[[#This Row],[Range1_High]]-Validation[[#This Row],[Range1_Low]])+Validation[[#This Row],[Range1_Low]],-LOG10(Validation[[#This Row],[Res]]))</f>
        <v>0.13464999999999999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s="80"/>
      <c r="AB8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8" t="e">
        <f>LEN(#REF!)</f>
        <v>#REF!</v>
      </c>
      <c r="AG818"/>
    </row>
    <row r="819" spans="1:33" hidden="1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2830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2830</v>
      </c>
      <c r="P819" t="s">
        <v>2830</v>
      </c>
      <c r="Q819" t="s">
        <v>2830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2.2727900000000001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15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B8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9" t="e">
        <f>LEN(#REF!)</f>
        <v>#REF!</v>
      </c>
      <c r="AG819"/>
    </row>
    <row r="820" spans="1:33" hidden="1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2830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2830</v>
      </c>
      <c r="P820" t="s">
        <v>2830</v>
      </c>
      <c r="Q820" t="s">
        <v>2830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48.131430000000002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410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B8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0" t="e">
        <f>LEN(#REF!)</f>
        <v>#REF!</v>
      </c>
      <c r="AG820"/>
    </row>
    <row r="821" spans="1:33" hidden="1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2830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2830</v>
      </c>
      <c r="P821" t="s">
        <v>2830</v>
      </c>
      <c r="Q821" t="s">
        <v>2830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554.77310999999997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4.9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B8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1" t="e">
        <f>LEN(#REF!)</f>
        <v>#REF!</v>
      </c>
      <c r="AG821"/>
    </row>
    <row r="822" spans="1:33" hidden="1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2830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2830</v>
      </c>
      <c r="P822" t="s">
        <v>2830</v>
      </c>
      <c r="Q822" t="s">
        <v>2830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1.46E-2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B8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2" t="e">
        <f>LEN(#REF!)</f>
        <v>#REF!</v>
      </c>
      <c r="AG822"/>
    </row>
    <row r="823" spans="1:33" hidden="1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2830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2830</v>
      </c>
      <c r="P823" t="s">
        <v>2830</v>
      </c>
      <c r="Q823" t="s">
        <v>2830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0.94540000000000002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s="80"/>
      <c r="AB8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3" t="e">
        <f>LEN(#REF!)</f>
        <v>#REF!</v>
      </c>
      <c r="AG823"/>
    </row>
    <row r="824" spans="1:33" hidden="1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2830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2830</v>
      </c>
      <c r="P824" t="s">
        <v>2830</v>
      </c>
      <c r="Q824" t="s">
        <v>2830</v>
      </c>
      <c r="R824" t="s">
        <v>5728</v>
      </c>
      <c r="S824">
        <f ca="1">ROUND(RAND()*(Validation[[#This Row],[Range1_High]]-Validation[[#This Row],[Range1_Low]])+Validation[[#This Row],[Range1_Low]],-LOG10(Validation[[#This Row],[Res]]))</f>
        <v>5.0533000000000001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68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B8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4" t="e">
        <f>LEN(#REF!)</f>
        <v>#REF!</v>
      </c>
      <c r="AG824"/>
    </row>
    <row r="825" spans="1:33" hidden="1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2830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2830</v>
      </c>
      <c r="P825" t="s">
        <v>2830</v>
      </c>
      <c r="Q825" t="s">
        <v>2830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35.230800000000002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320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B8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5" t="e">
        <f>LEN(#REF!)</f>
        <v>#REF!</v>
      </c>
      <c r="AG825"/>
    </row>
    <row r="826" spans="1:33" hidden="1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2830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2830</v>
      </c>
      <c r="P826" t="s">
        <v>2830</v>
      </c>
      <c r="Q826" t="s">
        <v>2830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703.98119999999994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6.2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B8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6" t="e">
        <f>LEN(#REF!)</f>
        <v>#REF!</v>
      </c>
      <c r="AG826"/>
    </row>
    <row r="827" spans="1:33" hidden="1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2830</v>
      </c>
      <c r="K827">
        <v>580</v>
      </c>
      <c r="L827">
        <v>2.0493000000000001E-2</v>
      </c>
      <c r="M827">
        <v>580</v>
      </c>
      <c r="N827">
        <v>1.4191E-2</v>
      </c>
      <c r="O827" t="s">
        <v>2830</v>
      </c>
      <c r="P827" t="s">
        <v>2830</v>
      </c>
      <c r="Q827" t="s">
        <v>2830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2.4E-2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B8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7" t="e">
        <f>LEN(#REF!)</f>
        <v>#REF!</v>
      </c>
      <c r="AG827"/>
    </row>
    <row r="828" spans="1:33" hidden="1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2830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2830</v>
      </c>
      <c r="P828" t="s">
        <v>2830</v>
      </c>
      <c r="Q828" t="s">
        <v>2830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0.33900000000000002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B8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8" t="e">
        <f>LEN(#REF!)</f>
        <v>#REF!</v>
      </c>
      <c r="AG828"/>
    </row>
    <row r="829" spans="1:33" hidden="1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2830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2830</v>
      </c>
      <c r="P829" t="s">
        <v>2830</v>
      </c>
      <c r="Q829" t="s">
        <v>2830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9.9939999999999998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B8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9" t="e">
        <f>LEN(#REF!)</f>
        <v>#REF!</v>
      </c>
      <c r="AG829"/>
    </row>
    <row r="830" spans="1:33" hidden="1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2830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2830</v>
      </c>
      <c r="P830" t="s">
        <v>2830</v>
      </c>
      <c r="Q830" t="s">
        <v>2830</v>
      </c>
      <c r="R830" t="s">
        <v>5729</v>
      </c>
      <c r="S830">
        <f ca="1">ROUND(RAND()*(Validation[[#This Row],[Range1_High]]-Validation[[#This Row],[Range1_Low]])+Validation[[#This Row],[Range1_Low]],-LOG10(Validation[[#This Row],[Res]]))</f>
        <v>86.165000000000006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940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B8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0" t="e">
        <f>LEN(#REF!)</f>
        <v>#REF!</v>
      </c>
      <c r="AG830"/>
    </row>
    <row r="831" spans="1:33" hidden="1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2830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2830</v>
      </c>
      <c r="P831" t="s">
        <v>2830</v>
      </c>
      <c r="Q831" t="s">
        <v>2830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333.13499999999999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3.1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B8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1" t="e">
        <f>LEN(#REF!)</f>
        <v>#REF!</v>
      </c>
      <c r="AF831" s="102"/>
      <c r="AG831"/>
    </row>
    <row r="832" spans="1:33" hidden="1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2830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2830</v>
      </c>
      <c r="P832" t="s">
        <v>2830</v>
      </c>
      <c r="Q832" t="s">
        <v>2830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0.08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s="80"/>
      <c r="AB8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2" t="e">
        <f>LEN(#REF!)</f>
        <v>#REF!</v>
      </c>
      <c r="AG832"/>
    </row>
    <row r="833" spans="1:33" hidden="1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2830</v>
      </c>
      <c r="K833">
        <v>5800</v>
      </c>
      <c r="L833">
        <v>2.7807999999999999E-2</v>
      </c>
      <c r="M833">
        <v>5799.7</v>
      </c>
      <c r="N833">
        <v>2.7777E-2</v>
      </c>
      <c r="O833" t="s">
        <v>2830</v>
      </c>
      <c r="P833" t="s">
        <v>2830</v>
      </c>
      <c r="Q833" t="s">
        <v>2830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8.09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B8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3" t="e">
        <f>LEN(#REF!)</f>
        <v>#REF!</v>
      </c>
      <c r="AG833"/>
    </row>
    <row r="834" spans="1:33" hidden="1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2830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2830</v>
      </c>
      <c r="P834" t="s">
        <v>2830</v>
      </c>
      <c r="Q834" t="s">
        <v>2830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20.05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B8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4" t="e">
        <f>LEN(#REF!)</f>
        <v>#REF!</v>
      </c>
      <c r="AG834"/>
    </row>
    <row r="835" spans="1:33" hidden="1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2830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2830</v>
      </c>
      <c r="P835" t="s">
        <v>2830</v>
      </c>
      <c r="Q835" t="s">
        <v>2830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535.27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8.1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B8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5" t="e">
        <f>LEN(#REF!)</f>
        <v>#REF!</v>
      </c>
      <c r="AG835"/>
    </row>
    <row r="836" spans="1:33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2830</v>
      </c>
      <c r="K836">
        <v>58</v>
      </c>
      <c r="L836">
        <v>1.1503E-6</v>
      </c>
      <c r="M836">
        <v>58</v>
      </c>
      <c r="N836">
        <v>1.4191E-7</v>
      </c>
      <c r="O836" t="s">
        <v>2830</v>
      </c>
      <c r="P836" t="s">
        <v>2830</v>
      </c>
      <c r="Q836" t="s">
        <v>2830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B8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36" t="e">
        <f>LEN(#REF!)</f>
        <v>#REF!</v>
      </c>
      <c r="AG836"/>
    </row>
    <row r="837" spans="1:33" hidden="1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2830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2830</v>
      </c>
      <c r="P837" t="s">
        <v>2830</v>
      </c>
      <c r="Q837" t="s">
        <v>2830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535.5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B8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7" t="e">
        <f>LEN(#REF!)</f>
        <v>#REF!</v>
      </c>
      <c r="AG837"/>
    </row>
    <row r="838" spans="1:33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2830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2830</v>
      </c>
      <c r="P838" t="s">
        <v>2830</v>
      </c>
      <c r="Q838" t="s">
        <v>2830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B83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38" t="e">
        <f>LEN(#REF!)</f>
        <v>#REF!</v>
      </c>
      <c r="AG838"/>
    </row>
    <row r="839" spans="1:33" hidden="1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2830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2830</v>
      </c>
      <c r="P839" t="s">
        <v>2830</v>
      </c>
      <c r="Q839" t="s">
        <v>2830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603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B8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9" t="e">
        <f>LEN(#REF!)</f>
        <v>#REF!</v>
      </c>
      <c r="AG839"/>
    </row>
    <row r="840" spans="1:33" hidden="1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2830</v>
      </c>
      <c r="K840">
        <v>0.12</v>
      </c>
      <c r="L840">
        <v>0</v>
      </c>
      <c r="M840">
        <v>8.4620388000000005E-2</v>
      </c>
      <c r="N840">
        <v>0</v>
      </c>
      <c r="O840" t="s">
        <v>2830</v>
      </c>
      <c r="P840" t="s">
        <v>2830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-429.3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B8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0" t="e">
        <f>LEN(#REF!)</f>
        <v>#REF!</v>
      </c>
      <c r="AG840"/>
    </row>
    <row r="841" spans="1:33" hidden="1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2830</v>
      </c>
      <c r="K841">
        <v>0.09</v>
      </c>
      <c r="L841">
        <v>0</v>
      </c>
      <c r="M841">
        <v>8.4258116999999993E-2</v>
      </c>
      <c r="N841">
        <v>0</v>
      </c>
      <c r="O841" t="s">
        <v>2830</v>
      </c>
      <c r="P841" t="s">
        <v>2830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821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s="80"/>
      <c r="AB8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1" t="e">
        <f>LEN(#REF!)</f>
        <v>#REF!</v>
      </c>
      <c r="AG841"/>
    </row>
    <row r="842" spans="1:33" hidden="1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2830</v>
      </c>
      <c r="K842">
        <v>9.1750578999999999E-2</v>
      </c>
      <c r="L842">
        <v>0</v>
      </c>
      <c r="M842">
        <v>8.7890410000000002E-2</v>
      </c>
      <c r="N842">
        <v>0</v>
      </c>
      <c r="O842" t="s">
        <v>2830</v>
      </c>
      <c r="P842" t="s">
        <v>2830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1683.1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B8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2" t="e">
        <f>LEN(#REF!)</f>
        <v>#REF!</v>
      </c>
      <c r="AG842"/>
    </row>
    <row r="843" spans="1:33" hidden="1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2830</v>
      </c>
      <c r="K843">
        <v>0.60176790400000002</v>
      </c>
      <c r="L843">
        <v>0</v>
      </c>
      <c r="M843">
        <v>0.58065532799999997</v>
      </c>
      <c r="N843">
        <v>0</v>
      </c>
      <c r="O843" t="s">
        <v>2830</v>
      </c>
      <c r="P843" t="s">
        <v>2830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-421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B8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3" t="e">
        <f>LEN(#REF!)</f>
        <v>#REF!</v>
      </c>
      <c r="AG843"/>
    </row>
    <row r="844" spans="1:33" hidden="1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2830</v>
      </c>
      <c r="K844">
        <v>0.58298645599999999</v>
      </c>
      <c r="L844">
        <v>0</v>
      </c>
      <c r="M844">
        <v>0.58060264399999995</v>
      </c>
      <c r="N844">
        <v>0</v>
      </c>
      <c r="O844" t="s">
        <v>2830</v>
      </c>
      <c r="P844" t="s">
        <v>2830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552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B8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4" t="e">
        <f>LEN(#REF!)</f>
        <v>#REF!</v>
      </c>
      <c r="AF844" s="103"/>
      <c r="AG844"/>
    </row>
    <row r="845" spans="1:33" hidden="1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2830</v>
      </c>
      <c r="K845">
        <v>0.58352249499999997</v>
      </c>
      <c r="L845">
        <v>0</v>
      </c>
      <c r="M845">
        <v>0.58114088200000003</v>
      </c>
      <c r="N845">
        <v>0</v>
      </c>
      <c r="O845" t="s">
        <v>2830</v>
      </c>
      <c r="P845" t="s">
        <v>2830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1688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B8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5" t="e">
        <f>LEN(#REF!)</f>
        <v>#REF!</v>
      </c>
      <c r="AG845"/>
    </row>
    <row r="846" spans="1:33" hidden="1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2830</v>
      </c>
      <c r="K846">
        <v>0.14000000000000001</v>
      </c>
      <c r="L846">
        <v>0</v>
      </c>
      <c r="M846">
        <v>9.1813959000000001E-2</v>
      </c>
      <c r="N846">
        <v>0</v>
      </c>
      <c r="O846" t="s">
        <v>2830</v>
      </c>
      <c r="P846" t="s">
        <v>2830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-339.4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B8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6" t="e">
        <f>LEN(#REF!)</f>
        <v>#REF!</v>
      </c>
      <c r="AG846"/>
    </row>
    <row r="847" spans="1:33" hidden="1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2830</v>
      </c>
      <c r="K847">
        <v>0.11</v>
      </c>
      <c r="L847">
        <v>0</v>
      </c>
      <c r="M847">
        <v>8.5418892999999996E-2</v>
      </c>
      <c r="N847">
        <v>0</v>
      </c>
      <c r="O847" t="s">
        <v>2830</v>
      </c>
      <c r="P847" t="s">
        <v>2830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508.3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B8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7" t="e">
        <f>LEN(#REF!)</f>
        <v>#REF!</v>
      </c>
      <c r="AG847"/>
    </row>
    <row r="848" spans="1:33" hidden="1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2830</v>
      </c>
      <c r="K848">
        <v>0.11</v>
      </c>
      <c r="L848">
        <v>0</v>
      </c>
      <c r="M848">
        <v>9.0691639000000004E-2</v>
      </c>
      <c r="N848">
        <v>0</v>
      </c>
      <c r="O848" t="s">
        <v>2830</v>
      </c>
      <c r="P848" t="s">
        <v>2830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1639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B8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8" t="e">
        <f>LEN(#REF!)</f>
        <v>#REF!</v>
      </c>
      <c r="AG848"/>
    </row>
    <row r="849" spans="1:33" hidden="1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2830</v>
      </c>
      <c r="K849">
        <v>0.61871661300000003</v>
      </c>
      <c r="L849">
        <v>0</v>
      </c>
      <c r="M849">
        <v>0.58174719900000005</v>
      </c>
      <c r="N849">
        <v>0</v>
      </c>
      <c r="O849" t="s">
        <v>2830</v>
      </c>
      <c r="P849" t="s">
        <v>2830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376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B8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9" t="e">
        <f>LEN(#REF!)</f>
        <v>#REF!</v>
      </c>
      <c r="AG849"/>
    </row>
    <row r="850" spans="1:33" hidden="1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2830</v>
      </c>
      <c r="K850">
        <v>0.59112989000000005</v>
      </c>
      <c r="L850">
        <v>0</v>
      </c>
      <c r="M850">
        <v>0.580772234</v>
      </c>
      <c r="N850">
        <v>0</v>
      </c>
      <c r="O850" t="s">
        <v>2830</v>
      </c>
      <c r="P850" t="s">
        <v>2830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691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B8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0" t="e">
        <f>LEN(#REF!)</f>
        <v>#REF!</v>
      </c>
      <c r="AG850"/>
    </row>
    <row r="851" spans="1:33" hidden="1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2830</v>
      </c>
      <c r="K851">
        <v>0.58927052499999999</v>
      </c>
      <c r="L851">
        <v>0</v>
      </c>
      <c r="M851">
        <v>0.58157112499999997</v>
      </c>
      <c r="N851">
        <v>0</v>
      </c>
      <c r="O851" t="s">
        <v>2830</v>
      </c>
      <c r="P851" t="s">
        <v>2830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2140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B8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1" t="e">
        <f>LEN(#REF!)</f>
        <v>#REF!</v>
      </c>
      <c r="AG851"/>
    </row>
    <row r="852" spans="1:33" hidden="1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2830</v>
      </c>
      <c r="K852">
        <v>0.77443041000000001</v>
      </c>
      <c r="L852">
        <v>0</v>
      </c>
      <c r="M852">
        <v>0.76326909399999998</v>
      </c>
      <c r="N852">
        <v>0</v>
      </c>
      <c r="O852" t="s">
        <v>2830</v>
      </c>
      <c r="P852" t="s">
        <v>2830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-443.7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B8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2" t="e">
        <f>LEN(#REF!)</f>
        <v>#REF!</v>
      </c>
      <c r="AF852" s="103"/>
      <c r="AG852"/>
    </row>
    <row r="853" spans="1:33" hidden="1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2830</v>
      </c>
      <c r="K853">
        <v>0.19</v>
      </c>
      <c r="L853">
        <v>0</v>
      </c>
      <c r="M853">
        <v>0.135879482</v>
      </c>
      <c r="N853">
        <v>0</v>
      </c>
      <c r="O853" t="s">
        <v>2830</v>
      </c>
      <c r="P853" t="s">
        <v>2830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93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B8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3" t="e">
        <f>LEN(#REF!)</f>
        <v>#REF!</v>
      </c>
      <c r="AG853"/>
    </row>
    <row r="854" spans="1:33" hidden="1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2830</v>
      </c>
      <c r="K854">
        <v>0.12</v>
      </c>
      <c r="L854">
        <v>0</v>
      </c>
      <c r="M854">
        <v>8.8716091999999996E-2</v>
      </c>
      <c r="N854">
        <v>0</v>
      </c>
      <c r="O854" t="s">
        <v>2830</v>
      </c>
      <c r="P854" t="s">
        <v>2830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1191.7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B8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4" t="e">
        <f>LEN(#REF!)</f>
        <v>#REF!</v>
      </c>
      <c r="AG854"/>
    </row>
    <row r="855" spans="1:33" hidden="1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2830</v>
      </c>
      <c r="K855">
        <v>0.131346933</v>
      </c>
      <c r="L855">
        <v>0</v>
      </c>
      <c r="M855">
        <v>9.8982265999999999E-2</v>
      </c>
      <c r="N855">
        <v>0</v>
      </c>
      <c r="O855" t="s">
        <v>2830</v>
      </c>
      <c r="P855" t="s">
        <v>2830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1990.2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B8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5" t="e">
        <f>LEN(#REF!)</f>
        <v>#REF!</v>
      </c>
      <c r="AG855"/>
    </row>
    <row r="856" spans="1:33" hidden="1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2830</v>
      </c>
      <c r="K856">
        <v>0.990570901</v>
      </c>
      <c r="L856">
        <v>0</v>
      </c>
      <c r="M856">
        <v>0.95529037999999999</v>
      </c>
      <c r="N856">
        <v>0</v>
      </c>
      <c r="O856" t="s">
        <v>2830</v>
      </c>
      <c r="P856" t="s">
        <v>2830</v>
      </c>
      <c r="Q856" t="s">
        <v>109</v>
      </c>
      <c r="R856" t="s">
        <v>5917</v>
      </c>
      <c r="S856">
        <f ca="1">ROUND(RAND()*(Validation[[#This Row],[Range1_High]]-Validation[[#This Row],[Range1_Low]])+Validation[[#This Row],[Range1_Low]],-LOG10(Validation[[#This Row],[Res]]))</f>
        <v>-452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B8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6" t="e">
        <f>LEN(#REF!)</f>
        <v>#REF!</v>
      </c>
      <c r="AG856"/>
    </row>
    <row r="857" spans="1:33" hidden="1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2830</v>
      </c>
      <c r="K857">
        <v>0.63828364500000001</v>
      </c>
      <c r="L857">
        <v>0</v>
      </c>
      <c r="M857">
        <v>0.59030774500000005</v>
      </c>
      <c r="N857">
        <v>0</v>
      </c>
      <c r="O857" t="s">
        <v>2830</v>
      </c>
      <c r="P857" t="s">
        <v>2830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326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B8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7" t="e">
        <f>LEN(#REF!)</f>
        <v>#REF!</v>
      </c>
      <c r="AG857"/>
    </row>
    <row r="858" spans="1:33" hidden="1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2830</v>
      </c>
      <c r="K858">
        <v>0.59947253700000003</v>
      </c>
      <c r="L858">
        <v>0</v>
      </c>
      <c r="M858">
        <v>0.58126632899999997</v>
      </c>
      <c r="N858">
        <v>0</v>
      </c>
      <c r="O858" t="s">
        <v>2830</v>
      </c>
      <c r="P858" t="s">
        <v>2830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998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B8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8" t="e">
        <f>LEN(#REF!)</f>
        <v>#REF!</v>
      </c>
      <c r="AG858"/>
    </row>
    <row r="859" spans="1:33" hidden="1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2830</v>
      </c>
      <c r="K859">
        <v>0.60796019599999995</v>
      </c>
      <c r="L859">
        <v>0</v>
      </c>
      <c r="M859">
        <v>0.58292151199999998</v>
      </c>
      <c r="N859">
        <v>0</v>
      </c>
      <c r="O859" t="s">
        <v>2830</v>
      </c>
      <c r="P859" t="s">
        <v>2830</v>
      </c>
      <c r="Q859" t="s">
        <v>109</v>
      </c>
      <c r="R859" t="s">
        <v>5918</v>
      </c>
      <c r="S859">
        <f ca="1">ROUND(RAND()*(Validation[[#This Row],[Range1_High]]-Validation[[#This Row],[Range1_Low]])+Validation[[#This Row],[Range1_Low]],-LOG10(Validation[[#This Row],[Res]]))</f>
        <v>2098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B8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9" t="e">
        <f>LEN(#REF!)</f>
        <v>#REF!</v>
      </c>
      <c r="AG859"/>
    </row>
    <row r="860" spans="1:33" hidden="1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2830</v>
      </c>
      <c r="K860">
        <v>1.5</v>
      </c>
      <c r="L860">
        <v>0</v>
      </c>
      <c r="M860">
        <v>1.4288134379999999</v>
      </c>
      <c r="N860">
        <v>0</v>
      </c>
      <c r="O860" t="s">
        <v>2830</v>
      </c>
      <c r="P860" t="s">
        <v>2830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-406.7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B8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0" t="e">
        <f>LEN(#REF!)</f>
        <v>#REF!</v>
      </c>
      <c r="AG860"/>
    </row>
    <row r="861" spans="1:33" hidden="1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2830</v>
      </c>
      <c r="K861">
        <v>0.24</v>
      </c>
      <c r="L861">
        <v>0</v>
      </c>
      <c r="M861">
        <v>0.19872960000000001</v>
      </c>
      <c r="N861">
        <v>0</v>
      </c>
      <c r="O861" t="s">
        <v>2830</v>
      </c>
      <c r="P861" t="s">
        <v>2830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-318.60000000000002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B8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1" t="e">
        <f>LEN(#REF!)</f>
        <v>#REF!</v>
      </c>
      <c r="AG861"/>
    </row>
    <row r="862" spans="1:33" hidden="1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2830</v>
      </c>
      <c r="K862">
        <v>0.14000000000000001</v>
      </c>
      <c r="L862">
        <v>0</v>
      </c>
      <c r="M862">
        <v>8.8082791999999993E-2</v>
      </c>
      <c r="N862">
        <v>0</v>
      </c>
      <c r="O862" t="s">
        <v>2830</v>
      </c>
      <c r="P862" t="s">
        <v>2830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149.4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B8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2" t="e">
        <f>LEN(#REF!)</f>
        <v>#REF!</v>
      </c>
      <c r="AG862"/>
    </row>
    <row r="863" spans="1:33" hidden="1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2830</v>
      </c>
      <c r="K863">
        <v>0.12</v>
      </c>
      <c r="L863">
        <v>0</v>
      </c>
      <c r="M863">
        <v>8.7954482E-2</v>
      </c>
      <c r="N863">
        <v>0</v>
      </c>
      <c r="O863" t="s">
        <v>2830</v>
      </c>
      <c r="P863" t="s">
        <v>2830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795.3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B8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3" t="e">
        <f>LEN(#REF!)</f>
        <v>#REF!</v>
      </c>
      <c r="AG863"/>
    </row>
    <row r="864" spans="1:33" hidden="1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2830</v>
      </c>
      <c r="K864">
        <v>0.13</v>
      </c>
      <c r="L864">
        <v>0</v>
      </c>
      <c r="M864">
        <v>9.4805566999999993E-2</v>
      </c>
      <c r="N864">
        <v>0</v>
      </c>
      <c r="O864" t="s">
        <v>2830</v>
      </c>
      <c r="P864" t="s">
        <v>2830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1913.5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B8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4" t="e">
        <f>LEN(#REF!)</f>
        <v>#REF!</v>
      </c>
      <c r="AG864"/>
    </row>
    <row r="865" spans="1:33" hidden="1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2830</v>
      </c>
      <c r="K865">
        <v>1.560324096</v>
      </c>
      <c r="L865">
        <v>0</v>
      </c>
      <c r="M865">
        <v>1.5399700780000001</v>
      </c>
      <c r="N865">
        <v>0</v>
      </c>
      <c r="O865" t="s">
        <v>2830</v>
      </c>
      <c r="P865" t="s">
        <v>2830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-450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B8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5" t="e">
        <f>LEN(#REF!)</f>
        <v>#REF!</v>
      </c>
      <c r="AG865"/>
    </row>
    <row r="866" spans="1:33" hidden="1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2830</v>
      </c>
      <c r="K866">
        <v>0.65772098800000001</v>
      </c>
      <c r="L866">
        <v>0</v>
      </c>
      <c r="M866">
        <v>0.60785973199999999</v>
      </c>
      <c r="N866">
        <v>0</v>
      </c>
      <c r="O866" t="s">
        <v>2830</v>
      </c>
      <c r="P866" t="s">
        <v>2830</v>
      </c>
      <c r="Q866" t="s">
        <v>160</v>
      </c>
      <c r="R866" t="s">
        <v>5919</v>
      </c>
      <c r="S866">
        <f ca="1">ROUND(RAND()*(Validation[[#This Row],[Range1_High]]-Validation[[#This Row],[Range1_Low]])+Validation[[#This Row],[Range1_Low]],-LOG10(Validation[[#This Row],[Res]]))</f>
        <v>-186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B8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6" t="e">
        <f>LEN(#REF!)</f>
        <v>#REF!</v>
      </c>
      <c r="AG866"/>
    </row>
    <row r="867" spans="1:33" hidden="1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2830</v>
      </c>
      <c r="K867">
        <v>0.61817394199999998</v>
      </c>
      <c r="L867">
        <v>0</v>
      </c>
      <c r="M867">
        <v>0.58117000799999996</v>
      </c>
      <c r="N867">
        <v>0</v>
      </c>
      <c r="O867" t="s">
        <v>2830</v>
      </c>
      <c r="P867" t="s">
        <v>2830</v>
      </c>
      <c r="Q867" t="s">
        <v>160</v>
      </c>
      <c r="R867" t="s">
        <v>5920</v>
      </c>
      <c r="S867">
        <f ca="1">ROUND(RAND()*(Validation[[#This Row],[Range1_High]]-Validation[[#This Row],[Range1_Low]])+Validation[[#This Row],[Range1_Low]],-LOG10(Validation[[#This Row],[Res]]))</f>
        <v>196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B8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7" t="e">
        <f>LEN(#REF!)</f>
        <v>#REF!</v>
      </c>
      <c r="AG867"/>
    </row>
    <row r="868" spans="1:33" hidden="1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2830</v>
      </c>
      <c r="K868">
        <v>0.60109325599999996</v>
      </c>
      <c r="L868">
        <v>0</v>
      </c>
      <c r="M868">
        <v>0.581150575</v>
      </c>
      <c r="N868">
        <v>0</v>
      </c>
      <c r="O868" t="s">
        <v>2830</v>
      </c>
      <c r="P868" t="s">
        <v>2830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1010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B8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8" t="e">
        <f>LEN(#REF!)</f>
        <v>#REF!</v>
      </c>
      <c r="AG868"/>
    </row>
    <row r="869" spans="1:33" hidden="1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2830</v>
      </c>
      <c r="K869">
        <v>0.60385887400000005</v>
      </c>
      <c r="L869">
        <v>0</v>
      </c>
      <c r="M869">
        <v>0.58222684199999997</v>
      </c>
      <c r="N869">
        <v>0</v>
      </c>
      <c r="O869" t="s">
        <v>2830</v>
      </c>
      <c r="P869" t="s">
        <v>2830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1507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B8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9" t="e">
        <f>LEN(#REF!)</f>
        <v>#REF!</v>
      </c>
      <c r="AG869"/>
    </row>
    <row r="870" spans="1:33" hidden="1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2830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2830</v>
      </c>
      <c r="P870" t="s">
        <v>2830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-281.98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B8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0" t="e">
        <f>LEN(#REF!)</f>
        <v>#REF!</v>
      </c>
      <c r="AF870" s="103"/>
      <c r="AG870"/>
    </row>
    <row r="871" spans="1:33" hidden="1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2830</v>
      </c>
      <c r="K871">
        <v>1.6E-2</v>
      </c>
      <c r="L871">
        <v>0</v>
      </c>
      <c r="M871">
        <v>1.450648E-2</v>
      </c>
      <c r="N871">
        <v>0</v>
      </c>
      <c r="O871" t="s">
        <v>2830</v>
      </c>
      <c r="P871" t="s">
        <v>2830</v>
      </c>
      <c r="Q871" t="s">
        <v>164</v>
      </c>
      <c r="R871" t="s">
        <v>5926</v>
      </c>
      <c r="S871">
        <f ca="1">ROUND(RAND()*(Validation[[#This Row],[Range1_High]]-Validation[[#This Row],[Range1_Low]])+Validation[[#This Row],[Range1_Low]],-LOG10(Validation[[#This Row],[Res]]))</f>
        <v>308.60000000000002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B8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1" t="e">
        <f>LEN(#REF!)</f>
        <v>#REF!</v>
      </c>
      <c r="AG871"/>
    </row>
    <row r="872" spans="1:33" hidden="1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2830</v>
      </c>
      <c r="K872">
        <v>2.1000000000000001E-2</v>
      </c>
      <c r="L872">
        <v>0</v>
      </c>
      <c r="M872">
        <v>1.8861624E-2</v>
      </c>
      <c r="N872">
        <v>0</v>
      </c>
      <c r="O872" t="s">
        <v>2830</v>
      </c>
      <c r="P872" t="s">
        <v>2830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676.47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B8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2" t="e">
        <f>LEN(#REF!)</f>
        <v>#REF!</v>
      </c>
      <c r="AG872"/>
    </row>
    <row r="873" spans="1:33" hidden="1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2830</v>
      </c>
      <c r="K873">
        <v>2.7260507E-2</v>
      </c>
      <c r="L873">
        <v>0</v>
      </c>
      <c r="M873">
        <v>2.6097133000000002E-2</v>
      </c>
      <c r="N873">
        <v>0</v>
      </c>
      <c r="O873" t="s">
        <v>2830</v>
      </c>
      <c r="P873" t="s">
        <v>2830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1071.8499999999999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B8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3" t="e">
        <f>LEN(#REF!)</f>
        <v>#REF!</v>
      </c>
      <c r="AG873"/>
    </row>
    <row r="874" spans="1:33" hidden="1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2830</v>
      </c>
      <c r="K874">
        <v>3.4473085000000001E-2</v>
      </c>
      <c r="L874">
        <v>0</v>
      </c>
      <c r="M874">
        <v>3.2866752999999999E-2</v>
      </c>
      <c r="N874">
        <v>0</v>
      </c>
      <c r="O874" t="s">
        <v>2830</v>
      </c>
      <c r="P874" t="s">
        <v>2830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1414.26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B8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4" t="e">
        <f>LEN(#REF!)</f>
        <v>#REF!</v>
      </c>
      <c r="AG874"/>
    </row>
    <row r="875" spans="1:33" hidden="1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2830</v>
      </c>
      <c r="K875">
        <v>5.9935600999999998E-2</v>
      </c>
      <c r="L875">
        <v>0</v>
      </c>
      <c r="M875">
        <v>5.8429797999999998E-2</v>
      </c>
      <c r="N875">
        <v>0</v>
      </c>
      <c r="O875" t="s">
        <v>2830</v>
      </c>
      <c r="P875" t="s">
        <v>2830</v>
      </c>
      <c r="Q875" t="s">
        <v>164</v>
      </c>
      <c r="R875" t="s">
        <v>5927</v>
      </c>
      <c r="S875">
        <f ca="1">ROUND(RAND()*(Validation[[#This Row],[Range1_High]]-Validation[[#This Row],[Range1_Low]])+Validation[[#This Row],[Range1_Low]],-LOG10(Validation[[#This Row],[Res]]))</f>
        <v>-22.6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B8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5" t="e">
        <f>LEN(#REF!)</f>
        <v>#REF!</v>
      </c>
      <c r="AF875" s="103"/>
      <c r="AG875"/>
    </row>
    <row r="876" spans="1:33" hidden="1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2830</v>
      </c>
      <c r="K876">
        <v>6.0734445999999997E-2</v>
      </c>
      <c r="L876">
        <v>0</v>
      </c>
      <c r="M876">
        <v>5.9248949000000002E-2</v>
      </c>
      <c r="N876">
        <v>0</v>
      </c>
      <c r="O876" t="s">
        <v>2830</v>
      </c>
      <c r="P876" t="s">
        <v>2830</v>
      </c>
      <c r="Q876" t="s">
        <v>164</v>
      </c>
      <c r="R876" t="s">
        <v>5928</v>
      </c>
      <c r="S876">
        <f ca="1">ROUND(RAND()*(Validation[[#This Row],[Range1_High]]-Validation[[#This Row],[Range1_Low]])+Validation[[#This Row],[Range1_Low]],-LOG10(Validation[[#This Row],[Res]]))</f>
        <v>294.7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B8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6" t="e">
        <f>LEN(#REF!)</f>
        <v>#REF!</v>
      </c>
      <c r="AG876"/>
    </row>
    <row r="877" spans="1:33" hidden="1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2830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2830</v>
      </c>
      <c r="P877" t="s">
        <v>2830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676.4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B8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7" t="e">
        <f>LEN(#REF!)</f>
        <v>#REF!</v>
      </c>
      <c r="AG877"/>
    </row>
    <row r="878" spans="1:33" hidden="1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2830</v>
      </c>
      <c r="K878">
        <v>6.5033530000000006E-2</v>
      </c>
      <c r="L878">
        <v>0</v>
      </c>
      <c r="M878">
        <v>6.3095644000000006E-2</v>
      </c>
      <c r="N878">
        <v>0</v>
      </c>
      <c r="O878" t="s">
        <v>2830</v>
      </c>
      <c r="P878" t="s">
        <v>2830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801.1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B8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8" t="e">
        <f>LEN(#REF!)</f>
        <v>#REF!</v>
      </c>
      <c r="AF878" s="103"/>
      <c r="AG878"/>
    </row>
    <row r="879" spans="1:33" hidden="1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2830</v>
      </c>
      <c r="K879">
        <v>6.9375096999999997E-2</v>
      </c>
      <c r="L879">
        <v>0</v>
      </c>
      <c r="M879">
        <v>6.6183255999999996E-2</v>
      </c>
      <c r="N879">
        <v>0</v>
      </c>
      <c r="O879" t="s">
        <v>2830</v>
      </c>
      <c r="P879" t="s">
        <v>2830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1260.5999999999999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B8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9" t="e">
        <f>LEN(#REF!)</f>
        <v>#REF!</v>
      </c>
      <c r="AG879"/>
    </row>
    <row r="880" spans="1:33" hidden="1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2830</v>
      </c>
      <c r="K880">
        <v>0.57803718000000004</v>
      </c>
      <c r="L880">
        <v>0</v>
      </c>
      <c r="M880">
        <v>0.57742015999999996</v>
      </c>
      <c r="N880">
        <v>0</v>
      </c>
      <c r="O880" t="s">
        <v>2830</v>
      </c>
      <c r="P880" t="s">
        <v>2830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-3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B8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0" t="e">
        <f>LEN(#REF!)</f>
        <v>#REF!</v>
      </c>
      <c r="AG880"/>
    </row>
    <row r="881" spans="1:33" hidden="1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2830</v>
      </c>
      <c r="K881">
        <v>0.57812055600000001</v>
      </c>
      <c r="L881">
        <v>0</v>
      </c>
      <c r="M881">
        <v>0.57750362600000005</v>
      </c>
      <c r="N881">
        <v>0</v>
      </c>
      <c r="O881" t="s">
        <v>2830</v>
      </c>
      <c r="P881" t="s">
        <v>2830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370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B8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1" t="e">
        <f>LEN(#REF!)</f>
        <v>#REF!</v>
      </c>
      <c r="AG881"/>
    </row>
    <row r="882" spans="1:33" hidden="1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2830</v>
      </c>
      <c r="K882">
        <v>0.57848851300000004</v>
      </c>
      <c r="L882">
        <v>0</v>
      </c>
      <c r="M882">
        <v>0.57762943200000005</v>
      </c>
      <c r="N882">
        <v>0</v>
      </c>
      <c r="O882" t="s">
        <v>2830</v>
      </c>
      <c r="P882" t="s">
        <v>2830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525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B8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2" t="e">
        <f>LEN(#REF!)</f>
        <v>#REF!</v>
      </c>
      <c r="AG882"/>
    </row>
    <row r="883" spans="1:33" hidden="1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2830</v>
      </c>
      <c r="K883">
        <v>0.57876960799999999</v>
      </c>
      <c r="L883">
        <v>0</v>
      </c>
      <c r="M883">
        <v>0.57791094499999995</v>
      </c>
      <c r="N883">
        <v>0</v>
      </c>
      <c r="O883" t="s">
        <v>2830</v>
      </c>
      <c r="P883" t="s">
        <v>2830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1192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B8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3" t="e">
        <f>LEN(#REF!)</f>
        <v>#REF!</v>
      </c>
      <c r="AG883"/>
    </row>
    <row r="884" spans="1:33" hidden="1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2830</v>
      </c>
      <c r="K884">
        <v>0.57975076199999998</v>
      </c>
      <c r="L884">
        <v>0</v>
      </c>
      <c r="M884">
        <v>0.578256192</v>
      </c>
      <c r="N884">
        <v>0</v>
      </c>
      <c r="O884" t="s">
        <v>2830</v>
      </c>
      <c r="P884" t="s">
        <v>2830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1275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B8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4" t="e">
        <f>LEN(#REF!)</f>
        <v>#REF!</v>
      </c>
      <c r="AG884"/>
    </row>
    <row r="885" spans="1:33" hidden="1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2830</v>
      </c>
      <c r="K885">
        <v>9.049797E-3</v>
      </c>
      <c r="L885">
        <v>0</v>
      </c>
      <c r="M885">
        <v>8.0620870000000008E-3</v>
      </c>
      <c r="N885">
        <v>0</v>
      </c>
      <c r="O885" t="s">
        <v>2830</v>
      </c>
      <c r="P885" t="s">
        <v>2830</v>
      </c>
      <c r="Q885" t="s">
        <v>165</v>
      </c>
      <c r="R885" t="s">
        <v>5929</v>
      </c>
      <c r="S885">
        <f ca="1">ROUND(RAND()*(Validation[[#This Row],[Range1_High]]-Validation[[#This Row],[Range1_Low]])+Validation[[#This Row],[Range1_Low]],-LOG10(Validation[[#This Row],[Res]]))</f>
        <v>-133.38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B8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5" t="e">
        <f>LEN(#REF!)</f>
        <v>#REF!</v>
      </c>
      <c r="AG885"/>
    </row>
    <row r="886" spans="1:33" hidden="1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2830</v>
      </c>
      <c r="K886">
        <v>1.6E-2</v>
      </c>
      <c r="L886">
        <v>0</v>
      </c>
      <c r="M886">
        <v>1.4466336999999999E-2</v>
      </c>
      <c r="N886">
        <v>0</v>
      </c>
      <c r="O886" t="s">
        <v>2830</v>
      </c>
      <c r="P886" t="s">
        <v>2830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295.49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B8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6" t="e">
        <f>LEN(#REF!)</f>
        <v>#REF!</v>
      </c>
      <c r="AG886"/>
    </row>
    <row r="887" spans="1:33" hidden="1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2830</v>
      </c>
      <c r="K887">
        <v>0.02</v>
      </c>
      <c r="L887">
        <v>0</v>
      </c>
      <c r="M887">
        <v>1.8758799E-2</v>
      </c>
      <c r="N887">
        <v>0</v>
      </c>
      <c r="O887" t="s">
        <v>2830</v>
      </c>
      <c r="P887" t="s">
        <v>2830</v>
      </c>
      <c r="Q887" t="s">
        <v>165</v>
      </c>
      <c r="R887" t="s">
        <v>5930</v>
      </c>
      <c r="S887">
        <f ca="1">ROUND(RAND()*(Validation[[#This Row],[Range1_High]]-Validation[[#This Row],[Range1_Low]])+Validation[[#This Row],[Range1_Low]],-LOG10(Validation[[#This Row],[Res]]))</f>
        <v>586.13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B8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7" t="e">
        <f>LEN(#REF!)</f>
        <v>#REF!</v>
      </c>
      <c r="AG887"/>
    </row>
    <row r="888" spans="1:33" hidden="1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2830</v>
      </c>
      <c r="K888">
        <v>2.7080151E-2</v>
      </c>
      <c r="L888">
        <v>0</v>
      </c>
      <c r="M888">
        <v>2.5908679E-2</v>
      </c>
      <c r="N888">
        <v>0</v>
      </c>
      <c r="O888" t="s">
        <v>2830</v>
      </c>
      <c r="P888" t="s">
        <v>2830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915.6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B8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8" t="e">
        <f>LEN(#REF!)</f>
        <v>#REF!</v>
      </c>
      <c r="AF888" s="102"/>
      <c r="AG888"/>
    </row>
    <row r="889" spans="1:33" hidden="1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2830</v>
      </c>
      <c r="K889">
        <v>3.3168701000000002E-2</v>
      </c>
      <c r="L889">
        <v>0</v>
      </c>
      <c r="M889">
        <v>3.2593935999999997E-2</v>
      </c>
      <c r="N889">
        <v>0</v>
      </c>
      <c r="O889" t="s">
        <v>2830</v>
      </c>
      <c r="P889" t="s">
        <v>2830</v>
      </c>
      <c r="Q889" t="s">
        <v>165</v>
      </c>
      <c r="R889" t="s">
        <v>5931</v>
      </c>
      <c r="S889">
        <f ca="1">ROUND(RAND()*(Validation[[#This Row],[Range1_High]]-Validation[[#This Row],[Range1_Low]])+Validation[[#This Row],[Range1_Low]],-LOG10(Validation[[#This Row],[Res]]))</f>
        <v>1236.1199999999999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B8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9" t="e">
        <f>LEN(#REF!)</f>
        <v>#REF!</v>
      </c>
      <c r="AG889"/>
    </row>
    <row r="890" spans="1:33" hidden="1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2830</v>
      </c>
      <c r="K890">
        <v>5.8588425E-2</v>
      </c>
      <c r="L890">
        <v>0</v>
      </c>
      <c r="M890">
        <v>5.8008596000000003E-2</v>
      </c>
      <c r="N890">
        <v>0</v>
      </c>
      <c r="O890" t="s">
        <v>2830</v>
      </c>
      <c r="P890" t="s">
        <v>2830</v>
      </c>
      <c r="Q890" t="s">
        <v>165</v>
      </c>
      <c r="R890" t="s">
        <v>5932</v>
      </c>
      <c r="S890">
        <f ca="1">ROUND(RAND()*(Validation[[#This Row],[Range1_High]]-Validation[[#This Row],[Range1_Low]])+Validation[[#This Row],[Range1_Low]],-LOG10(Validation[[#This Row],[Res]]))</f>
        <v>27.6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B8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0" t="e">
        <f>LEN(#REF!)</f>
        <v>#REF!</v>
      </c>
      <c r="AG890"/>
    </row>
    <row r="891" spans="1:33" hidden="1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2830</v>
      </c>
      <c r="K891">
        <v>5.9981477999999998E-2</v>
      </c>
      <c r="L891">
        <v>0</v>
      </c>
      <c r="M891">
        <v>5.9239132999999999E-2</v>
      </c>
      <c r="N891">
        <v>0</v>
      </c>
      <c r="O891" t="s">
        <v>2830</v>
      </c>
      <c r="P891" t="s">
        <v>2830</v>
      </c>
      <c r="Q891" t="s">
        <v>165</v>
      </c>
      <c r="R891" t="s">
        <v>5933</v>
      </c>
      <c r="S891">
        <f ca="1">ROUND(RAND()*(Validation[[#This Row],[Range1_High]]-Validation[[#This Row],[Range1_Low]])+Validation[[#This Row],[Range1_Low]],-LOG10(Validation[[#This Row],[Res]]))</f>
        <v>90.3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B8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1" t="e">
        <f>LEN(#REF!)</f>
        <v>#REF!</v>
      </c>
      <c r="AG891"/>
    </row>
    <row r="892" spans="1:33" hidden="1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2830</v>
      </c>
      <c r="K892">
        <v>6.1158772E-2</v>
      </c>
      <c r="L892">
        <v>0</v>
      </c>
      <c r="M892">
        <v>6.0430891E-2</v>
      </c>
      <c r="N892">
        <v>0</v>
      </c>
      <c r="O892" t="s">
        <v>2830</v>
      </c>
      <c r="P892" t="s">
        <v>2830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593.4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B8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2" t="e">
        <f>LEN(#REF!)</f>
        <v>#REF!</v>
      </c>
      <c r="AG892"/>
    </row>
    <row r="893" spans="1:33" hidden="1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2830</v>
      </c>
      <c r="K893">
        <v>6.4958135E-2</v>
      </c>
      <c r="L893">
        <v>0</v>
      </c>
      <c r="M893">
        <v>6.3017930999999999E-2</v>
      </c>
      <c r="N893">
        <v>0</v>
      </c>
      <c r="O893" t="s">
        <v>2830</v>
      </c>
      <c r="P893" t="s">
        <v>2830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1062.4000000000001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B8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3" t="e">
        <f>LEN(#REF!)</f>
        <v>#REF!</v>
      </c>
      <c r="AG893"/>
    </row>
    <row r="894" spans="1:33" hidden="1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2830</v>
      </c>
      <c r="K894">
        <v>6.7183012E-2</v>
      </c>
      <c r="L894">
        <v>0</v>
      </c>
      <c r="M894">
        <v>6.6048199000000002E-2</v>
      </c>
      <c r="N894">
        <v>0</v>
      </c>
      <c r="O894" t="s">
        <v>2830</v>
      </c>
      <c r="P894" t="s">
        <v>2830</v>
      </c>
      <c r="Q894" t="s">
        <v>165</v>
      </c>
      <c r="R894" t="s">
        <v>5934</v>
      </c>
      <c r="S894">
        <f ca="1">ROUND(RAND()*(Validation[[#This Row],[Range1_High]]-Validation[[#This Row],[Range1_Low]])+Validation[[#This Row],[Range1_Low]],-LOG10(Validation[[#This Row],[Res]]))</f>
        <v>1503.6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B8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4" t="e">
        <f>LEN(#REF!)</f>
        <v>#REF!</v>
      </c>
      <c r="AG894"/>
    </row>
    <row r="895" spans="1:33" hidden="1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2830</v>
      </c>
      <c r="K895">
        <v>0.57761182700000002</v>
      </c>
      <c r="L895">
        <v>0</v>
      </c>
      <c r="M895">
        <v>0.57737769000000005</v>
      </c>
      <c r="N895">
        <v>0</v>
      </c>
      <c r="O895" t="s">
        <v>2830</v>
      </c>
      <c r="P895" t="s">
        <v>2830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-94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B8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5" t="e">
        <f>LEN(#REF!)</f>
        <v>#REF!</v>
      </c>
      <c r="AF895" s="103"/>
      <c r="AG895"/>
    </row>
    <row r="896" spans="1:33" hidden="1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2830</v>
      </c>
      <c r="K896">
        <v>0.57780904</v>
      </c>
      <c r="L896">
        <v>0</v>
      </c>
      <c r="M896">
        <v>0.57750261899999999</v>
      </c>
      <c r="N896">
        <v>0</v>
      </c>
      <c r="O896" t="s">
        <v>2830</v>
      </c>
      <c r="P896" t="s">
        <v>2830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380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B8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6" t="e">
        <f>LEN(#REF!)</f>
        <v>#REF!</v>
      </c>
      <c r="AG896"/>
    </row>
    <row r="897" spans="1:33" hidden="1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2830</v>
      </c>
      <c r="K897">
        <v>0.57793243900000002</v>
      </c>
      <c r="L897">
        <v>0</v>
      </c>
      <c r="M897">
        <v>0.57762608400000004</v>
      </c>
      <c r="N897">
        <v>0</v>
      </c>
      <c r="O897" t="s">
        <v>2830</v>
      </c>
      <c r="P897" t="s">
        <v>2830</v>
      </c>
      <c r="Q897" t="s">
        <v>165</v>
      </c>
      <c r="R897" t="s">
        <v>5935</v>
      </c>
      <c r="S897">
        <f ca="1">ROUND(RAND()*(Validation[[#This Row],[Range1_High]]-Validation[[#This Row],[Range1_Low]])+Validation[[#This Row],[Range1_Low]],-LOG10(Validation[[#This Row],[Res]]))</f>
        <v>401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B8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7" t="e">
        <f>LEN(#REF!)</f>
        <v>#REF!</v>
      </c>
      <c r="AG897"/>
    </row>
    <row r="898" spans="1:33" hidden="1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2830</v>
      </c>
      <c r="K898">
        <v>0.57876114099999998</v>
      </c>
      <c r="L898">
        <v>0</v>
      </c>
      <c r="M898">
        <v>0.57790246599999995</v>
      </c>
      <c r="N898">
        <v>0</v>
      </c>
      <c r="O898" t="s">
        <v>2830</v>
      </c>
      <c r="P898" t="s">
        <v>2830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1107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B8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8" t="e">
        <f>LEN(#REF!)</f>
        <v>#REF!</v>
      </c>
      <c r="AG898"/>
    </row>
    <row r="899" spans="1:33" hidden="1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2830</v>
      </c>
      <c r="K899">
        <v>0.57876345299999998</v>
      </c>
      <c r="L899">
        <v>0</v>
      </c>
      <c r="M899">
        <v>0.57824074999999997</v>
      </c>
      <c r="N899">
        <v>0</v>
      </c>
      <c r="O899" t="s">
        <v>2830</v>
      </c>
      <c r="P899" t="s">
        <v>2830</v>
      </c>
      <c r="Q899" t="s">
        <v>165</v>
      </c>
      <c r="R899" t="s">
        <v>5936</v>
      </c>
      <c r="S899">
        <f ca="1">ROUND(RAND()*(Validation[[#This Row],[Range1_High]]-Validation[[#This Row],[Range1_Low]])+Validation[[#This Row],[Range1_Low]],-LOG10(Validation[[#This Row],[Res]]))</f>
        <v>1322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B8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9" t="e">
        <f>LEN(#REF!)</f>
        <v>#REF!</v>
      </c>
      <c r="AG899"/>
    </row>
    <row r="900" spans="1:33" hidden="1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2830</v>
      </c>
      <c r="K900">
        <v>0.26</v>
      </c>
      <c r="L900">
        <v>0</v>
      </c>
      <c r="M900">
        <v>0.22214629799999999</v>
      </c>
      <c r="N900">
        <v>0</v>
      </c>
      <c r="O900" t="s">
        <v>2830</v>
      </c>
      <c r="P900" t="s">
        <v>2830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-11.5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B9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0" t="e">
        <f>LEN(#REF!)</f>
        <v>#REF!</v>
      </c>
      <c r="AG900"/>
    </row>
    <row r="901" spans="1:33" hidden="1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2830</v>
      </c>
      <c r="K901">
        <v>0.19</v>
      </c>
      <c r="L901">
        <v>0</v>
      </c>
      <c r="M901">
        <v>0.13897985700000001</v>
      </c>
      <c r="N901">
        <v>0</v>
      </c>
      <c r="O901" t="s">
        <v>2830</v>
      </c>
      <c r="P901" t="s">
        <v>2830</v>
      </c>
      <c r="Q901" t="s">
        <v>161</v>
      </c>
      <c r="R901" t="s">
        <v>5921</v>
      </c>
      <c r="S901">
        <f ca="1">ROUND(RAND()*(Validation[[#This Row],[Range1_High]]-Validation[[#This Row],[Range1_Low]])+Validation[[#This Row],[Range1_Low]],-LOG10(Validation[[#This Row],[Res]]))</f>
        <v>1072.5999999999999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B9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1" t="e">
        <f>LEN(#REF!)</f>
        <v>#REF!</v>
      </c>
      <c r="AF901" s="103"/>
      <c r="AG901"/>
    </row>
    <row r="902" spans="1:33" hidden="1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2830</v>
      </c>
      <c r="K902">
        <v>0.16</v>
      </c>
      <c r="L902">
        <v>0</v>
      </c>
      <c r="M902">
        <v>0.105713381</v>
      </c>
      <c r="N902">
        <v>0</v>
      </c>
      <c r="O902" t="s">
        <v>2830</v>
      </c>
      <c r="P902" t="s">
        <v>2830</v>
      </c>
      <c r="Q902" t="s">
        <v>161</v>
      </c>
      <c r="R902" t="s">
        <v>5922</v>
      </c>
      <c r="S902">
        <f ca="1">ROUND(RAND()*(Validation[[#This Row],[Range1_High]]-Validation[[#This Row],[Range1_Low]])+Validation[[#This Row],[Range1_Low]],-LOG10(Validation[[#This Row],[Res]]))</f>
        <v>2085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B9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2" t="e">
        <f>LEN(#REF!)</f>
        <v>#REF!</v>
      </c>
      <c r="AG902"/>
    </row>
    <row r="903" spans="1:33" hidden="1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2830</v>
      </c>
      <c r="K903">
        <v>0.17</v>
      </c>
      <c r="L903">
        <v>0</v>
      </c>
      <c r="M903">
        <v>0.122419896</v>
      </c>
      <c r="N903">
        <v>0</v>
      </c>
      <c r="O903" t="s">
        <v>2830</v>
      </c>
      <c r="P903" t="s">
        <v>2830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3058.3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B9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3" t="e">
        <f>LEN(#REF!)</f>
        <v>#REF!</v>
      </c>
      <c r="AG903"/>
    </row>
    <row r="904" spans="1:33" hidden="1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2830</v>
      </c>
      <c r="K904">
        <v>0.66464951500000002</v>
      </c>
      <c r="L904">
        <v>0</v>
      </c>
      <c r="M904">
        <v>0.61591312499999995</v>
      </c>
      <c r="N904">
        <v>0</v>
      </c>
      <c r="O904" t="s">
        <v>2830</v>
      </c>
      <c r="P904" t="s">
        <v>2830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-20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B9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4" t="e">
        <f>LEN(#REF!)</f>
        <v>#REF!</v>
      </c>
      <c r="AG904"/>
    </row>
    <row r="905" spans="1:33" hidden="1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2830</v>
      </c>
      <c r="K905">
        <v>0.64165832099999998</v>
      </c>
      <c r="L905">
        <v>0</v>
      </c>
      <c r="M905">
        <v>0.591029103</v>
      </c>
      <c r="N905">
        <v>0</v>
      </c>
      <c r="O905" t="s">
        <v>2830</v>
      </c>
      <c r="P905" t="s">
        <v>2830</v>
      </c>
      <c r="Q905" t="s">
        <v>161</v>
      </c>
      <c r="R905" t="s">
        <v>5923</v>
      </c>
      <c r="S905">
        <f ca="1">ROUND(RAND()*(Validation[[#This Row],[Range1_High]]-Validation[[#This Row],[Range1_Low]])+Validation[[#This Row],[Range1_Low]],-LOG10(Validation[[#This Row],[Res]]))</f>
        <v>988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B9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5" t="e">
        <f>LEN(#REF!)</f>
        <v>#REF!</v>
      </c>
      <c r="AG905"/>
    </row>
    <row r="906" spans="1:33" hidden="1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2830</v>
      </c>
      <c r="K906">
        <v>0.62759628499999998</v>
      </c>
      <c r="L906">
        <v>0</v>
      </c>
      <c r="M906">
        <v>0.58410214800000004</v>
      </c>
      <c r="N906">
        <v>0</v>
      </c>
      <c r="O906" t="s">
        <v>2830</v>
      </c>
      <c r="P906" t="s">
        <v>2830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2166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B9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6" t="e">
        <f>LEN(#REF!)</f>
        <v>#REF!</v>
      </c>
      <c r="AF906" s="103"/>
      <c r="AG906"/>
    </row>
    <row r="907" spans="1:33" hidden="1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2830</v>
      </c>
      <c r="K907">
        <v>0.63062541100000002</v>
      </c>
      <c r="L907">
        <v>0</v>
      </c>
      <c r="M907">
        <v>0.58735562600000002</v>
      </c>
      <c r="N907">
        <v>0</v>
      </c>
      <c r="O907" t="s">
        <v>2830</v>
      </c>
      <c r="P907" t="s">
        <v>2830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3175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B9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7" t="e">
        <f>LEN(#REF!)</f>
        <v>#REF!</v>
      </c>
      <c r="AG907"/>
    </row>
    <row r="908" spans="1:33" hidden="1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2830</v>
      </c>
      <c r="K908">
        <v>0.22</v>
      </c>
      <c r="L908">
        <v>0</v>
      </c>
      <c r="M908">
        <v>0.17935751599999999</v>
      </c>
      <c r="N908">
        <v>0</v>
      </c>
      <c r="O908" t="s">
        <v>2830</v>
      </c>
      <c r="P908" t="s">
        <v>2830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-30.9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B9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8" t="e">
        <f>LEN(#REF!)</f>
        <v>#REF!</v>
      </c>
      <c r="AG908"/>
    </row>
    <row r="909" spans="1:33" hidden="1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2830</v>
      </c>
      <c r="K909">
        <v>0.18</v>
      </c>
      <c r="L909">
        <v>0</v>
      </c>
      <c r="M909">
        <v>0.12667225100000001</v>
      </c>
      <c r="N909">
        <v>0</v>
      </c>
      <c r="O909" t="s">
        <v>2830</v>
      </c>
      <c r="P909" t="s">
        <v>2830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678.6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B9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9" t="e">
        <f>LEN(#REF!)</f>
        <v>#REF!</v>
      </c>
      <c r="AG909"/>
    </row>
    <row r="910" spans="1:33" hidden="1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2830</v>
      </c>
      <c r="K910">
        <v>0.17</v>
      </c>
      <c r="L910">
        <v>0</v>
      </c>
      <c r="M910">
        <v>0.105713381</v>
      </c>
      <c r="N910">
        <v>0</v>
      </c>
      <c r="O910" t="s">
        <v>2830</v>
      </c>
      <c r="P910" t="s">
        <v>2830</v>
      </c>
      <c r="Q910" t="s">
        <v>162</v>
      </c>
      <c r="R910" t="s">
        <v>5924</v>
      </c>
      <c r="S910">
        <f ca="1">ROUND(RAND()*(Validation[[#This Row],[Range1_High]]-Validation[[#This Row],[Range1_Low]])+Validation[[#This Row],[Range1_Low]],-LOG10(Validation[[#This Row],[Res]]))</f>
        <v>1662.9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B9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0" t="e">
        <f>LEN(#REF!)</f>
        <v>#REF!</v>
      </c>
      <c r="AG910"/>
    </row>
    <row r="911" spans="1:33" hidden="1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2830</v>
      </c>
      <c r="K911">
        <v>0.17</v>
      </c>
      <c r="L911">
        <v>0</v>
      </c>
      <c r="M911">
        <v>0.122419896</v>
      </c>
      <c r="N911">
        <v>0</v>
      </c>
      <c r="O911" t="s">
        <v>2830</v>
      </c>
      <c r="P911" t="s">
        <v>2830</v>
      </c>
      <c r="Q911" t="s">
        <v>162</v>
      </c>
      <c r="R911" t="s">
        <v>5925</v>
      </c>
      <c r="S911">
        <f ca="1">ROUND(RAND()*(Validation[[#This Row],[Range1_High]]-Validation[[#This Row],[Range1_Low]])+Validation[[#This Row],[Range1_Low]],-LOG10(Validation[[#This Row],[Res]]))</f>
        <v>2854.3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B9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1" t="e">
        <f>LEN(#REF!)</f>
        <v>#REF!</v>
      </c>
      <c r="AG911"/>
    </row>
    <row r="912" spans="1:33" hidden="1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2830</v>
      </c>
      <c r="K912">
        <v>0.65159735900000004</v>
      </c>
      <c r="L912">
        <v>0</v>
      </c>
      <c r="M912">
        <v>0.60180488399999998</v>
      </c>
      <c r="N912">
        <v>0</v>
      </c>
      <c r="O912" t="s">
        <v>2830</v>
      </c>
      <c r="P912" t="s">
        <v>2830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-23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B9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2" t="e">
        <f>LEN(#REF!)</f>
        <v>#REF!</v>
      </c>
      <c r="AG912"/>
    </row>
    <row r="913" spans="1:33" hidden="1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2830</v>
      </c>
      <c r="K913">
        <v>0.63801956900000001</v>
      </c>
      <c r="L913">
        <v>0</v>
      </c>
      <c r="M913">
        <v>0.58825662700000003</v>
      </c>
      <c r="N913">
        <v>0</v>
      </c>
      <c r="O913" t="s">
        <v>2830</v>
      </c>
      <c r="P913" t="s">
        <v>2830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984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B9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3" t="e">
        <f>LEN(#REF!)</f>
        <v>#REF!</v>
      </c>
      <c r="AG913"/>
    </row>
    <row r="914" spans="1:33" hidden="1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2830</v>
      </c>
      <c r="K914">
        <v>0.62833487399999999</v>
      </c>
      <c r="L914">
        <v>0</v>
      </c>
      <c r="M914">
        <v>0.58489566299999995</v>
      </c>
      <c r="N914">
        <v>0</v>
      </c>
      <c r="O914" t="s">
        <v>2830</v>
      </c>
      <c r="P914" t="s">
        <v>2830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2086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B9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4" t="e">
        <f>LEN(#REF!)</f>
        <v>#REF!</v>
      </c>
      <c r="AG914"/>
    </row>
    <row r="915" spans="1:33" hidden="1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2830</v>
      </c>
      <c r="K915">
        <v>0.63062541100000002</v>
      </c>
      <c r="L915">
        <v>0</v>
      </c>
      <c r="M915">
        <v>0.58877774100000002</v>
      </c>
      <c r="N915">
        <v>0</v>
      </c>
      <c r="O915" t="s">
        <v>2830</v>
      </c>
      <c r="P915" t="s">
        <v>2830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2767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B9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5" t="e">
        <f>LEN(#REF!)</f>
        <v>#REF!</v>
      </c>
      <c r="AG915"/>
    </row>
    <row r="916" spans="1:33" hidden="1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2830</v>
      </c>
      <c r="K916">
        <v>0.41398294899999999</v>
      </c>
      <c r="L916">
        <v>0</v>
      </c>
      <c r="M916">
        <v>0.39270743800000002</v>
      </c>
      <c r="N916">
        <v>0</v>
      </c>
      <c r="O916" t="s">
        <v>2830</v>
      </c>
      <c r="P916" t="s">
        <v>2830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-409.1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B9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6" t="e">
        <f>LEN(#REF!)</f>
        <v>#REF!</v>
      </c>
      <c r="AG916"/>
    </row>
    <row r="917" spans="1:33" hidden="1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2830</v>
      </c>
      <c r="K917">
        <v>0.18</v>
      </c>
      <c r="L917">
        <v>0</v>
      </c>
      <c r="M917">
        <v>0.124119993</v>
      </c>
      <c r="N917">
        <v>0</v>
      </c>
      <c r="O917" t="s">
        <v>2830</v>
      </c>
      <c r="P917" t="s">
        <v>2830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-170.9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B9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7" t="e">
        <f>LEN(#REF!)</f>
        <v>#REF!</v>
      </c>
      <c r="AG917"/>
    </row>
    <row r="918" spans="1:33" hidden="1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2830</v>
      </c>
      <c r="K918">
        <v>0.11</v>
      </c>
      <c r="L918">
        <v>0</v>
      </c>
      <c r="M918">
        <v>8.3094007999999997E-2</v>
      </c>
      <c r="N918">
        <v>0</v>
      </c>
      <c r="O918" t="s">
        <v>2830</v>
      </c>
      <c r="P918" t="s">
        <v>2830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354.3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B9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8" t="e">
        <f>LEN(#REF!)</f>
        <v>#REF!</v>
      </c>
      <c r="AG918"/>
    </row>
    <row r="919" spans="1:33" hidden="1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2830</v>
      </c>
      <c r="K919">
        <v>0.74355237399999996</v>
      </c>
      <c r="L919">
        <v>0</v>
      </c>
      <c r="M919">
        <v>0.69585855799999996</v>
      </c>
      <c r="N919">
        <v>0</v>
      </c>
      <c r="O919" t="s">
        <v>2830</v>
      </c>
      <c r="P919" t="s">
        <v>2830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-443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B9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9" t="e">
        <f>LEN(#REF!)</f>
        <v>#REF!</v>
      </c>
      <c r="AG919"/>
    </row>
    <row r="920" spans="1:33" hidden="1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2830</v>
      </c>
      <c r="K920">
        <v>0.63424617999999999</v>
      </c>
      <c r="L920">
        <v>0</v>
      </c>
      <c r="M920">
        <v>0.58771232100000004</v>
      </c>
      <c r="N920">
        <v>0</v>
      </c>
      <c r="O920" t="s">
        <v>2830</v>
      </c>
      <c r="P920" t="s">
        <v>2830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-268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B9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0" t="e">
        <f>LEN(#REF!)</f>
        <v>#REF!</v>
      </c>
      <c r="AF920" s="103"/>
      <c r="AG920"/>
    </row>
    <row r="921" spans="1:33" hidden="1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2830</v>
      </c>
      <c r="K921">
        <v>0.59634521399999996</v>
      </c>
      <c r="L921">
        <v>0</v>
      </c>
      <c r="M921">
        <v>0.58043484899999997</v>
      </c>
      <c r="N921">
        <v>0</v>
      </c>
      <c r="O921" t="s">
        <v>2830</v>
      </c>
      <c r="P921" t="s">
        <v>2830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241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B9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1" t="e">
        <f>LEN(#REF!)</f>
        <v>#REF!</v>
      </c>
      <c r="AG921"/>
    </row>
    <row r="922" spans="1:33" hidden="1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2830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2830</v>
      </c>
      <c r="P922" t="s">
        <v>2830</v>
      </c>
      <c r="Q922" t="s">
        <v>2830</v>
      </c>
      <c r="R922" t="s">
        <v>5894</v>
      </c>
      <c r="S922">
        <f ca="1">ROUND(RAND()*(Validation[[#This Row],[Range1_High]]-Validation[[#This Row],[Range1_Low]])+Validation[[#This Row],[Range1_Low]],-LOG10(Validation[[#This Row],[Res]]))</f>
        <v>2.2969089999999999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0.0000000014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0.0000000014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B9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2" t="e">
        <f>LEN(#REF!)</f>
        <v>#REF!</v>
      </c>
      <c r="AG922"/>
    </row>
    <row r="923" spans="1:33" hidden="1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2830</v>
      </c>
      <c r="K923">
        <v>0</v>
      </c>
      <c r="L923">
        <v>6E-10</v>
      </c>
      <c r="M923">
        <v>3E-11</v>
      </c>
      <c r="N923">
        <v>5.7699999999999997E-10</v>
      </c>
      <c r="O923" t="s">
        <v>2830</v>
      </c>
      <c r="P923" t="s">
        <v>2830</v>
      </c>
      <c r="Q923" t="s">
        <v>2830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21.89714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0.000000013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0.000000013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B9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3" t="e">
        <f>LEN(#REF!)</f>
        <v>#REF!</v>
      </c>
      <c r="AG923"/>
    </row>
    <row r="924" spans="1:33" hidden="1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2830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2830</v>
      </c>
      <c r="P924" t="s">
        <v>2830</v>
      </c>
      <c r="Q924" t="s">
        <v>2830</v>
      </c>
      <c r="R924" t="s">
        <v>5895</v>
      </c>
      <c r="S924">
        <f ca="1">ROUND(RAND()*(Validation[[#This Row],[Range1_High]]-Validation[[#This Row],[Range1_Low]])+Validation[[#This Row],[Range1_Low]],-LOG10(Validation[[#This Row],[Res]]))</f>
        <v>1.4593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0.00000000088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0.00000000088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B9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4" t="e">
        <f>LEN(#REF!)</f>
        <v>#REF!</v>
      </c>
      <c r="AG924"/>
    </row>
    <row r="925" spans="1:33" hidden="1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2830</v>
      </c>
      <c r="K925">
        <v>2.8999999999999998E-7</v>
      </c>
      <c r="L925">
        <v>1.3E-7</v>
      </c>
      <c r="M925">
        <v>2.53E-7</v>
      </c>
      <c r="N925">
        <v>1.2897E-7</v>
      </c>
      <c r="O925" t="s">
        <v>2830</v>
      </c>
      <c r="P925" t="s">
        <v>2830</v>
      </c>
      <c r="Q925" t="s">
        <v>2830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973.13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0.00013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0.00013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B9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5" t="e">
        <f>LEN(#REF!)</f>
        <v>#REF!</v>
      </c>
      <c r="AG925"/>
    </row>
    <row r="926" spans="1:33" hidden="1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2830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2830</v>
      </c>
      <c r="P926" t="s">
        <v>2830</v>
      </c>
      <c r="Q926" t="s">
        <v>2830</v>
      </c>
      <c r="R926" t="s">
        <v>5896</v>
      </c>
      <c r="S926">
        <f ca="1">ROUND(RAND()*(Validation[[#This Row],[Range1_High]]-Validation[[#This Row],[Range1_Low]])+Validation[[#This Row],[Range1_Low]],-LOG10(Validation[[#This Row],[Res]]))</f>
        <v>18.521000000000001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B9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6" t="e">
        <f>LEN(#REF!)</f>
        <v>#REF!</v>
      </c>
      <c r="AG926"/>
    </row>
    <row r="927" spans="1:33" hidden="1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2830</v>
      </c>
      <c r="K927">
        <v>6.5700000000000002E-7</v>
      </c>
      <c r="L927">
        <v>1.2893999999999999E-7</v>
      </c>
      <c r="M927">
        <v>5.9800000000000003E-7</v>
      </c>
      <c r="N927">
        <v>1.2907E-7</v>
      </c>
      <c r="O927" t="s">
        <v>2830</v>
      </c>
      <c r="P927" t="s">
        <v>2830</v>
      </c>
      <c r="Q927" t="s">
        <v>2830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185.03700000000001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0.000025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0.000025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B9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7" t="e">
        <f>LEN(#REF!)</f>
        <v>#REF!</v>
      </c>
      <c r="AG927"/>
    </row>
    <row r="928" spans="1:33" hidden="1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2830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2830</v>
      </c>
      <c r="P928" t="s">
        <v>2830</v>
      </c>
      <c r="Q928" t="s">
        <v>2830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8509.8979999999992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0.0011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B9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8" t="e">
        <f>LEN(#REF!)</f>
        <v>#REF!</v>
      </c>
      <c r="AG928"/>
    </row>
    <row r="929" spans="1:33" hidden="1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2830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2830</v>
      </c>
      <c r="P929" t="s">
        <v>2830</v>
      </c>
      <c r="Q929" t="s">
        <v>2830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5.19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B9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9" t="e">
        <f>LEN(#REF!)</f>
        <v>#REF!</v>
      </c>
      <c r="AG929"/>
    </row>
    <row r="930" spans="1:33" hidden="1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2830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2830</v>
      </c>
      <c r="P930" t="s">
        <v>2830</v>
      </c>
      <c r="Q930" t="s">
        <v>2830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905.43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0.00015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0.00015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B9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0" t="e">
        <f>LEN(#REF!)</f>
        <v>#REF!</v>
      </c>
      <c r="AG930"/>
    </row>
    <row r="931" spans="1:33" hidden="1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2830</v>
      </c>
      <c r="K931">
        <v>1.9500000000000001E-7</v>
      </c>
      <c r="L931">
        <v>1.29E-7</v>
      </c>
      <c r="M931">
        <v>1.3799999999999999E-7</v>
      </c>
      <c r="N931">
        <v>1.2921E-7</v>
      </c>
      <c r="O931" t="s">
        <v>2830</v>
      </c>
      <c r="P931" t="s">
        <v>2830</v>
      </c>
      <c r="Q931" t="s">
        <v>2830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8085.59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0.001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B9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1" t="e">
        <f>LEN(#REF!)</f>
        <v>#REF!</v>
      </c>
      <c r="AG931"/>
    </row>
    <row r="932" spans="1:33" hidden="1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2830</v>
      </c>
      <c r="K932">
        <v>4.3999999999999997E-8</v>
      </c>
      <c r="L932">
        <v>7.0000000000000001E-12</v>
      </c>
      <c r="M932">
        <v>7.4140000000000002E-9</v>
      </c>
      <c r="N932">
        <v>1.29E-7</v>
      </c>
      <c r="O932" t="s">
        <v>2830</v>
      </c>
      <c r="P932" t="s">
        <v>2830</v>
      </c>
      <c r="Q932" t="s">
        <v>2830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46394.559999999998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0.00000037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0.00000037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B9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2" t="e">
        <f>LEN(#REF!)</f>
        <v>#REF!</v>
      </c>
      <c r="AG932"/>
    </row>
    <row r="933" spans="1:33" hidden="1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2830</v>
      </c>
      <c r="K933">
        <v>5.7624999999999998E-5</v>
      </c>
      <c r="L933">
        <v>1.1399999999999999E-10</v>
      </c>
      <c r="M933">
        <v>5.7299999999999997E-5</v>
      </c>
      <c r="N933">
        <v>1.1399999999999999E-10</v>
      </c>
      <c r="O933" t="s">
        <v>2830</v>
      </c>
      <c r="P933" t="s">
        <v>2830</v>
      </c>
      <c r="Q933" t="s">
        <v>2830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22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B9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3" t="e">
        <f>LEN(#REF!)</f>
        <v>#REF!</v>
      </c>
      <c r="AG933"/>
    </row>
    <row r="934" spans="1:33" hidden="1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2830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2830</v>
      </c>
      <c r="P934" t="s">
        <v>2830</v>
      </c>
      <c r="Q934" t="s">
        <v>2830</v>
      </c>
      <c r="R934" t="s">
        <v>5898</v>
      </c>
      <c r="S934">
        <f ca="1">ROUND(RAND()*(Validation[[#This Row],[Range1_High]]-Validation[[#This Row],[Range1_Low]])+Validation[[#This Row],[Range1_Low]],-LOG10(Validation[[#This Row],[Res]]))</f>
        <v>648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0.00076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0.00076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B9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4" t="e">
        <f>LEN(#REF!)</f>
        <v>#REF!</v>
      </c>
      <c r="AG934"/>
    </row>
    <row r="935" spans="1:33" hidden="1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2830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2830</v>
      </c>
      <c r="P935" t="s">
        <v>2830</v>
      </c>
      <c r="Q935" t="s">
        <v>2830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3338.2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0.00044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0.00044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B9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5" t="e">
        <f>LEN(#REF!)</f>
        <v>#REF!</v>
      </c>
      <c r="AF935" s="103"/>
      <c r="AG935"/>
    </row>
    <row r="936" spans="1:33" hidden="1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2830</v>
      </c>
      <c r="K936">
        <v>1.9518000000000001E-6</v>
      </c>
      <c r="L936">
        <v>1.384E-9</v>
      </c>
      <c r="M936">
        <v>1.3799999999999999E-6</v>
      </c>
      <c r="N936">
        <v>1.2921E-7</v>
      </c>
      <c r="O936" t="s">
        <v>2830</v>
      </c>
      <c r="P936" t="s">
        <v>2830</v>
      </c>
      <c r="Q936" t="s">
        <v>2830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25751.3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0.000038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0.000038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B9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6" t="e">
        <f>LEN(#REF!)</f>
        <v>#REF!</v>
      </c>
      <c r="AG936"/>
    </row>
    <row r="937" spans="1:33" hidden="1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2830</v>
      </c>
      <c r="K937">
        <v>4.4000000000000002E-7</v>
      </c>
      <c r="L937">
        <v>1.3E-7</v>
      </c>
      <c r="M937">
        <v>7.4099999999999995E-8</v>
      </c>
      <c r="N937">
        <v>1.2921999999999999E-7</v>
      </c>
      <c r="O937" t="s">
        <v>2830</v>
      </c>
      <c r="P937" t="s">
        <v>2830</v>
      </c>
      <c r="Q937" t="s">
        <v>2830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278292.5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0.036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B9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7" t="e">
        <f>LEN(#REF!)</f>
        <v>#REF!</v>
      </c>
      <c r="AG937"/>
    </row>
    <row r="938" spans="1:33" hidden="1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2830</v>
      </c>
      <c r="K938">
        <v>5.7700000000000004E-4</v>
      </c>
      <c r="L938">
        <v>1.2000000000000001E-11</v>
      </c>
      <c r="M938">
        <v>5.7700000000000004E-4</v>
      </c>
      <c r="N938">
        <v>1.2000000000000001E-11</v>
      </c>
      <c r="O938" t="s">
        <v>2830</v>
      </c>
      <c r="P938" t="s">
        <v>2830</v>
      </c>
      <c r="Q938" t="s">
        <v>2830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32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B9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8" t="e">
        <f>LEN(#REF!)</f>
        <v>#REF!</v>
      </c>
      <c r="AG938"/>
    </row>
    <row r="939" spans="1:33" hidden="1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2830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2830</v>
      </c>
      <c r="P939" t="s">
        <v>2830</v>
      </c>
      <c r="Q939" t="s">
        <v>2830</v>
      </c>
      <c r="R939" t="s">
        <v>5899</v>
      </c>
      <c r="S939">
        <f ca="1">ROUND(RAND()*(Validation[[#This Row],[Range1_High]]-Validation[[#This Row],[Range1_Low]])+Validation[[#This Row],[Range1_Low]],-LOG10(Validation[[#This Row],[Res]]))</f>
        <v>378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0.006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B9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9" t="e">
        <f>LEN(#REF!)</f>
        <v>#REF!</v>
      </c>
      <c r="AG939"/>
    </row>
    <row r="940" spans="1:33" hidden="1" x14ac:dyDescent="0.25">
      <c r="A940" t="s">
        <v>53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2830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2830</v>
      </c>
      <c r="P940" t="s">
        <v>2830</v>
      </c>
      <c r="Q940" t="s">
        <v>2830</v>
      </c>
      <c r="R940" t="s">
        <v>324</v>
      </c>
      <c r="S940">
        <f ca="1">ROUND(RAND()*(Validation[[#This Row],[Range1_High]]-Validation[[#This Row],[Range1_Low]])+Validation[[#This Row],[Range1_Low]],-LOG10(Validation[[#This Row],[Res]]))</f>
        <v>6352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0.0013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0.0013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B9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0" t="e">
        <f>LEN(#REF!)</f>
        <v>#REF!</v>
      </c>
      <c r="AF940" s="103"/>
      <c r="AG940"/>
    </row>
    <row r="941" spans="1:33" hidden="1" x14ac:dyDescent="0.25">
      <c r="A941" t="s">
        <v>53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2830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2830</v>
      </c>
      <c r="P941" t="s">
        <v>2830</v>
      </c>
      <c r="Q941" t="s">
        <v>2830</v>
      </c>
      <c r="R941" t="s">
        <v>329</v>
      </c>
      <c r="S941">
        <f ca="1">ROUND(RAND()*(Validation[[#This Row],[Range1_High]]-Validation[[#This Row],[Range1_Low]])+Validation[[#This Row],[Range1_Low]],-LOG10(Validation[[#This Row],[Res]]))</f>
        <v>83415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0.011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0.011 Hz</v>
      </c>
      <c r="W941" t="b">
        <f ca="1">Validation[[#This Row],[Desired Result]]=Validation[[#This Row],[Result]]</f>
        <v>1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B9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1" t="e">
        <f>LEN(#REF!)</f>
        <v>#REF!</v>
      </c>
      <c r="AG941"/>
    </row>
    <row r="942" spans="1:33" hidden="1" x14ac:dyDescent="0.25">
      <c r="A942" t="s">
        <v>53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2830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2830</v>
      </c>
      <c r="P942" t="s">
        <v>2830</v>
      </c>
      <c r="Q942" t="s">
        <v>2830</v>
      </c>
      <c r="R942" t="s">
        <v>335</v>
      </c>
      <c r="S942">
        <f ca="1">ROUND(RAND()*(Validation[[#This Row],[Range1_High]]-Validation[[#This Row],[Range1_Low]])+Validation[[#This Row],[Range1_Low]],-LOG10(Validation[[#This Row],[Res]]))</f>
        <v>799239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0.1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2" t="b">
        <f ca="1">Validation[[#This Row],[Desired Result]]=Validation[[#This Row],[Result]]</f>
        <v>1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B9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2" t="e">
        <f>LEN(#REF!)</f>
        <v>#REF!</v>
      </c>
      <c r="AG942"/>
    </row>
    <row r="943" spans="1:33" hidden="1" x14ac:dyDescent="0.25">
      <c r="A943" t="s">
        <v>53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2830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2830</v>
      </c>
      <c r="P943" t="s">
        <v>2830</v>
      </c>
      <c r="Q943" t="s">
        <v>2830</v>
      </c>
      <c r="R943" t="s">
        <v>5901</v>
      </c>
      <c r="S943">
        <f ca="1">ROUND(RAND()*(Validation[[#This Row],[Range1_High]]-Validation[[#This Row],[Range1_Low]])+Validation[[#This Row],[Range1_Low]],-LOG10(Validation[[#This Row],[Res]]))</f>
        <v>4095359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0.53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Hz</v>
      </c>
      <c r="W943" t="b">
        <f ca="1">Validation[[#This Row],[Desired Result]]=Validation[[#This Row],[Result]]</f>
        <v>1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B9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3" t="e">
        <f>LEN(#REF!)</f>
        <v>#REF!</v>
      </c>
      <c r="AG943"/>
    </row>
    <row r="944" spans="1:33" hidden="1" x14ac:dyDescent="0.25">
      <c r="A944" t="s">
        <v>53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2830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2830</v>
      </c>
      <c r="P944" t="s">
        <v>2830</v>
      </c>
      <c r="Q944" t="s">
        <v>2830</v>
      </c>
      <c r="R944" t="s">
        <v>312</v>
      </c>
      <c r="S944">
        <f ca="1">ROUND(RAND()*(Validation[[#This Row],[Range1_High]]-Validation[[#This Row],[Range1_Low]])+Validation[[#This Row],[Range1_Low]],-LOG10(Validation[[#This Row],[Res]]))</f>
        <v>20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B9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4" t="e">
        <f>LEN(#REF!)</f>
        <v>#REF!</v>
      </c>
      <c r="AG944"/>
    </row>
    <row r="945" spans="1:33" hidden="1" x14ac:dyDescent="0.25">
      <c r="A945" t="s">
        <v>53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2830</v>
      </c>
      <c r="K945">
        <v>5.5948999999999999E-2</v>
      </c>
      <c r="L945">
        <v>5.41E-5</v>
      </c>
      <c r="M945">
        <v>5.5948999999999999E-2</v>
      </c>
      <c r="N945">
        <v>5.41E-5</v>
      </c>
      <c r="O945" t="s">
        <v>2830</v>
      </c>
      <c r="P945" t="s">
        <v>2830</v>
      </c>
      <c r="Q945" t="s">
        <v>2830</v>
      </c>
      <c r="R945" t="s">
        <v>320</v>
      </c>
      <c r="S945">
        <f ca="1">ROUND(RAND()*(Validation[[#This Row],[Range1_High]]-Validation[[#This Row],[Range1_Low]])+Validation[[#This Row],[Range1_Low]],-LOG10(Validation[[#This Row],[Res]]))</f>
        <v>780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0.098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0.098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B9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5" t="e">
        <f>LEN(#REF!)</f>
        <v>#REF!</v>
      </c>
      <c r="AG945"/>
    </row>
    <row r="946" spans="1:33" hidden="1" x14ac:dyDescent="0.25">
      <c r="A946" t="s">
        <v>53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2830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2830</v>
      </c>
      <c r="P946" t="s">
        <v>2830</v>
      </c>
      <c r="Q946" t="s">
        <v>2830</v>
      </c>
      <c r="R946" t="s">
        <v>325</v>
      </c>
      <c r="S946">
        <f ca="1">ROUND(RAND()*(Validation[[#This Row],[Range1_High]]-Validation[[#This Row],[Range1_Low]])+Validation[[#This Row],[Range1_Low]],-LOG10(Validation[[#This Row],[Res]]))</f>
        <v>4480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0.0059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B9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6" t="e">
        <f>LEN(#REF!)</f>
        <v>#REF!</v>
      </c>
      <c r="AG946"/>
    </row>
    <row r="947" spans="1:33" hidden="1" x14ac:dyDescent="0.25">
      <c r="A947" t="s">
        <v>53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2830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2830</v>
      </c>
      <c r="P947" t="s">
        <v>2830</v>
      </c>
      <c r="Q947" t="s">
        <v>2830</v>
      </c>
      <c r="R947" t="s">
        <v>330</v>
      </c>
      <c r="S947">
        <f ca="1">ROUND(RAND()*(Validation[[#This Row],[Range1_High]]-Validation[[#This Row],[Range1_Low]])+Validation[[#This Row],[Range1_Low]],-LOG10(Validation[[#This Row],[Res]]))</f>
        <v>13900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0.1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B9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7" t="e">
        <f>LEN(#REF!)</f>
        <v>#REF!</v>
      </c>
      <c r="AG947"/>
    </row>
    <row r="948" spans="1:33" hidden="1" x14ac:dyDescent="0.25">
      <c r="A948" t="s">
        <v>53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2830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2830</v>
      </c>
      <c r="P948" t="s">
        <v>2830</v>
      </c>
      <c r="Q948" t="s">
        <v>2830</v>
      </c>
      <c r="R948" t="s">
        <v>336</v>
      </c>
      <c r="S948">
        <f ca="1">ROUND(RAND()*(Validation[[#This Row],[Range1_High]]-Validation[[#This Row],[Range1_Low]])+Validation[[#This Row],[Range1_Low]],-LOG10(Validation[[#This Row],[Res]]))</f>
        <v>211220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0.028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B9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8" t="e">
        <f>LEN(#REF!)</f>
        <v>#REF!</v>
      </c>
      <c r="AG948"/>
    </row>
    <row r="949" spans="1:33" hidden="1" x14ac:dyDescent="0.25">
      <c r="A949" t="s">
        <v>53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2830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2830</v>
      </c>
      <c r="P949" t="s">
        <v>2830</v>
      </c>
      <c r="Q949" t="s">
        <v>2830</v>
      </c>
      <c r="R949" t="s">
        <v>341</v>
      </c>
      <c r="S949">
        <f ca="1">ROUND(RAND()*(Validation[[#This Row],[Range1_High]]-Validation[[#This Row],[Range1_Low]])+Validation[[#This Row],[Range1_Low]],-LOG10(Validation[[#This Row],[Res]]))</f>
        <v>5029250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0.65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B9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9" t="e">
        <f>LEN(#REF!)</f>
        <v>#REF!</v>
      </c>
      <c r="AG949"/>
    </row>
    <row r="950" spans="1:33" x14ac:dyDescent="0.25">
      <c r="A950" t="s">
        <v>53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2830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2830</v>
      </c>
      <c r="P950" t="s">
        <v>2830</v>
      </c>
      <c r="Q950" t="s">
        <v>2830</v>
      </c>
      <c r="R950" t="s">
        <v>5897</v>
      </c>
      <c r="S950">
        <f ca="1">ROUND(RAND()*(Validation[[#This Row],[Range1_High]]-Validation[[#This Row],[Range1_Low]])+Validation[[#This Row],[Range1_Low]],-LOG10(Validation[[#This Row],[Res]]))</f>
        <v>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1</v>
      </c>
      <c r="AB95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0" t="e">
        <f>LEN(#REF!)</f>
        <v>#REF!</v>
      </c>
      <c r="AG950"/>
    </row>
    <row r="951" spans="1:33" hidden="1" x14ac:dyDescent="0.25">
      <c r="A951" t="s">
        <v>53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2830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2830</v>
      </c>
      <c r="P951" t="s">
        <v>2830</v>
      </c>
      <c r="Q951" t="s">
        <v>2830</v>
      </c>
      <c r="R951" t="s">
        <v>5900</v>
      </c>
      <c r="S951">
        <f ca="1">ROUND(RAND()*(Validation[[#This Row],[Range1_High]]-Validation[[#This Row],[Range1_Low]])+Validation[[#This Row],[Range1_Low]],-LOG10(Validation[[#This Row],[Res]]))</f>
        <v>4800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0</v>
      </c>
      <c r="AB9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1" t="e">
        <f>LEN(#REF!)</f>
        <v>#REF!</v>
      </c>
      <c r="AG951"/>
    </row>
    <row r="952" spans="1:33" hidden="1" x14ac:dyDescent="0.25">
      <c r="A952" t="s">
        <v>53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2830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2830</v>
      </c>
      <c r="P952" t="s">
        <v>2830</v>
      </c>
      <c r="Q952" t="s">
        <v>2830</v>
      </c>
      <c r="R952" t="s">
        <v>331</v>
      </c>
      <c r="S952">
        <f ca="1">ROUND(RAND()*(Validation[[#This Row],[Range1_High]]-Validation[[#This Row],[Range1_Low]])+Validation[[#This Row],[Range1_Low]],-LOG10(Validation[[#This Row],[Res]]))</f>
        <v>17900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1.1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B9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2" t="e">
        <f>LEN(#REF!)</f>
        <v>#REF!</v>
      </c>
      <c r="AG952"/>
    </row>
    <row r="953" spans="1:33" hidden="1" x14ac:dyDescent="0.25">
      <c r="A953" t="s">
        <v>53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2830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2830</v>
      </c>
      <c r="P953" t="s">
        <v>2830</v>
      </c>
      <c r="Q953" t="s">
        <v>2830</v>
      </c>
      <c r="R953" t="s">
        <v>337</v>
      </c>
      <c r="S953">
        <f ca="1">ROUND(RAND()*(Validation[[#This Row],[Range1_High]]-Validation[[#This Row],[Range1_Low]])+Validation[[#This Row],[Range1_Low]],-LOG10(Validation[[#This Row],[Res]]))</f>
        <v>793100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0.14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B9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3" t="e">
        <f>LEN(#REF!)</f>
        <v>#REF!</v>
      </c>
      <c r="AG953"/>
    </row>
    <row r="954" spans="1:33" hidden="1" x14ac:dyDescent="0.25">
      <c r="A954" t="s">
        <v>53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2830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2830</v>
      </c>
      <c r="P954" t="s">
        <v>2830</v>
      </c>
      <c r="Q954" t="s">
        <v>2830</v>
      </c>
      <c r="R954" t="s">
        <v>342</v>
      </c>
      <c r="S954">
        <f ca="1">ROUND(RAND()*(Validation[[#This Row],[Range1_High]]-Validation[[#This Row],[Range1_Low]])+Validation[[#This Row],[Range1_Low]],-LOG10(Validation[[#This Row],[Res]]))</f>
        <v>8199900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1.1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B9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4" t="e">
        <f>LEN(#REF!)</f>
        <v>#REF!</v>
      </c>
      <c r="AG954"/>
    </row>
    <row r="955" spans="1:33" x14ac:dyDescent="0.25">
      <c r="A955" t="s">
        <v>53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2830</v>
      </c>
      <c r="K955">
        <v>0.57735999999999998</v>
      </c>
      <c r="L955">
        <v>0</v>
      </c>
      <c r="M955">
        <v>0.57735000000000003</v>
      </c>
      <c r="N955">
        <v>0</v>
      </c>
      <c r="O955" t="s">
        <v>2830</v>
      </c>
      <c r="P955" t="s">
        <v>2830</v>
      </c>
      <c r="Q955" t="s">
        <v>2830</v>
      </c>
      <c r="R955" t="s">
        <v>313</v>
      </c>
      <c r="S955">
        <f ca="1">ROUND(RAND()*(Validation[[#This Row],[Range1_High]]-Validation[[#This Row],[Range1_Low]])+Validation[[#This Row],[Range1_Low]],-LOG10(Validation[[#This Row],[Res]]))</f>
        <v>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1</v>
      </c>
      <c r="AB9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5" t="e">
        <f>LEN(#REF!)</f>
        <v>#REF!</v>
      </c>
      <c r="AG955"/>
    </row>
    <row r="956" spans="1:33" hidden="1" x14ac:dyDescent="0.25">
      <c r="A956" t="s">
        <v>53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2830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2830</v>
      </c>
      <c r="P956" t="s">
        <v>2830</v>
      </c>
      <c r="Q956" t="s">
        <v>2830</v>
      </c>
      <c r="R956" t="s">
        <v>332</v>
      </c>
      <c r="S956">
        <f ca="1">ROUND(RAND()*(Validation[[#This Row],[Range1_High]]-Validation[[#This Row],[Range1_Low]])+Validation[[#This Row],[Range1_Low]],-LOG10(Validation[[#This Row],[Res]]))</f>
        <v>18000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11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0</v>
      </c>
      <c r="AB9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6" t="e">
        <f>LEN(#REF!)</f>
        <v>#REF!</v>
      </c>
      <c r="AG956"/>
    </row>
    <row r="957" spans="1:33" hidden="1" x14ac:dyDescent="0.25">
      <c r="A957" t="s">
        <v>53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2830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2830</v>
      </c>
      <c r="P957" t="s">
        <v>2830</v>
      </c>
      <c r="Q957" t="s">
        <v>2830</v>
      </c>
      <c r="R957" t="s">
        <v>338</v>
      </c>
      <c r="S957">
        <f ca="1">ROUND(RAND()*(Validation[[#This Row],[Range1_High]]-Validation[[#This Row],[Range1_Low]])+Validation[[#This Row],[Range1_Low]],-LOG10(Validation[[#This Row],[Res]]))</f>
        <v>578000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B9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7" t="e">
        <f>LEN(#REF!)</f>
        <v>#REF!</v>
      </c>
      <c r="AG957"/>
    </row>
    <row r="958" spans="1:33" hidden="1" x14ac:dyDescent="0.25">
      <c r="A958" t="s">
        <v>53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2830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2830</v>
      </c>
      <c r="P958" t="s">
        <v>2830</v>
      </c>
      <c r="Q958" t="s">
        <v>2830</v>
      </c>
      <c r="R958" t="s">
        <v>343</v>
      </c>
      <c r="S958">
        <f ca="1">ROUND(RAND()*(Validation[[#This Row],[Range1_High]]-Validation[[#This Row],[Range1_Low]])+Validation[[#This Row],[Range1_Low]],-LOG10(Validation[[#This Row],[Res]]))</f>
        <v>5318000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1.2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B9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8" t="e">
        <f>LEN(#REF!)</f>
        <v>#REF!</v>
      </c>
      <c r="AG958"/>
    </row>
    <row r="959" spans="1:33" x14ac:dyDescent="0.25">
      <c r="A959" t="s">
        <v>53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2830</v>
      </c>
      <c r="K959">
        <v>5.7736000000000001</v>
      </c>
      <c r="L959">
        <v>0</v>
      </c>
      <c r="M959">
        <v>5.7736000000000001</v>
      </c>
      <c r="N959">
        <v>0</v>
      </c>
      <c r="O959" t="s">
        <v>2830</v>
      </c>
      <c r="P959" t="s">
        <v>2830</v>
      </c>
      <c r="Q959" t="s">
        <v>2830</v>
      </c>
      <c r="R959" t="s">
        <v>314</v>
      </c>
      <c r="S959">
        <f ca="1">ROUND(RAND()*(Validation[[#This Row],[Range1_High]]-Validation[[#This Row],[Range1_Low]])+Validation[[#This Row],[Range1_Low]],-LOG10(Validation[[#This Row],[Res]]))</f>
        <v>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1</v>
      </c>
      <c r="AB9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9" t="e">
        <f>LEN(#REF!)</f>
        <v>#REF!</v>
      </c>
      <c r="AF959" s="103"/>
      <c r="AG959"/>
    </row>
    <row r="960" spans="1:33" hidden="1" x14ac:dyDescent="0.25">
      <c r="A960" t="s">
        <v>53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2830</v>
      </c>
      <c r="K960">
        <v>5.7736000000000001</v>
      </c>
      <c r="L960">
        <v>5.77E-3</v>
      </c>
      <c r="M960">
        <v>5.7733999999999996</v>
      </c>
      <c r="N960">
        <v>1.5899999999999999E-10</v>
      </c>
      <c r="O960" t="s">
        <v>2830</v>
      </c>
      <c r="P960" t="s">
        <v>2830</v>
      </c>
      <c r="Q960" t="s">
        <v>2830</v>
      </c>
      <c r="R960" t="s">
        <v>333</v>
      </c>
      <c r="S960">
        <f ca="1">ROUND(RAND()*(Validation[[#This Row],[Range1_High]]-Validation[[#This Row],[Range1_Low]])+Validation[[#This Row],[Range1_Low]],-LOG10(Validation[[#This Row],[Res]]))</f>
        <v>50000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290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0</v>
      </c>
      <c r="AB9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0" t="e">
        <f>LEN(#REF!)</f>
        <v>#REF!</v>
      </c>
      <c r="AG960"/>
    </row>
    <row r="961" spans="1:33" hidden="1" x14ac:dyDescent="0.25">
      <c r="A961" t="s">
        <v>53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2830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2830</v>
      </c>
      <c r="P961" t="s">
        <v>2830</v>
      </c>
      <c r="Q961" t="s">
        <v>2830</v>
      </c>
      <c r="R961" t="s">
        <v>339</v>
      </c>
      <c r="S961">
        <f ca="1">ROUND(RAND()*(Validation[[#This Row],[Range1_High]]-Validation[[#This Row],[Range1_Low]])+Validation[[#This Row],[Range1_Low]],-LOG10(Validation[[#This Row],[Res]]))</f>
        <v>120000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B9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1" t="e">
        <f>LEN(#REF!)</f>
        <v>#REF!</v>
      </c>
      <c r="AG961"/>
    </row>
    <row r="962" spans="1:33" hidden="1" x14ac:dyDescent="0.25">
      <c r="A962" t="s">
        <v>53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2830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2830</v>
      </c>
      <c r="P962" t="s">
        <v>2830</v>
      </c>
      <c r="Q962" t="s">
        <v>2830</v>
      </c>
      <c r="R962" t="s">
        <v>344</v>
      </c>
      <c r="S962">
        <f ca="1">ROUND(RAND()*(Validation[[#This Row],[Range1_High]]-Validation[[#This Row],[Range1_Low]])+Validation[[#This Row],[Range1_Low]],-LOG10(Validation[[#This Row],[Res]]))</f>
        <v>4720000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5.9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B9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2" t="e">
        <f>LEN(#REF!)</f>
        <v>#REF!</v>
      </c>
      <c r="AG962"/>
    </row>
    <row r="963" spans="1:33" hidden="1" x14ac:dyDescent="0.25">
      <c r="A963" t="s">
        <v>53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2830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2830</v>
      </c>
      <c r="P963" t="s">
        <v>2830</v>
      </c>
      <c r="Q963" t="s">
        <v>2830</v>
      </c>
      <c r="R963" t="s">
        <v>345</v>
      </c>
      <c r="S963">
        <f ca="1">ROUND(RAND()*(Validation[[#This Row],[Range1_High]]-Validation[[#This Row],[Range1_Low]])+Validation[[#This Row],[Range1_Low]],-LOG10(Validation[[#This Row],[Res]]))</f>
        <v>8900000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B9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3" t="e">
        <f>LEN(#REF!)</f>
        <v>#REF!</v>
      </c>
      <c r="AG963"/>
    </row>
    <row r="964" spans="1:33" hidden="1" x14ac:dyDescent="0.25">
      <c r="A964" t="s">
        <v>53</v>
      </c>
      <c r="B964" t="s">
        <v>7</v>
      </c>
      <c r="C964">
        <v>0</v>
      </c>
      <c r="D964">
        <v>10</v>
      </c>
      <c r="E964">
        <v>1.0000000000000001E-5</v>
      </c>
      <c r="F964" t="s">
        <v>100</v>
      </c>
      <c r="G964" t="s">
        <v>22</v>
      </c>
      <c r="H964">
        <v>0</v>
      </c>
      <c r="I964">
        <v>0</v>
      </c>
      <c r="J964" t="s">
        <v>2830</v>
      </c>
      <c r="K964">
        <v>65</v>
      </c>
      <c r="L964">
        <v>17</v>
      </c>
      <c r="M964">
        <v>61.667999999999999</v>
      </c>
      <c r="N964">
        <v>17.321000000000002</v>
      </c>
      <c r="O964" t="s">
        <v>2830</v>
      </c>
      <c r="P964" t="s">
        <v>2830</v>
      </c>
      <c r="Q964" t="s">
        <v>2830</v>
      </c>
      <c r="R964" t="s">
        <v>245</v>
      </c>
      <c r="S964">
        <f ca="1">ROUND(RAND()*(Validation[[#This Row],[Range1_High]]-Validation[[#This Row],[Range1_Low]])+Validation[[#This Row],[Range1_Low]],-LOG10(Validation[[#This Row],[Res]]))</f>
        <v>8.66113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210 µΩ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B9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4" t="e">
        <f>LEN(#REF!)</f>
        <v>#REF!</v>
      </c>
      <c r="AG964"/>
    </row>
    <row r="965" spans="1:33" hidden="1" x14ac:dyDescent="0.25">
      <c r="A965" t="s">
        <v>53</v>
      </c>
      <c r="B965" t="s">
        <v>7</v>
      </c>
      <c r="C965">
        <v>10</v>
      </c>
      <c r="D965">
        <v>100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2830</v>
      </c>
      <c r="K965">
        <v>580</v>
      </c>
      <c r="L965">
        <v>14</v>
      </c>
      <c r="M965">
        <v>577.27</v>
      </c>
      <c r="N965">
        <v>0</v>
      </c>
      <c r="O965" t="s">
        <v>2830</v>
      </c>
      <c r="P965" t="s">
        <v>2830</v>
      </c>
      <c r="Q965" t="s">
        <v>2830</v>
      </c>
      <c r="R965" t="s">
        <v>257</v>
      </c>
      <c r="S965">
        <f ca="1">ROUND(RAND()*(Validation[[#This Row],[Range1_High]]-Validation[[#This Row],[Range1_Low]])+Validation[[#This Row],[Range1_Low]],-LOG10(Validation[[#This Row],[Res]]))</f>
        <v>13.618080000000001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770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B9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5" t="e">
        <f>LEN(#REF!)</f>
        <v>#REF!</v>
      </c>
      <c r="AG965"/>
    </row>
    <row r="966" spans="1:33" hidden="1" x14ac:dyDescent="0.25">
      <c r="A966" t="s">
        <v>53</v>
      </c>
      <c r="B966" t="s">
        <v>7</v>
      </c>
      <c r="C966">
        <v>0</v>
      </c>
      <c r="D966">
        <v>10</v>
      </c>
      <c r="E966">
        <v>1E-4</v>
      </c>
      <c r="F966" t="s">
        <v>100</v>
      </c>
      <c r="G966" t="s">
        <v>22</v>
      </c>
      <c r="H966">
        <v>0</v>
      </c>
      <c r="I966">
        <v>0</v>
      </c>
      <c r="J966" t="s">
        <v>2830</v>
      </c>
      <c r="K966">
        <v>81.733999999999995</v>
      </c>
      <c r="L966">
        <v>16.018000000000001</v>
      </c>
      <c r="M966">
        <v>81.655000000000001</v>
      </c>
      <c r="N966">
        <v>16.015000000000001</v>
      </c>
      <c r="O966" t="s">
        <v>2830</v>
      </c>
      <c r="P966" t="s">
        <v>2830</v>
      </c>
      <c r="Q966" t="s">
        <v>2830</v>
      </c>
      <c r="R966" t="s">
        <v>246</v>
      </c>
      <c r="S966">
        <f ca="1">ROUND(RAND()*(Validation[[#This Row],[Range1_High]]-Validation[[#This Row],[Range1_Low]])+Validation[[#This Row],[Range1_Low]],-LOG10(Validation[[#This Row],[Res]]))</f>
        <v>1.2059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100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B9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6" t="e">
        <f>LEN(#REF!)</f>
        <v>#REF!</v>
      </c>
      <c r="AG966"/>
    </row>
    <row r="967" spans="1:33" hidden="1" x14ac:dyDescent="0.25">
      <c r="A967" t="s">
        <v>53</v>
      </c>
      <c r="B967" t="s">
        <v>7</v>
      </c>
      <c r="C967">
        <v>10</v>
      </c>
      <c r="D967">
        <v>100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2830</v>
      </c>
      <c r="K967">
        <v>580</v>
      </c>
      <c r="L967">
        <v>13.975</v>
      </c>
      <c r="M967">
        <v>579.78</v>
      </c>
      <c r="N967">
        <v>13.975</v>
      </c>
      <c r="O967" t="s">
        <v>2830</v>
      </c>
      <c r="P967" t="s">
        <v>2830</v>
      </c>
      <c r="Q967" t="s">
        <v>2830</v>
      </c>
      <c r="R967" t="s">
        <v>258</v>
      </c>
      <c r="S967">
        <f ca="1">ROUND(RAND()*(Validation[[#This Row],[Range1_High]]-Validation[[#This Row],[Range1_Low]])+Validation[[#This Row],[Range1_Low]],-LOG10(Validation[[#This Row],[Res]]))</f>
        <v>22.015899999999998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890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B9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7" t="e">
        <f>LEN(#REF!)</f>
        <v>#REF!</v>
      </c>
      <c r="AG967"/>
    </row>
    <row r="968" spans="1:33" hidden="1" x14ac:dyDescent="0.25">
      <c r="A968" t="s">
        <v>53</v>
      </c>
      <c r="B968" t="s">
        <v>7</v>
      </c>
      <c r="C968">
        <v>100</v>
      </c>
      <c r="D968">
        <v>1000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2830</v>
      </c>
      <c r="K968">
        <v>590</v>
      </c>
      <c r="L968">
        <v>12</v>
      </c>
      <c r="M968">
        <v>568.01</v>
      </c>
      <c r="N968">
        <v>11.811999999999999</v>
      </c>
      <c r="O968" t="s">
        <v>2830</v>
      </c>
      <c r="P968" t="s">
        <v>2830</v>
      </c>
      <c r="Q968" t="s">
        <v>2830</v>
      </c>
      <c r="R968" t="s">
        <v>263</v>
      </c>
      <c r="S968">
        <f ca="1">ROUND(RAND()*(Validation[[#This Row],[Range1_High]]-Validation[[#This Row],[Range1_Low]])+Validation[[#This Row],[Range1_Low]],-LOG10(Validation[[#This Row],[Res]]))</f>
        <v>739.57550000000003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9500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B9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8" t="e">
        <f>LEN(#REF!)</f>
        <v>#REF!</v>
      </c>
      <c r="AG968"/>
    </row>
    <row r="969" spans="1:33" hidden="1" x14ac:dyDescent="0.25">
      <c r="A969" t="s">
        <v>53</v>
      </c>
      <c r="B969" t="s">
        <v>7</v>
      </c>
      <c r="C969">
        <v>0</v>
      </c>
      <c r="D969">
        <v>10</v>
      </c>
      <c r="E969">
        <v>1E-3</v>
      </c>
      <c r="F969" t="s">
        <v>100</v>
      </c>
      <c r="G969" t="s">
        <v>22</v>
      </c>
      <c r="H969">
        <v>0</v>
      </c>
      <c r="I969">
        <v>0</v>
      </c>
      <c r="J969" t="s">
        <v>2830</v>
      </c>
      <c r="K969">
        <v>578.24</v>
      </c>
      <c r="L969">
        <v>4.5206999999999997</v>
      </c>
      <c r="M969">
        <v>578.20000000000005</v>
      </c>
      <c r="N969">
        <v>4.5079000000000002</v>
      </c>
      <c r="O969" t="s">
        <v>2830</v>
      </c>
      <c r="P969" t="s">
        <v>2830</v>
      </c>
      <c r="Q969" t="s">
        <v>2830</v>
      </c>
      <c r="R969" t="s">
        <v>247</v>
      </c>
      <c r="S969">
        <f ca="1">ROUND(RAND()*(Validation[[#This Row],[Range1_High]]-Validation[[#This Row],[Range1_Low]])+Validation[[#This Row],[Range1_Low]],-LOG10(Validation[[#This Row],[Res]]))</f>
        <v>9.9280000000000008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620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B9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9" t="e">
        <f>LEN(#REF!)</f>
        <v>#REF!</v>
      </c>
      <c r="AG969"/>
    </row>
    <row r="970" spans="1:33" hidden="1" x14ac:dyDescent="0.25">
      <c r="A970" t="s">
        <v>53</v>
      </c>
      <c r="B970" t="s">
        <v>7</v>
      </c>
      <c r="C970">
        <v>10</v>
      </c>
      <c r="D970">
        <v>100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2830</v>
      </c>
      <c r="K970">
        <v>794.35</v>
      </c>
      <c r="L970">
        <v>12.648</v>
      </c>
      <c r="M970">
        <v>794.24</v>
      </c>
      <c r="N970">
        <v>12.648</v>
      </c>
      <c r="O970" t="s">
        <v>2830</v>
      </c>
      <c r="P970" t="s">
        <v>2830</v>
      </c>
      <c r="Q970" t="s">
        <v>2830</v>
      </c>
      <c r="R970" t="s">
        <v>259</v>
      </c>
      <c r="S970">
        <f ca="1">ROUND(RAND()*(Validation[[#This Row],[Range1_High]]-Validation[[#This Row],[Range1_Low]])+Validation[[#This Row],[Range1_Low]],-LOG10(Validation[[#This Row],[Res]]))</f>
        <v>41.261000000000003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1300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B9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0" t="e">
        <f>LEN(#REF!)</f>
        <v>#REF!</v>
      </c>
      <c r="AG970"/>
    </row>
    <row r="971" spans="1:33" hidden="1" x14ac:dyDescent="0.25">
      <c r="A971" t="s">
        <v>53</v>
      </c>
      <c r="B971" t="s">
        <v>7</v>
      </c>
      <c r="C971">
        <v>100</v>
      </c>
      <c r="D971">
        <v>1000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2830</v>
      </c>
      <c r="K971">
        <v>647.66</v>
      </c>
      <c r="L971">
        <v>11.942</v>
      </c>
      <c r="M971">
        <v>669.04</v>
      </c>
      <c r="N971">
        <v>11.724</v>
      </c>
      <c r="O971" t="s">
        <v>2830</v>
      </c>
      <c r="P971" t="s">
        <v>2830</v>
      </c>
      <c r="Q971" t="s">
        <v>2830</v>
      </c>
      <c r="R971" t="s">
        <v>264</v>
      </c>
      <c r="S971">
        <f ca="1">ROUND(RAND()*(Validation[[#This Row],[Range1_High]]-Validation[[#This Row],[Range1_Low]])+Validation[[#This Row],[Range1_Low]],-LOG10(Validation[[#This Row],[Res]]))</f>
        <v>453.72199999999998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6100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B9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1" t="e">
        <f>LEN(#REF!)</f>
        <v>#REF!</v>
      </c>
      <c r="AG971"/>
    </row>
    <row r="972" spans="1:33" hidden="1" x14ac:dyDescent="0.25">
      <c r="A972" t="s">
        <v>53</v>
      </c>
      <c r="B972" t="s">
        <v>7</v>
      </c>
      <c r="C972">
        <v>1000</v>
      </c>
      <c r="D972">
        <v>10000</v>
      </c>
      <c r="E972">
        <v>1E-3</v>
      </c>
      <c r="F972" t="s">
        <v>100</v>
      </c>
      <c r="G972" t="s">
        <v>46</v>
      </c>
      <c r="H972">
        <v>0</v>
      </c>
      <c r="I972">
        <v>0</v>
      </c>
      <c r="J972" t="s">
        <v>2830</v>
      </c>
      <c r="K972">
        <v>5.9</v>
      </c>
      <c r="L972">
        <v>1.2E-2</v>
      </c>
      <c r="M972">
        <v>5.8777999999999997</v>
      </c>
      <c r="N972">
        <v>1.1642E-2</v>
      </c>
      <c r="O972" t="s">
        <v>2830</v>
      </c>
      <c r="P972" t="s">
        <v>2830</v>
      </c>
      <c r="Q972" t="s">
        <v>2830</v>
      </c>
      <c r="R972" t="s">
        <v>5745</v>
      </c>
      <c r="S972">
        <f ca="1">ROUND(RAND()*(Validation[[#This Row],[Range1_High]]-Validation[[#This Row],[Range1_Low]])+Validation[[#This Row],[Range1_Low]],-LOG10(Validation[[#This Row],[Res]]))</f>
        <v>1020.408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18 mΩ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B9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2" t="e">
        <f>LEN(#REF!)</f>
        <v>#REF!</v>
      </c>
      <c r="AG972"/>
    </row>
    <row r="973" spans="1:33" hidden="1" x14ac:dyDescent="0.25">
      <c r="A973" t="s">
        <v>53</v>
      </c>
      <c r="B973" t="s">
        <v>7</v>
      </c>
      <c r="C973">
        <v>0</v>
      </c>
      <c r="D973">
        <v>10</v>
      </c>
      <c r="E973">
        <v>0.01</v>
      </c>
      <c r="F973" t="s">
        <v>100</v>
      </c>
      <c r="G973" t="s">
        <v>22</v>
      </c>
      <c r="H973">
        <v>0</v>
      </c>
      <c r="I973">
        <v>0</v>
      </c>
      <c r="J973" t="s">
        <v>2830</v>
      </c>
      <c r="K973">
        <v>5773.6</v>
      </c>
      <c r="L973">
        <v>0.47627000000000003</v>
      </c>
      <c r="M973">
        <v>5773.6</v>
      </c>
      <c r="N973">
        <v>0.47059000000000001</v>
      </c>
      <c r="O973" t="s">
        <v>2830</v>
      </c>
      <c r="P973" t="s">
        <v>2830</v>
      </c>
      <c r="Q973" t="s">
        <v>2830</v>
      </c>
      <c r="R973" t="s">
        <v>248</v>
      </c>
      <c r="S973">
        <f ca="1">ROUND(RAND()*(Validation[[#This Row],[Range1_High]]-Validation[[#This Row],[Range1_Low]])+Validation[[#This Row],[Range1_Low]],-LOG10(Validation[[#This Row],[Res]]))</f>
        <v>9.7899999999999991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5800 µΩ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B9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3" t="e">
        <f>LEN(#REF!)</f>
        <v>#REF!</v>
      </c>
      <c r="AG973"/>
    </row>
    <row r="974" spans="1:33" hidden="1" x14ac:dyDescent="0.25">
      <c r="A974" t="s">
        <v>53</v>
      </c>
      <c r="B974" t="s">
        <v>7</v>
      </c>
      <c r="C974">
        <v>10</v>
      </c>
      <c r="D974">
        <v>100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2830</v>
      </c>
      <c r="K974">
        <v>5786.4</v>
      </c>
      <c r="L974">
        <v>3.1625999999999999</v>
      </c>
      <c r="M974">
        <v>5786.3</v>
      </c>
      <c r="N974">
        <v>3.1617000000000002</v>
      </c>
      <c r="O974" t="s">
        <v>2830</v>
      </c>
      <c r="P974" t="s">
        <v>2830</v>
      </c>
      <c r="Q974" t="s">
        <v>2830</v>
      </c>
      <c r="R974" t="s">
        <v>260</v>
      </c>
      <c r="S974">
        <f ca="1">ROUND(RAND()*(Validation[[#This Row],[Range1_High]]-Validation[[#This Row],[Range1_Low]])+Validation[[#This Row],[Range1_Low]],-LOG10(Validation[[#This Row],[Res]]))</f>
        <v>88.32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6100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B9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4" t="e">
        <f>LEN(#REF!)</f>
        <v>#REF!</v>
      </c>
      <c r="AF974" s="103"/>
      <c r="AG974"/>
    </row>
    <row r="975" spans="1:33" hidden="1" x14ac:dyDescent="0.25">
      <c r="A975" t="s">
        <v>53</v>
      </c>
      <c r="B975" t="s">
        <v>7</v>
      </c>
      <c r="C975">
        <v>100</v>
      </c>
      <c r="D975">
        <v>1000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2830</v>
      </c>
      <c r="K975">
        <v>5185.8</v>
      </c>
      <c r="L975">
        <v>8.4755000000000003</v>
      </c>
      <c r="M975">
        <v>5185</v>
      </c>
      <c r="N975">
        <v>8.4748000000000001</v>
      </c>
      <c r="O975" t="s">
        <v>2830</v>
      </c>
      <c r="P975" t="s">
        <v>2830</v>
      </c>
      <c r="Q975" t="s">
        <v>2830</v>
      </c>
      <c r="R975" t="s">
        <v>5743</v>
      </c>
      <c r="S975">
        <f ca="1">ROUND(RAND()*(Validation[[#This Row],[Range1_High]]-Validation[[#This Row],[Range1_Low]])+Validation[[#This Row],[Range1_Low]],-LOG10(Validation[[#This Row],[Res]]))</f>
        <v>793.29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12000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B9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5" t="e">
        <f>LEN(#REF!)</f>
        <v>#REF!</v>
      </c>
      <c r="AG975"/>
    </row>
    <row r="976" spans="1:33" hidden="1" x14ac:dyDescent="0.25">
      <c r="A976" t="s">
        <v>53</v>
      </c>
      <c r="B976" t="s">
        <v>7</v>
      </c>
      <c r="C976">
        <v>1000</v>
      </c>
      <c r="D976">
        <v>10000</v>
      </c>
      <c r="E976">
        <v>0.01</v>
      </c>
      <c r="F976" t="s">
        <v>100</v>
      </c>
      <c r="G976" t="s">
        <v>46</v>
      </c>
      <c r="H976">
        <v>0</v>
      </c>
      <c r="I976">
        <v>0</v>
      </c>
      <c r="J976" t="s">
        <v>2830</v>
      </c>
      <c r="K976">
        <v>6.5110999999999999</v>
      </c>
      <c r="L976">
        <v>1.1939E-2</v>
      </c>
      <c r="M976">
        <v>6.8826999999999998</v>
      </c>
      <c r="N976">
        <v>1.1554999999999999E-2</v>
      </c>
      <c r="O976" t="s">
        <v>2830</v>
      </c>
      <c r="P976" t="s">
        <v>2830</v>
      </c>
      <c r="Q976" t="s">
        <v>2830</v>
      </c>
      <c r="R976" t="s">
        <v>270</v>
      </c>
      <c r="S976">
        <f ca="1">ROUND(RAND()*(Validation[[#This Row],[Range1_High]]-Validation[[#This Row],[Range1_Low]])+Validation[[#This Row],[Range1_Low]],-LOG10(Validation[[#This Row],[Res]]))</f>
        <v>2385.8000000000002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35 mΩ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B9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6" t="e">
        <f>LEN(#REF!)</f>
        <v>#REF!</v>
      </c>
      <c r="AG976"/>
    </row>
    <row r="977" spans="1:33" hidden="1" x14ac:dyDescent="0.25">
      <c r="A977" t="s">
        <v>53</v>
      </c>
      <c r="B977" t="s">
        <v>7</v>
      </c>
      <c r="C977">
        <v>10000</v>
      </c>
      <c r="D977">
        <v>100000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2830</v>
      </c>
      <c r="K977">
        <v>58</v>
      </c>
      <c r="L977">
        <v>1.2E-2</v>
      </c>
      <c r="M977">
        <v>53.872999999999998</v>
      </c>
      <c r="N977">
        <v>1.2026999999999999E-2</v>
      </c>
      <c r="O977" t="s">
        <v>2830</v>
      </c>
      <c r="P977" t="s">
        <v>2830</v>
      </c>
      <c r="Q977" t="s">
        <v>2830</v>
      </c>
      <c r="R977" t="s">
        <v>275</v>
      </c>
      <c r="S977">
        <f ca="1">ROUND(RAND()*(Validation[[#This Row],[Range1_High]]-Validation[[#This Row],[Range1_Low]])+Validation[[#This Row],[Range1_Low]],-LOG10(Validation[[#This Row],[Res]]))</f>
        <v>47387.31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630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B9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7" t="e">
        <f>LEN(#REF!)</f>
        <v>#REF!</v>
      </c>
      <c r="AG977"/>
    </row>
    <row r="978" spans="1:33" hidden="1" x14ac:dyDescent="0.25">
      <c r="A978" t="s">
        <v>53</v>
      </c>
      <c r="B978" t="s">
        <v>7</v>
      </c>
      <c r="C978">
        <v>0</v>
      </c>
      <c r="D978">
        <v>10</v>
      </c>
      <c r="E978">
        <v>0.1</v>
      </c>
      <c r="F978" t="s">
        <v>100</v>
      </c>
      <c r="G978" t="s">
        <v>22</v>
      </c>
      <c r="H978">
        <v>0</v>
      </c>
      <c r="I978">
        <v>0</v>
      </c>
      <c r="J978" t="s">
        <v>2830</v>
      </c>
      <c r="K978">
        <v>57736</v>
      </c>
      <c r="L978">
        <v>4.9352E-2</v>
      </c>
      <c r="M978">
        <v>57736</v>
      </c>
      <c r="N978">
        <v>4.7080999999999998E-2</v>
      </c>
      <c r="O978" t="s">
        <v>2830</v>
      </c>
      <c r="P978" t="s">
        <v>2830</v>
      </c>
      <c r="Q978" t="s">
        <v>2830</v>
      </c>
      <c r="R978" t="s">
        <v>249</v>
      </c>
      <c r="S978">
        <f ca="1">ROUND(RAND()*(Validation[[#This Row],[Range1_High]]-Validation[[#This Row],[Range1_Low]])+Validation[[#This Row],[Range1_Low]],-LOG10(Validation[[#This Row],[Res]]))</f>
        <v>0.4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B9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8" t="e">
        <f>LEN(#REF!)</f>
        <v>#REF!</v>
      </c>
      <c r="AG978"/>
    </row>
    <row r="979" spans="1:33" hidden="1" x14ac:dyDescent="0.25">
      <c r="A979" t="s">
        <v>53</v>
      </c>
      <c r="B979" t="s">
        <v>7</v>
      </c>
      <c r="C979">
        <v>10</v>
      </c>
      <c r="D979">
        <v>100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2830</v>
      </c>
      <c r="K979">
        <v>57737</v>
      </c>
      <c r="L979">
        <v>0.32668999999999998</v>
      </c>
      <c r="M979">
        <v>57737</v>
      </c>
      <c r="N979">
        <v>0.32628000000000001</v>
      </c>
      <c r="O979" t="s">
        <v>2830</v>
      </c>
      <c r="P979" t="s">
        <v>2830</v>
      </c>
      <c r="Q979" t="s">
        <v>2830</v>
      </c>
      <c r="R979" t="s">
        <v>261</v>
      </c>
      <c r="S979">
        <f ca="1">ROUND(RAND()*(Validation[[#This Row],[Range1_High]]-Validation[[#This Row],[Range1_Low]])+Validation[[#This Row],[Range1_Low]],-LOG10(Validation[[#This Row],[Res]]))</f>
        <v>46.1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B9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9" t="e">
        <f>LEN(#REF!)</f>
        <v>#REF!</v>
      </c>
      <c r="AF979" s="103"/>
      <c r="AG979"/>
    </row>
    <row r="980" spans="1:33" hidden="1" x14ac:dyDescent="0.25">
      <c r="A980" t="s">
        <v>53</v>
      </c>
      <c r="B980" t="s">
        <v>7</v>
      </c>
      <c r="C980">
        <v>100</v>
      </c>
      <c r="D980">
        <v>1000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2830</v>
      </c>
      <c r="K980">
        <v>57619</v>
      </c>
      <c r="L980">
        <v>1.4298999999999999</v>
      </c>
      <c r="M980">
        <v>57619</v>
      </c>
      <c r="N980">
        <v>1.4287000000000001</v>
      </c>
      <c r="O980" t="s">
        <v>2830</v>
      </c>
      <c r="P980" t="s">
        <v>2830</v>
      </c>
      <c r="Q980" t="s">
        <v>2830</v>
      </c>
      <c r="R980" t="s">
        <v>266</v>
      </c>
      <c r="S980">
        <f ca="1">ROUND(RAND()*(Validation[[#This Row],[Range1_High]]-Validation[[#This Row],[Range1_Low]])+Validation[[#This Row],[Range1_Low]],-LOG10(Validation[[#This Row],[Res]]))</f>
        <v>166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B9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0" t="e">
        <f>LEN(#REF!)</f>
        <v>#REF!</v>
      </c>
      <c r="AG980"/>
    </row>
    <row r="981" spans="1:33" hidden="1" x14ac:dyDescent="0.25">
      <c r="A981" t="s">
        <v>53</v>
      </c>
      <c r="B981" t="s">
        <v>7</v>
      </c>
      <c r="C981">
        <v>1000</v>
      </c>
      <c r="D981">
        <v>10000</v>
      </c>
      <c r="E981">
        <v>0.1</v>
      </c>
      <c r="F981" t="s">
        <v>100</v>
      </c>
      <c r="G981" t="s">
        <v>46</v>
      </c>
      <c r="H981">
        <v>0</v>
      </c>
      <c r="I981">
        <v>0</v>
      </c>
      <c r="J981" t="s">
        <v>2830</v>
      </c>
      <c r="K981">
        <v>52.024000000000001</v>
      </c>
      <c r="L981">
        <v>8.3239000000000004E-3</v>
      </c>
      <c r="M981">
        <v>52.009</v>
      </c>
      <c r="N981">
        <v>8.3230999999999999E-3</v>
      </c>
      <c r="O981" t="s">
        <v>2830</v>
      </c>
      <c r="P981" t="s">
        <v>2830</v>
      </c>
      <c r="Q981" t="s">
        <v>2830</v>
      </c>
      <c r="R981" t="s">
        <v>271</v>
      </c>
      <c r="S981">
        <f ca="1">ROUND(RAND()*(Validation[[#This Row],[Range1_High]]-Validation[[#This Row],[Range1_Low]])+Validation[[#This Row],[Range1_Low]],-LOG10(Validation[[#This Row],[Res]]))</f>
        <v>3935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85 mΩ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B9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1" t="e">
        <f>LEN(#REF!)</f>
        <v>#REF!</v>
      </c>
      <c r="AG981"/>
    </row>
    <row r="982" spans="1:33" hidden="1" x14ac:dyDescent="0.25">
      <c r="A982" t="s">
        <v>53</v>
      </c>
      <c r="B982" t="s">
        <v>7</v>
      </c>
      <c r="C982">
        <v>10000</v>
      </c>
      <c r="D982">
        <v>100000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2830</v>
      </c>
      <c r="K982">
        <v>64.108000000000004</v>
      </c>
      <c r="L982">
        <v>1.1939E-2</v>
      </c>
      <c r="M982">
        <v>63.985999999999997</v>
      </c>
      <c r="N982">
        <v>1.1939E-2</v>
      </c>
      <c r="O982" t="s">
        <v>2830</v>
      </c>
      <c r="P982" t="s">
        <v>2830</v>
      </c>
      <c r="Q982" t="s">
        <v>2830</v>
      </c>
      <c r="R982" t="s">
        <v>276</v>
      </c>
      <c r="S982">
        <f ca="1">ROUND(RAND()*(Validation[[#This Row],[Range1_High]]-Validation[[#This Row],[Range1_Low]])+Validation[[#This Row],[Range1_Low]],-LOG10(Validation[[#This Row],[Res]]))</f>
        <v>12046.2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210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B9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2" t="e">
        <f>LEN(#REF!)</f>
        <v>#REF!</v>
      </c>
      <c r="AG982"/>
    </row>
    <row r="983" spans="1:33" hidden="1" x14ac:dyDescent="0.25">
      <c r="A983" t="s">
        <v>53</v>
      </c>
      <c r="B983" t="s">
        <v>7</v>
      </c>
      <c r="C983">
        <v>100000</v>
      </c>
      <c r="D983">
        <v>1000000</v>
      </c>
      <c r="E983">
        <v>0.1</v>
      </c>
      <c r="F983" t="s">
        <v>100</v>
      </c>
      <c r="G983" t="s">
        <v>47</v>
      </c>
      <c r="H983">
        <v>0</v>
      </c>
      <c r="I983">
        <v>0</v>
      </c>
      <c r="J983" t="s">
        <v>2830</v>
      </c>
      <c r="K983">
        <v>2.2999999999999998</v>
      </c>
      <c r="L983">
        <v>1.8E-5</v>
      </c>
      <c r="M983">
        <v>2.2686999999999999</v>
      </c>
      <c r="N983">
        <v>1.7870999999999999E-5</v>
      </c>
      <c r="O983" t="s">
        <v>2830</v>
      </c>
      <c r="P983" t="s">
        <v>2830</v>
      </c>
      <c r="Q983" t="s">
        <v>2830</v>
      </c>
      <c r="R983" t="s">
        <v>281</v>
      </c>
      <c r="S983">
        <f ca="1">ROUND(RAND()*(Validation[[#This Row],[Range1_High]]-Validation[[#This Row],[Range1_Low]])+Validation[[#This Row],[Range1_Low]],-LOG10(Validation[[#This Row],[Res]]))</f>
        <v>462122.5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11 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B9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3" t="e">
        <f>LEN(#REF!)</f>
        <v>#REF!</v>
      </c>
      <c r="AG983"/>
    </row>
    <row r="984" spans="1:33" hidden="1" x14ac:dyDescent="0.25">
      <c r="A984" t="s">
        <v>53</v>
      </c>
      <c r="B984" t="s">
        <v>7</v>
      </c>
      <c r="C984">
        <v>0</v>
      </c>
      <c r="D984">
        <v>10</v>
      </c>
      <c r="E984">
        <v>1</v>
      </c>
      <c r="F984" t="s">
        <v>100</v>
      </c>
      <c r="G984" t="s">
        <v>22</v>
      </c>
      <c r="H984">
        <v>0</v>
      </c>
      <c r="I984">
        <v>0</v>
      </c>
      <c r="J984" t="s">
        <v>2830</v>
      </c>
      <c r="K984">
        <v>577360</v>
      </c>
      <c r="L984">
        <v>5.6165E-3</v>
      </c>
      <c r="M984">
        <v>577360</v>
      </c>
      <c r="N984">
        <v>4.7080999999999998E-3</v>
      </c>
      <c r="O984" t="s">
        <v>2830</v>
      </c>
      <c r="P984" t="s">
        <v>2830</v>
      </c>
      <c r="Q984" t="s">
        <v>2830</v>
      </c>
      <c r="R984" t="s">
        <v>5741</v>
      </c>
      <c r="S984">
        <f ca="1">ROUND(RAND()*(Validation[[#This Row],[Range1_High]]-Validation[[#This Row],[Range1_Low]])+Validation[[#This Row],[Range1_Low]],-LOG10(Validation[[#This Row],[Res]]))</f>
        <v>3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B9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4" t="e">
        <f>LEN(#REF!)</f>
        <v>#REF!</v>
      </c>
      <c r="AG984"/>
    </row>
    <row r="985" spans="1:33" hidden="1" x14ac:dyDescent="0.25">
      <c r="A985" t="s">
        <v>53</v>
      </c>
      <c r="B985" t="s">
        <v>7</v>
      </c>
      <c r="C985">
        <v>10</v>
      </c>
      <c r="D985">
        <v>100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2830</v>
      </c>
      <c r="K985">
        <v>577360</v>
      </c>
      <c r="L985">
        <v>3.2801999999999998E-2</v>
      </c>
      <c r="M985">
        <v>577350</v>
      </c>
      <c r="N985">
        <v>3.2639000000000001E-2</v>
      </c>
      <c r="O985" t="s">
        <v>2830</v>
      </c>
      <c r="P985" t="s">
        <v>2830</v>
      </c>
      <c r="Q985" t="s">
        <v>2830</v>
      </c>
      <c r="R985" t="s">
        <v>5742</v>
      </c>
      <c r="S985">
        <f ca="1">ROUND(RAND()*(Validation[[#This Row],[Range1_High]]-Validation[[#This Row],[Range1_Low]])+Validation[[#This Row],[Range1_Low]],-LOG10(Validation[[#This Row],[Res]]))</f>
        <v>72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B9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5" t="e">
        <f>LEN(#REF!)</f>
        <v>#REF!</v>
      </c>
      <c r="AF985" s="103"/>
      <c r="AG985"/>
    </row>
    <row r="986" spans="1:33" hidden="1" x14ac:dyDescent="0.25">
      <c r="A986" t="s">
        <v>53</v>
      </c>
      <c r="B986" t="s">
        <v>7</v>
      </c>
      <c r="C986">
        <v>100</v>
      </c>
      <c r="D986">
        <v>1000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2830</v>
      </c>
      <c r="K986">
        <v>577340</v>
      </c>
      <c r="L986">
        <v>0.14501</v>
      </c>
      <c r="M986">
        <v>577340</v>
      </c>
      <c r="N986">
        <v>0.14451</v>
      </c>
      <c r="O986" t="s">
        <v>2830</v>
      </c>
      <c r="P986" t="s">
        <v>2830</v>
      </c>
      <c r="Q986" t="s">
        <v>2830</v>
      </c>
      <c r="R986" t="s">
        <v>267</v>
      </c>
      <c r="S986">
        <f ca="1">ROUND(RAND()*(Validation[[#This Row],[Range1_High]]-Validation[[#This Row],[Range1_Low]])+Validation[[#This Row],[Range1_Low]],-LOG10(Validation[[#This Row],[Res]]))</f>
        <v>107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B9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6" t="e">
        <f>LEN(#REF!)</f>
        <v>#REF!</v>
      </c>
      <c r="AG986"/>
    </row>
    <row r="987" spans="1:33" hidden="1" x14ac:dyDescent="0.25">
      <c r="A987" t="s">
        <v>53</v>
      </c>
      <c r="B987" t="s">
        <v>7</v>
      </c>
      <c r="C987">
        <v>1000</v>
      </c>
      <c r="D987">
        <v>10000</v>
      </c>
      <c r="E987">
        <v>1</v>
      </c>
      <c r="F987" t="s">
        <v>100</v>
      </c>
      <c r="G987" t="s">
        <v>46</v>
      </c>
      <c r="H987">
        <v>0</v>
      </c>
      <c r="I987">
        <v>0</v>
      </c>
      <c r="J987" t="s">
        <v>2830</v>
      </c>
      <c r="K987">
        <v>576.23</v>
      </c>
      <c r="L987">
        <v>1.3955E-3</v>
      </c>
      <c r="M987">
        <v>576.23</v>
      </c>
      <c r="N987">
        <v>1.3939E-3</v>
      </c>
      <c r="O987" t="s">
        <v>2830</v>
      </c>
      <c r="P987" t="s">
        <v>2830</v>
      </c>
      <c r="Q987" t="s">
        <v>2830</v>
      </c>
      <c r="R987" t="s">
        <v>272</v>
      </c>
      <c r="S987">
        <f ca="1">ROUND(RAND()*(Validation[[#This Row],[Range1_High]]-Validation[[#This Row],[Range1_Low]])+Validation[[#This Row],[Range1_Low]],-LOG10(Validation[[#This Row],[Res]]))</f>
        <v>1936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 mΩ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B9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7" t="e">
        <f>LEN(#REF!)</f>
        <v>#REF!</v>
      </c>
      <c r="AG987"/>
    </row>
    <row r="988" spans="1:33" hidden="1" x14ac:dyDescent="0.25">
      <c r="A988" t="s">
        <v>53</v>
      </c>
      <c r="B988" t="s">
        <v>7</v>
      </c>
      <c r="C988">
        <v>10000</v>
      </c>
      <c r="D988">
        <v>100000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2830</v>
      </c>
      <c r="K988">
        <v>516.51</v>
      </c>
      <c r="L988">
        <v>8.6656000000000007E-3</v>
      </c>
      <c r="M988">
        <v>516.37</v>
      </c>
      <c r="N988">
        <v>8.6648999999999997E-3</v>
      </c>
      <c r="O988" t="s">
        <v>2830</v>
      </c>
      <c r="P988" t="s">
        <v>2830</v>
      </c>
      <c r="Q988" t="s">
        <v>2830</v>
      </c>
      <c r="R988" t="s">
        <v>5747</v>
      </c>
      <c r="S988">
        <f ca="1">ROUND(RAND()*(Validation[[#This Row],[Range1_High]]-Validation[[#This Row],[Range1_Low]])+Validation[[#This Row],[Range1_Low]],-LOG10(Validation[[#This Row],[Res]]))</f>
        <v>26347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740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B9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8" t="e">
        <f>LEN(#REF!)</f>
        <v>#REF!</v>
      </c>
      <c r="AG988"/>
    </row>
    <row r="989" spans="1:33" hidden="1" x14ac:dyDescent="0.25">
      <c r="A989" t="s">
        <v>53</v>
      </c>
      <c r="B989" t="s">
        <v>7</v>
      </c>
      <c r="C989">
        <v>100000</v>
      </c>
      <c r="D989">
        <v>1000000</v>
      </c>
      <c r="E989">
        <v>1</v>
      </c>
      <c r="F989" t="s">
        <v>100</v>
      </c>
      <c r="G989" t="s">
        <v>47</v>
      </c>
      <c r="H989">
        <v>0</v>
      </c>
      <c r="I989">
        <v>0</v>
      </c>
      <c r="J989" t="s">
        <v>2830</v>
      </c>
      <c r="K989">
        <v>2.2999999999999998</v>
      </c>
      <c r="L989">
        <v>1.8E-5</v>
      </c>
      <c r="M989">
        <v>2.3129</v>
      </c>
      <c r="N989">
        <v>1.7835000000000001E-5</v>
      </c>
      <c r="O989" t="s">
        <v>2830</v>
      </c>
      <c r="P989" t="s">
        <v>2830</v>
      </c>
      <c r="Q989" t="s">
        <v>2830</v>
      </c>
      <c r="R989" t="s">
        <v>282</v>
      </c>
      <c r="S989">
        <f ca="1">ROUND(RAND()*(Validation[[#This Row],[Range1_High]]-Validation[[#This Row],[Range1_Low]])+Validation[[#This Row],[Range1_Low]],-LOG10(Validation[[#This Row],[Res]]))</f>
        <v>387559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9.3 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B9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9" t="e">
        <f>LEN(#REF!)</f>
        <v>#REF!</v>
      </c>
      <c r="AG989"/>
    </row>
    <row r="990" spans="1:33" hidden="1" x14ac:dyDescent="0.25">
      <c r="A990" t="s">
        <v>53</v>
      </c>
      <c r="B990" t="s">
        <v>7</v>
      </c>
      <c r="C990">
        <v>1000000</v>
      </c>
      <c r="D990">
        <v>10000000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2830</v>
      </c>
      <c r="K990">
        <v>120</v>
      </c>
      <c r="L990">
        <v>5.8999999999999998E-5</v>
      </c>
      <c r="M990">
        <v>115.5</v>
      </c>
      <c r="N990">
        <v>5.7738999999999997E-5</v>
      </c>
      <c r="O990" t="s">
        <v>2830</v>
      </c>
      <c r="P990" t="s">
        <v>2830</v>
      </c>
      <c r="Q990" t="s">
        <v>2830</v>
      </c>
      <c r="R990" t="s">
        <v>5751</v>
      </c>
      <c r="S990">
        <f ca="1">ROUND(RAND()*(Validation[[#This Row],[Range1_High]]-Validation[[#This Row],[Range1_Low]])+Validation[[#This Row],[Range1_Low]],-LOG10(Validation[[#This Row],[Res]]))</f>
        <v>7384710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560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B9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0" t="e">
        <f>LEN(#REF!)</f>
        <v>#REF!</v>
      </c>
      <c r="AF990" s="103"/>
      <c r="AG990"/>
    </row>
    <row r="991" spans="1:33" x14ac:dyDescent="0.25">
      <c r="A991" t="s">
        <v>53</v>
      </c>
      <c r="B991" t="s">
        <v>7</v>
      </c>
      <c r="C991">
        <v>0</v>
      </c>
      <c r="D991">
        <v>10</v>
      </c>
      <c r="E991">
        <v>10</v>
      </c>
      <c r="F991" t="s">
        <v>100</v>
      </c>
      <c r="G991" t="s">
        <v>22</v>
      </c>
      <c r="H991">
        <v>0</v>
      </c>
      <c r="I991">
        <v>0</v>
      </c>
      <c r="J991" t="s">
        <v>2830</v>
      </c>
      <c r="K991">
        <v>5770000</v>
      </c>
      <c r="L991">
        <v>8.3416999999999996E-4</v>
      </c>
      <c r="M991">
        <v>5770000</v>
      </c>
      <c r="N991">
        <v>4.7081E-4</v>
      </c>
      <c r="O991" t="s">
        <v>2830</v>
      </c>
      <c r="P991" t="s">
        <v>2830</v>
      </c>
      <c r="Q991" t="s">
        <v>2830</v>
      </c>
      <c r="R991" t="s">
        <v>251</v>
      </c>
      <c r="S991">
        <f ca="1">ROUND(RAND()*(Validation[[#This Row],[Range1_High]]-Validation[[#This Row],[Range1_Low]])+Validation[[#This Row],[Range1_Low]],-LOG10(Validation[[#This Row],[Res]]))</f>
        <v>10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1</v>
      </c>
      <c r="AB99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91" t="e">
        <f>LEN(#REF!)</f>
        <v>#REF!</v>
      </c>
      <c r="AG991"/>
    </row>
    <row r="992" spans="1:33" hidden="1" x14ac:dyDescent="0.25">
      <c r="A992" t="s">
        <v>53</v>
      </c>
      <c r="B992" t="s">
        <v>7</v>
      </c>
      <c r="C992">
        <v>100</v>
      </c>
      <c r="D992">
        <v>1000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2830</v>
      </c>
      <c r="K992">
        <v>5773600</v>
      </c>
      <c r="L992">
        <v>1.4652999999999999E-2</v>
      </c>
      <c r="M992">
        <v>5773500</v>
      </c>
      <c r="N992">
        <v>1.4453000000000001E-2</v>
      </c>
      <c r="O992" t="s">
        <v>2830</v>
      </c>
      <c r="P992" t="s">
        <v>2830</v>
      </c>
      <c r="Q992" t="s">
        <v>2830</v>
      </c>
      <c r="R992" t="s">
        <v>5744</v>
      </c>
      <c r="S992">
        <f ca="1">ROUND(RAND()*(Validation[[#This Row],[Range1_High]]-Validation[[#This Row],[Range1_Low]])+Validation[[#This Row],[Range1_Low]],-LOG10(Validation[[#This Row],[Res]]))</f>
        <v>500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0</v>
      </c>
      <c r="AB9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2" t="e">
        <f>LEN(#REF!)</f>
        <v>#REF!</v>
      </c>
      <c r="AG992"/>
    </row>
    <row r="993" spans="1:33" hidden="1" x14ac:dyDescent="0.25">
      <c r="A993" t="s">
        <v>53</v>
      </c>
      <c r="B993" t="s">
        <v>7</v>
      </c>
      <c r="C993">
        <v>1000</v>
      </c>
      <c r="D993">
        <v>10000</v>
      </c>
      <c r="E993">
        <v>10</v>
      </c>
      <c r="F993" t="s">
        <v>100</v>
      </c>
      <c r="G993" t="s">
        <v>46</v>
      </c>
      <c r="H993">
        <v>0</v>
      </c>
      <c r="I993">
        <v>0</v>
      </c>
      <c r="J993" t="s">
        <v>2830</v>
      </c>
      <c r="K993">
        <v>5773.4</v>
      </c>
      <c r="L993">
        <v>1.416E-4</v>
      </c>
      <c r="M993">
        <v>5773.4</v>
      </c>
      <c r="N993">
        <v>1.4095000000000001E-4</v>
      </c>
      <c r="O993" t="s">
        <v>2830</v>
      </c>
      <c r="P993" t="s">
        <v>2830</v>
      </c>
      <c r="Q993" t="s">
        <v>2830</v>
      </c>
      <c r="R993" t="s">
        <v>5746</v>
      </c>
      <c r="S993">
        <f ca="1">ROUND(RAND()*(Validation[[#This Row],[Range1_High]]-Validation[[#This Row],[Range1_Low]])+Validation[[#This Row],[Range1_Low]],-LOG10(Validation[[#This Row],[Res]]))</f>
        <v>4300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B9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3" t="e">
        <f>LEN(#REF!)</f>
        <v>#REF!</v>
      </c>
      <c r="AG993"/>
    </row>
    <row r="994" spans="1:33" hidden="1" x14ac:dyDescent="0.25">
      <c r="A994" t="s">
        <v>53</v>
      </c>
      <c r="B994" t="s">
        <v>7</v>
      </c>
      <c r="C994">
        <v>10000</v>
      </c>
      <c r="D994">
        <v>100000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2830</v>
      </c>
      <c r="K994">
        <v>5761.5</v>
      </c>
      <c r="L994">
        <v>1.4741999999999999E-3</v>
      </c>
      <c r="M994">
        <v>5761.5</v>
      </c>
      <c r="N994">
        <v>1.4725999999999999E-3</v>
      </c>
      <c r="O994" t="s">
        <v>2830</v>
      </c>
      <c r="P994" t="s">
        <v>2830</v>
      </c>
      <c r="Q994" t="s">
        <v>2830</v>
      </c>
      <c r="R994" t="s">
        <v>5748</v>
      </c>
      <c r="S994">
        <f ca="1">ROUND(RAND()*(Validation[[#This Row],[Range1_High]]-Validation[[#This Row],[Range1_Low]])+Validation[[#This Row],[Range1_Low]],-LOG10(Validation[[#This Row],[Res]]))</f>
        <v>24930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B9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4" t="e">
        <f>LEN(#REF!)</f>
        <v>#REF!</v>
      </c>
      <c r="AG994"/>
    </row>
    <row r="995" spans="1:33" hidden="1" x14ac:dyDescent="0.25">
      <c r="A995" t="s">
        <v>53</v>
      </c>
      <c r="B995" t="s">
        <v>7</v>
      </c>
      <c r="C995">
        <v>100000</v>
      </c>
      <c r="D995">
        <v>1000000</v>
      </c>
      <c r="E995">
        <v>10</v>
      </c>
      <c r="F995" t="s">
        <v>100</v>
      </c>
      <c r="G995" t="s">
        <v>47</v>
      </c>
      <c r="H995">
        <v>0</v>
      </c>
      <c r="I995">
        <v>0</v>
      </c>
      <c r="J995" t="s">
        <v>2830</v>
      </c>
      <c r="K995">
        <v>5.5163000000000002</v>
      </c>
      <c r="L995">
        <v>1.5438E-5</v>
      </c>
      <c r="M995">
        <v>5.5115999999999996</v>
      </c>
      <c r="N995">
        <v>1.5438999999999999E-5</v>
      </c>
      <c r="O995" t="s">
        <v>2830</v>
      </c>
      <c r="P995" t="s">
        <v>2830</v>
      </c>
      <c r="Q995" t="s">
        <v>2830</v>
      </c>
      <c r="R995" t="s">
        <v>5749</v>
      </c>
      <c r="S995">
        <f ca="1">ROUND(RAND()*(Validation[[#This Row],[Range1_High]]-Validation[[#This Row],[Range1_Low]])+Validation[[#This Row],[Range1_Low]],-LOG10(Validation[[#This Row],[Res]]))</f>
        <v>569190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14 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B9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5" t="e">
        <f>LEN(#REF!)</f>
        <v>#REF!</v>
      </c>
      <c r="AG995"/>
    </row>
    <row r="996" spans="1:33" hidden="1" x14ac:dyDescent="0.25">
      <c r="A996" t="s">
        <v>53</v>
      </c>
      <c r="B996" t="s">
        <v>7</v>
      </c>
      <c r="C996">
        <v>1000000</v>
      </c>
      <c r="D996">
        <v>10000000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2830</v>
      </c>
      <c r="K996">
        <v>120</v>
      </c>
      <c r="L996">
        <v>5.8999999999999998E-5</v>
      </c>
      <c r="M996">
        <v>115.61</v>
      </c>
      <c r="N996">
        <v>5.7731E-5</v>
      </c>
      <c r="O996" t="s">
        <v>2830</v>
      </c>
      <c r="P996" t="s">
        <v>2830</v>
      </c>
      <c r="Q996" t="s">
        <v>2830</v>
      </c>
      <c r="R996" t="s">
        <v>288</v>
      </c>
      <c r="S996">
        <f ca="1">ROUND(RAND()*(Validation[[#This Row],[Range1_High]]-Validation[[#This Row],[Range1_Low]])+Validation[[#This Row],[Range1_Low]],-LOG10(Validation[[#This Row],[Res]]))</f>
        <v>1973030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240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B9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6" t="e">
        <f>LEN(#REF!)</f>
        <v>#REF!</v>
      </c>
      <c r="AG996"/>
    </row>
    <row r="997" spans="1:33" hidden="1" x14ac:dyDescent="0.25">
      <c r="A997" t="s">
        <v>53</v>
      </c>
      <c r="B997" t="s">
        <v>7</v>
      </c>
      <c r="C997">
        <v>10000000</v>
      </c>
      <c r="D997">
        <v>100000000</v>
      </c>
      <c r="E997">
        <v>10</v>
      </c>
      <c r="F997" t="s">
        <v>100</v>
      </c>
      <c r="G997" t="s">
        <v>174</v>
      </c>
      <c r="H997">
        <v>0</v>
      </c>
      <c r="I997">
        <v>0</v>
      </c>
      <c r="J997" t="s">
        <v>2830</v>
      </c>
      <c r="K997">
        <v>1.2</v>
      </c>
      <c r="L997">
        <v>5.7999999999999995E-7</v>
      </c>
      <c r="M997">
        <v>1.1508</v>
      </c>
      <c r="N997">
        <v>5.7800000000000001E-7</v>
      </c>
      <c r="O997" t="s">
        <v>2830</v>
      </c>
      <c r="P997" t="s">
        <v>2830</v>
      </c>
      <c r="Q997" t="s">
        <v>2830</v>
      </c>
      <c r="R997" t="s">
        <v>5752</v>
      </c>
      <c r="S997">
        <f ca="1">ROUND(RAND()*(Validation[[#This Row],[Range1_High]]-Validation[[#This Row],[Range1_Low]])+Validation[[#This Row],[Range1_Low]],-LOG10(Validation[[#This Row],[Res]]))</f>
        <v>70402520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42 kΩ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kΩ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B9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7" t="e">
        <f>LEN(#REF!)</f>
        <v>#REF!</v>
      </c>
      <c r="AG997"/>
    </row>
    <row r="998" spans="1:33" x14ac:dyDescent="0.25">
      <c r="A998" t="s">
        <v>53</v>
      </c>
      <c r="B998" t="s">
        <v>7</v>
      </c>
      <c r="C998">
        <v>0</v>
      </c>
      <c r="D998">
        <v>10</v>
      </c>
      <c r="E998">
        <v>100</v>
      </c>
      <c r="F998" t="s">
        <v>100</v>
      </c>
      <c r="G998" t="s">
        <v>22</v>
      </c>
      <c r="H998">
        <v>0</v>
      </c>
      <c r="I998">
        <v>0</v>
      </c>
      <c r="J998" t="s">
        <v>2830</v>
      </c>
      <c r="K998">
        <v>57736000</v>
      </c>
      <c r="L998">
        <v>1.9242E-4</v>
      </c>
      <c r="M998">
        <v>57736000</v>
      </c>
      <c r="N998">
        <v>4.7080000000000003E-5</v>
      </c>
      <c r="O998" t="s">
        <v>2830</v>
      </c>
      <c r="P998" t="s">
        <v>2830</v>
      </c>
      <c r="Q998" t="s">
        <v>2830</v>
      </c>
      <c r="R998" t="s">
        <v>252</v>
      </c>
      <c r="S998">
        <f ca="1">ROUND(RAND()*(Validation[[#This Row],[Range1_High]]-Validation[[#This Row],[Range1_Low]])+Validation[[#This Row],[Range1_Low]],-LOG10(Validation[[#This Row],[Res]]))</f>
        <v>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58000000 µΩ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1</v>
      </c>
      <c r="AB99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98" t="e">
        <f>LEN(#REF!)</f>
        <v>#REF!</v>
      </c>
      <c r="AG998"/>
    </row>
    <row r="999" spans="1:33" hidden="1" x14ac:dyDescent="0.25">
      <c r="A999" t="s">
        <v>53</v>
      </c>
      <c r="B999" t="s">
        <v>7</v>
      </c>
      <c r="C999">
        <v>1000</v>
      </c>
      <c r="D999">
        <v>10000</v>
      </c>
      <c r="E999">
        <v>100</v>
      </c>
      <c r="F999" t="s">
        <v>100</v>
      </c>
      <c r="G999" t="s">
        <v>46</v>
      </c>
      <c r="H999">
        <v>0</v>
      </c>
      <c r="I999">
        <v>0</v>
      </c>
      <c r="J999" t="s">
        <v>2830</v>
      </c>
      <c r="K999">
        <v>57736</v>
      </c>
      <c r="L999">
        <v>1.4357E-5</v>
      </c>
      <c r="M999">
        <v>57735</v>
      </c>
      <c r="N999">
        <v>1.4097000000000001E-5</v>
      </c>
      <c r="O999" t="s">
        <v>2830</v>
      </c>
      <c r="P999" t="s">
        <v>2830</v>
      </c>
      <c r="Q999" t="s">
        <v>2830</v>
      </c>
      <c r="R999" t="s">
        <v>274</v>
      </c>
      <c r="S999">
        <f ca="1">ROUND(RAND()*(Validation[[#This Row],[Range1_High]]-Validation[[#This Row],[Range1_Low]])+Validation[[#This Row],[Range1_Low]],-LOG10(Validation[[#This Row],[Res]]))</f>
        <v>1200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0</v>
      </c>
      <c r="AB9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9" t="e">
        <f>LEN(#REF!)</f>
        <v>#REF!</v>
      </c>
      <c r="AG999"/>
    </row>
    <row r="1000" spans="1:33" hidden="1" x14ac:dyDescent="0.25">
      <c r="A1000" t="s">
        <v>53</v>
      </c>
      <c r="B1000" t="s">
        <v>7</v>
      </c>
      <c r="C1000">
        <v>10000</v>
      </c>
      <c r="D1000">
        <v>100000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2830</v>
      </c>
      <c r="K1000">
        <v>57734</v>
      </c>
      <c r="L1000">
        <v>1.4965000000000001E-4</v>
      </c>
      <c r="M1000">
        <v>57734</v>
      </c>
      <c r="N1000">
        <v>1.4899999999999999E-4</v>
      </c>
      <c r="O1000" t="s">
        <v>2830</v>
      </c>
      <c r="P1000" t="s">
        <v>2830</v>
      </c>
      <c r="Q1000" t="s">
        <v>2830</v>
      </c>
      <c r="R1000" t="s">
        <v>279</v>
      </c>
      <c r="S1000">
        <f ca="1">ROUND(RAND()*(Validation[[#This Row],[Range1_High]]-Validation[[#This Row],[Range1_Low]])+Validation[[#This Row],[Range1_Low]],-LOG10(Validation[[#This Row],[Res]]))</f>
        <v>89300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B10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0" t="e">
        <f>LEN(#REF!)</f>
        <v>#REF!</v>
      </c>
      <c r="AG1000"/>
    </row>
    <row r="1001" spans="1:33" hidden="1" x14ac:dyDescent="0.25">
      <c r="A1001" t="s">
        <v>53</v>
      </c>
      <c r="B1001" t="s">
        <v>7</v>
      </c>
      <c r="C1001">
        <v>100000</v>
      </c>
      <c r="D1001">
        <v>1000000</v>
      </c>
      <c r="E1001">
        <v>100</v>
      </c>
      <c r="F1001" t="s">
        <v>100</v>
      </c>
      <c r="G1001" t="s">
        <v>47</v>
      </c>
      <c r="H1001">
        <v>0</v>
      </c>
      <c r="I1001">
        <v>0</v>
      </c>
      <c r="J1001" t="s">
        <v>2830</v>
      </c>
      <c r="K1001">
        <v>57.515999999999998</v>
      </c>
      <c r="L1001">
        <v>3.6360999999999998E-6</v>
      </c>
      <c r="M1001">
        <v>57.515000000000001</v>
      </c>
      <c r="N1001">
        <v>3.6327E-6</v>
      </c>
      <c r="O1001" t="s">
        <v>2830</v>
      </c>
      <c r="P1001" t="s">
        <v>2830</v>
      </c>
      <c r="Q1001" t="s">
        <v>2830</v>
      </c>
      <c r="R1001" t="s">
        <v>284</v>
      </c>
      <c r="S1001">
        <f ca="1">ROUND(RAND()*(Validation[[#This Row],[Range1_High]]-Validation[[#This Row],[Range1_Low]])+Validation[[#This Row],[Range1_Low]],-LOG10(Validation[[#This Row],[Res]]))</f>
        <v>280000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59 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B10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1" t="e">
        <f>LEN(#REF!)</f>
        <v>#REF!</v>
      </c>
      <c r="AG1001"/>
    </row>
    <row r="1002" spans="1:33" hidden="1" x14ac:dyDescent="0.25">
      <c r="A1002" t="s">
        <v>53</v>
      </c>
      <c r="B1002" t="s">
        <v>7</v>
      </c>
      <c r="C1002">
        <v>1000000</v>
      </c>
      <c r="D1002">
        <v>10000000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2830</v>
      </c>
      <c r="K1002">
        <v>124.34</v>
      </c>
      <c r="L1002">
        <v>5.8566999999999997E-5</v>
      </c>
      <c r="M1002">
        <v>125.65</v>
      </c>
      <c r="N1002">
        <v>5.6965000000000001E-5</v>
      </c>
      <c r="O1002" t="s">
        <v>2830</v>
      </c>
      <c r="P1002" t="s">
        <v>2830</v>
      </c>
      <c r="Q1002" t="s">
        <v>2830</v>
      </c>
      <c r="R1002" t="s">
        <v>289</v>
      </c>
      <c r="S1002">
        <f ca="1">ROUND(RAND()*(Validation[[#This Row],[Range1_High]]-Validation[[#This Row],[Range1_Low]])+Validation[[#This Row],[Range1_Low]],-LOG10(Validation[[#This Row],[Res]]))</f>
        <v>4001000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360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B10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2" t="e">
        <f>LEN(#REF!)</f>
        <v>#REF!</v>
      </c>
      <c r="AG1002"/>
    </row>
    <row r="1003" spans="1:33" hidden="1" x14ac:dyDescent="0.25">
      <c r="A1003" t="s">
        <v>53</v>
      </c>
      <c r="B1003" t="s">
        <v>7</v>
      </c>
      <c r="C1003">
        <v>10000000</v>
      </c>
      <c r="D1003">
        <v>100000000</v>
      </c>
      <c r="E1003">
        <v>100</v>
      </c>
      <c r="F1003" t="s">
        <v>100</v>
      </c>
      <c r="G1003" t="s">
        <v>174</v>
      </c>
      <c r="H1003">
        <v>0</v>
      </c>
      <c r="I1003">
        <v>0</v>
      </c>
      <c r="J1003" t="s">
        <v>2830</v>
      </c>
      <c r="K1003">
        <v>1.2</v>
      </c>
      <c r="L1003">
        <v>5.7999999999999995E-7</v>
      </c>
      <c r="M1003">
        <v>1.1511</v>
      </c>
      <c r="N1003">
        <v>5.778E-7</v>
      </c>
      <c r="O1003" t="s">
        <v>2830</v>
      </c>
      <c r="P1003" t="s">
        <v>2830</v>
      </c>
      <c r="Q1003" t="s">
        <v>2830</v>
      </c>
      <c r="R1003" t="s">
        <v>5753</v>
      </c>
      <c r="S1003">
        <f ca="1">ROUND(RAND()*(Validation[[#This Row],[Range1_High]]-Validation[[#This Row],[Range1_Low]])+Validation[[#This Row],[Range1_Low]],-LOG10(Validation[[#This Row],[Res]]))</f>
        <v>40518300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25 kΩ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B10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3" t="e">
        <f>LEN(#REF!)</f>
        <v>#REF!</v>
      </c>
      <c r="AG1003"/>
    </row>
    <row r="1004" spans="1:33" hidden="1" x14ac:dyDescent="0.25">
      <c r="A1004" t="s">
        <v>53</v>
      </c>
      <c r="B1004" t="s">
        <v>7</v>
      </c>
      <c r="C1004">
        <v>100000000</v>
      </c>
      <c r="D1004">
        <v>1000000000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2830</v>
      </c>
      <c r="K1004">
        <v>12</v>
      </c>
      <c r="L1004">
        <v>5.8000000000000004E-6</v>
      </c>
      <c r="M1004">
        <v>11.592000000000001</v>
      </c>
      <c r="N1004">
        <v>5.7734999999999999E-6</v>
      </c>
      <c r="O1004" t="s">
        <v>2830</v>
      </c>
      <c r="P1004" t="s">
        <v>2830</v>
      </c>
      <c r="Q1004" t="s">
        <v>2830</v>
      </c>
      <c r="R1004" t="s">
        <v>5754</v>
      </c>
      <c r="S1004">
        <f ca="1">ROUND(RAND()*(Validation[[#This Row],[Range1_High]]-Validation[[#This Row],[Range1_Low]])+Validation[[#This Row],[Range1_Low]],-LOG10(Validation[[#This Row],[Res]]))</f>
        <v>361676200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2100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B10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4" t="e">
        <f>LEN(#REF!)</f>
        <v>#REF!</v>
      </c>
      <c r="AG1004"/>
    </row>
    <row r="1005" spans="1:33" x14ac:dyDescent="0.25">
      <c r="A1005" t="s">
        <v>53</v>
      </c>
      <c r="B1005" t="s">
        <v>7</v>
      </c>
      <c r="C1005">
        <v>0</v>
      </c>
      <c r="D1005">
        <v>10</v>
      </c>
      <c r="E1005">
        <v>1000</v>
      </c>
      <c r="F1005" t="s">
        <v>100</v>
      </c>
      <c r="G1005" t="s">
        <v>22</v>
      </c>
      <c r="H1005">
        <v>0</v>
      </c>
      <c r="I1005">
        <v>0</v>
      </c>
      <c r="J1005" t="s">
        <v>2830</v>
      </c>
      <c r="K1005">
        <v>577360000</v>
      </c>
      <c r="L1005">
        <v>6.2849999999999996E-5</v>
      </c>
      <c r="M1005">
        <v>577360000</v>
      </c>
      <c r="N1005">
        <v>4.7021000000000003E-6</v>
      </c>
      <c r="O1005" t="s">
        <v>2830</v>
      </c>
      <c r="P1005" t="s">
        <v>2830</v>
      </c>
      <c r="Q1005" t="s">
        <v>2830</v>
      </c>
      <c r="R1005" t="s">
        <v>253</v>
      </c>
      <c r="S1005">
        <f ca="1">ROUND(RAND()*(Validation[[#This Row],[Range1_High]]-Validation[[#This Row],[Range1_Low]])+Validation[[#This Row],[Range1_Low]],-LOG10(Validation[[#This Row],[Res]]))</f>
        <v>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580000000 µΩ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1</v>
      </c>
      <c r="AB10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05" t="e">
        <f>LEN(#REF!)</f>
        <v>#REF!</v>
      </c>
      <c r="AG1005"/>
    </row>
    <row r="1006" spans="1:33" hidden="1" x14ac:dyDescent="0.25">
      <c r="A1006" t="s">
        <v>53</v>
      </c>
      <c r="B1006" t="s">
        <v>7</v>
      </c>
      <c r="C1006">
        <v>10000</v>
      </c>
      <c r="D1006">
        <v>100000</v>
      </c>
      <c r="E1006">
        <v>1000</v>
      </c>
      <c r="F1006" t="s">
        <v>100</v>
      </c>
      <c r="G1006" t="s">
        <v>46</v>
      </c>
      <c r="H1006">
        <v>0</v>
      </c>
      <c r="I1006">
        <v>0</v>
      </c>
      <c r="J1006" t="s">
        <v>2830</v>
      </c>
      <c r="K1006">
        <v>577360</v>
      </c>
      <c r="L1006">
        <v>1.5162E-5</v>
      </c>
      <c r="M1006">
        <v>577350</v>
      </c>
      <c r="N1006">
        <v>1.4902000000000001E-5</v>
      </c>
      <c r="O1006" t="s">
        <v>2830</v>
      </c>
      <c r="P1006" t="s">
        <v>2830</v>
      </c>
      <c r="Q1006" t="s">
        <v>2830</v>
      </c>
      <c r="R1006" t="s">
        <v>280</v>
      </c>
      <c r="S1006">
        <f ca="1">ROUND(RAND()*(Validation[[#This Row],[Range1_High]]-Validation[[#This Row],[Range1_Low]])+Validation[[#This Row],[Range1_Low]],-LOG10(Validation[[#This Row],[Res]]))</f>
        <v>40000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 mΩ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0</v>
      </c>
      <c r="AB10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6" t="e">
        <f>LEN(#REF!)</f>
        <v>#REF!</v>
      </c>
      <c r="AG1006"/>
    </row>
    <row r="1007" spans="1:33" hidden="1" x14ac:dyDescent="0.25">
      <c r="A1007" t="s">
        <v>53</v>
      </c>
      <c r="B1007" t="s">
        <v>7</v>
      </c>
      <c r="C1007">
        <v>100000</v>
      </c>
      <c r="D1007">
        <v>1000000</v>
      </c>
      <c r="E1007">
        <v>1000</v>
      </c>
      <c r="F1007" t="s">
        <v>100</v>
      </c>
      <c r="G1007" t="s">
        <v>47</v>
      </c>
      <c r="H1007">
        <v>0</v>
      </c>
      <c r="I1007">
        <v>0</v>
      </c>
      <c r="J1007" t="s">
        <v>2830</v>
      </c>
      <c r="K1007">
        <v>577.33000000000004</v>
      </c>
      <c r="L1007">
        <v>3.7584000000000001E-7</v>
      </c>
      <c r="M1007">
        <v>577.33000000000004</v>
      </c>
      <c r="N1007">
        <v>3.7432999999999999E-7</v>
      </c>
      <c r="O1007" t="s">
        <v>2830</v>
      </c>
      <c r="P1007" t="s">
        <v>2830</v>
      </c>
      <c r="Q1007" t="s">
        <v>2830</v>
      </c>
      <c r="R1007" t="s">
        <v>5750</v>
      </c>
      <c r="S1007">
        <f ca="1">ROUND(RAND()*(Validation[[#This Row],[Range1_High]]-Validation[[#This Row],[Range1_Low]])+Validation[[#This Row],[Range1_Low]],-LOG10(Validation[[#This Row],[Res]]))</f>
        <v>430000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 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B10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7" t="e">
        <f>LEN(#REF!)</f>
        <v>#REF!</v>
      </c>
      <c r="AF1007" s="103"/>
      <c r="AG1007"/>
    </row>
    <row r="1008" spans="1:33" hidden="1" x14ac:dyDescent="0.25">
      <c r="A1008" t="s">
        <v>53</v>
      </c>
      <c r="B1008" t="s">
        <v>7</v>
      </c>
      <c r="C1008">
        <v>1000000</v>
      </c>
      <c r="D1008">
        <v>10000000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2830</v>
      </c>
      <c r="K1008">
        <v>569.84</v>
      </c>
      <c r="L1008">
        <v>3.3312999999999998E-5</v>
      </c>
      <c r="M1008">
        <v>569.54999999999995</v>
      </c>
      <c r="N1008">
        <v>3.3235999999999998E-5</v>
      </c>
      <c r="O1008" t="s">
        <v>2830</v>
      </c>
      <c r="P1008" t="s">
        <v>2830</v>
      </c>
      <c r="Q1008" t="s">
        <v>2830</v>
      </c>
      <c r="R1008" t="s">
        <v>290</v>
      </c>
      <c r="S1008">
        <f ca="1">ROUND(RAND()*(Validation[[#This Row],[Range1_High]]-Validation[[#This Row],[Range1_Low]])+Validation[[#This Row],[Range1_Low]],-LOG10(Validation[[#This Row],[Res]]))</f>
        <v>3183000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680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B10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8" t="e">
        <f>LEN(#REF!)</f>
        <v>#REF!</v>
      </c>
      <c r="AG1008"/>
    </row>
    <row r="1009" spans="1:33" hidden="1" x14ac:dyDescent="0.25">
      <c r="A1009" t="s">
        <v>53</v>
      </c>
      <c r="B1009" t="s">
        <v>7</v>
      </c>
      <c r="C1009">
        <v>10000000</v>
      </c>
      <c r="D1009">
        <v>100000000</v>
      </c>
      <c r="E1009">
        <v>1000</v>
      </c>
      <c r="F1009" t="s">
        <v>100</v>
      </c>
      <c r="G1009" t="s">
        <v>174</v>
      </c>
      <c r="H1009">
        <v>0</v>
      </c>
      <c r="I1009">
        <v>0</v>
      </c>
      <c r="J1009" t="s">
        <v>2830</v>
      </c>
      <c r="K1009">
        <v>1.2</v>
      </c>
      <c r="L1009">
        <v>5.7999999999999995E-7</v>
      </c>
      <c r="M1009">
        <v>1.1777</v>
      </c>
      <c r="N1009">
        <v>5.7756000000000004E-7</v>
      </c>
      <c r="O1009" t="s">
        <v>2830</v>
      </c>
      <c r="P1009" t="s">
        <v>2830</v>
      </c>
      <c r="Q1009" t="s">
        <v>2830</v>
      </c>
      <c r="R1009" t="s">
        <v>295</v>
      </c>
      <c r="S1009">
        <f ca="1">ROUND(RAND()*(Validation[[#This Row],[Range1_High]]-Validation[[#This Row],[Range1_Low]])+Validation[[#This Row],[Range1_Low]],-LOG10(Validation[[#This Row],[Res]]))</f>
        <v>39467000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24 kΩ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B10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9" t="e">
        <f>LEN(#REF!)</f>
        <v>#REF!</v>
      </c>
      <c r="AG1009"/>
    </row>
    <row r="1010" spans="1:33" hidden="1" x14ac:dyDescent="0.25">
      <c r="A1010" t="s">
        <v>53</v>
      </c>
      <c r="B1010" t="s">
        <v>7</v>
      </c>
      <c r="C1010">
        <v>100000000</v>
      </c>
      <c r="D1010">
        <v>1000000000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2830</v>
      </c>
      <c r="K1010">
        <v>12</v>
      </c>
      <c r="L1010">
        <v>5.8000000000000004E-6</v>
      </c>
      <c r="M1010">
        <v>11.592000000000001</v>
      </c>
      <c r="N1010">
        <v>5.7734999999999999E-6</v>
      </c>
      <c r="O1010" t="s">
        <v>2830</v>
      </c>
      <c r="P1010" t="s">
        <v>2830</v>
      </c>
      <c r="Q1010" t="s">
        <v>2830</v>
      </c>
      <c r="R1010" t="s">
        <v>300</v>
      </c>
      <c r="S1010">
        <f ca="1">ROUND(RAND()*(Validation[[#This Row],[Range1_High]]-Validation[[#This Row],[Range1_Low]])+Validation[[#This Row],[Range1_Low]],-LOG10(Validation[[#This Row],[Res]]))</f>
        <v>290146000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1700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B10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0" t="e">
        <f>LEN(#REF!)</f>
        <v>#REF!</v>
      </c>
      <c r="AG1010"/>
    </row>
    <row r="1011" spans="1:33" x14ac:dyDescent="0.25">
      <c r="A1011" t="s">
        <v>53</v>
      </c>
      <c r="B1011" t="s">
        <v>7</v>
      </c>
      <c r="C1011">
        <v>0</v>
      </c>
      <c r="D1011">
        <v>10</v>
      </c>
      <c r="E1011">
        <v>10000</v>
      </c>
      <c r="F1011" t="s">
        <v>100</v>
      </c>
      <c r="G1011" t="s">
        <v>22</v>
      </c>
      <c r="H1011">
        <v>0</v>
      </c>
      <c r="I1011">
        <v>0</v>
      </c>
      <c r="J1011" t="s">
        <v>2830</v>
      </c>
      <c r="K1011">
        <v>5773600000</v>
      </c>
      <c r="L1011">
        <v>2.3736000000000001E-5</v>
      </c>
      <c r="M1011">
        <v>5773600000</v>
      </c>
      <c r="N1011">
        <v>0</v>
      </c>
      <c r="O1011" t="s">
        <v>2830</v>
      </c>
      <c r="P1011" t="s">
        <v>2830</v>
      </c>
      <c r="Q1011" t="s">
        <v>2830</v>
      </c>
      <c r="R1011" t="s">
        <v>254</v>
      </c>
      <c r="S1011">
        <f ca="1">ROUND(RAND()*(Validation[[#This Row],[Range1_High]]-Validation[[#This Row],[Range1_Low]])+Validation[[#This Row],[Range1_Low]],-LOG10(Validation[[#This Row],[Res]]))</f>
        <v>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5800000000 µΩ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1</v>
      </c>
      <c r="AB101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11" t="e">
        <f>LEN(#REF!)</f>
        <v>#REF!</v>
      </c>
      <c r="AG1011"/>
    </row>
    <row r="1012" spans="1:33" hidden="1" x14ac:dyDescent="0.25">
      <c r="A1012" t="s">
        <v>53</v>
      </c>
      <c r="B1012" t="s">
        <v>7</v>
      </c>
      <c r="C1012">
        <v>100000</v>
      </c>
      <c r="D1012">
        <v>1000000</v>
      </c>
      <c r="E1012">
        <v>10000</v>
      </c>
      <c r="F1012" t="s">
        <v>100</v>
      </c>
      <c r="G1012" t="s">
        <v>47</v>
      </c>
      <c r="H1012">
        <v>0</v>
      </c>
      <c r="I1012">
        <v>0</v>
      </c>
      <c r="J1012" t="s">
        <v>2830</v>
      </c>
      <c r="K1012">
        <v>5773.6</v>
      </c>
      <c r="L1012">
        <v>3.8047999999999998E-8</v>
      </c>
      <c r="M1012">
        <v>5773.5</v>
      </c>
      <c r="N1012">
        <v>3.7445000000000002E-8</v>
      </c>
      <c r="O1012" t="s">
        <v>2830</v>
      </c>
      <c r="P1012" t="s">
        <v>2830</v>
      </c>
      <c r="Q1012" t="s">
        <v>2830</v>
      </c>
      <c r="R1012" t="s">
        <v>286</v>
      </c>
      <c r="S1012">
        <f ca="1">ROUND(RAND()*(Validation[[#This Row],[Range1_High]]-Validation[[#This Row],[Range1_Low]])+Validation[[#This Row],[Range1_Low]],-LOG10(Validation[[#This Row],[Res]]))</f>
        <v>580000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0</v>
      </c>
      <c r="AB10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2" t="e">
        <f>LEN(#REF!)</f>
        <v>#REF!</v>
      </c>
      <c r="AG1012"/>
    </row>
    <row r="1013" spans="1:33" hidden="1" x14ac:dyDescent="0.25">
      <c r="A1013" t="s">
        <v>53</v>
      </c>
      <c r="B1013" t="s">
        <v>7</v>
      </c>
      <c r="C1013">
        <v>1000000</v>
      </c>
      <c r="D1013">
        <v>10000000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2830</v>
      </c>
      <c r="K1013">
        <v>5771.9</v>
      </c>
      <c r="L1013">
        <v>4.3707999999999997E-6</v>
      </c>
      <c r="M1013">
        <v>5771.8</v>
      </c>
      <c r="N1013">
        <v>4.3144999999999999E-6</v>
      </c>
      <c r="O1013" t="s">
        <v>2830</v>
      </c>
      <c r="P1013" t="s">
        <v>2830</v>
      </c>
      <c r="Q1013" t="s">
        <v>2830</v>
      </c>
      <c r="R1013" t="s">
        <v>291</v>
      </c>
      <c r="S1013">
        <f ca="1">ROUND(RAND()*(Validation[[#This Row],[Range1_High]]-Validation[[#This Row],[Range1_Low]])+Validation[[#This Row],[Range1_Low]],-LOG10(Validation[[#This Row],[Res]]))</f>
        <v>5590000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B10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3" t="e">
        <f>LEN(#REF!)</f>
        <v>#REF!</v>
      </c>
      <c r="AG1013"/>
    </row>
    <row r="1014" spans="1:33" hidden="1" x14ac:dyDescent="0.25">
      <c r="A1014" t="s">
        <v>53</v>
      </c>
      <c r="B1014" t="s">
        <v>7</v>
      </c>
      <c r="C1014">
        <v>10000000</v>
      </c>
      <c r="D1014">
        <v>100000000</v>
      </c>
      <c r="E1014">
        <v>10000</v>
      </c>
      <c r="F1014" t="s">
        <v>100</v>
      </c>
      <c r="G1014" t="s">
        <v>174</v>
      </c>
      <c r="H1014">
        <v>0</v>
      </c>
      <c r="I1014">
        <v>0</v>
      </c>
      <c r="J1014" t="s">
        <v>2830</v>
      </c>
      <c r="K1014">
        <v>3.4529000000000001</v>
      </c>
      <c r="L1014">
        <v>5.5767999999999995E-7</v>
      </c>
      <c r="M1014">
        <v>3.4420000000000002</v>
      </c>
      <c r="N1014">
        <v>5.5771000000000004E-7</v>
      </c>
      <c r="O1014" t="s">
        <v>2830</v>
      </c>
      <c r="P1014" t="s">
        <v>2830</v>
      </c>
      <c r="Q1014" t="s">
        <v>2830</v>
      </c>
      <c r="R1014" t="s">
        <v>296</v>
      </c>
      <c r="S1014">
        <f ca="1">ROUND(RAND()*(Validation[[#This Row],[Range1_High]]-Validation[[#This Row],[Range1_Low]])+Validation[[#This Row],[Range1_Low]],-LOG10(Validation[[#This Row],[Res]]))</f>
        <v>96560000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57 kΩ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B10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4" t="e">
        <f>LEN(#REF!)</f>
        <v>#REF!</v>
      </c>
      <c r="AG1014"/>
    </row>
    <row r="1015" spans="1:33" hidden="1" x14ac:dyDescent="0.25">
      <c r="A1015" t="s">
        <v>53</v>
      </c>
      <c r="B1015" t="s">
        <v>7</v>
      </c>
      <c r="C1015">
        <v>100000000</v>
      </c>
      <c r="D1015">
        <v>1000000000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2830</v>
      </c>
      <c r="K1015">
        <v>12</v>
      </c>
      <c r="L1015">
        <v>5.8000000000000004E-6</v>
      </c>
      <c r="M1015">
        <v>11.595000000000001</v>
      </c>
      <c r="N1015">
        <v>5.7706999999999997E-6</v>
      </c>
      <c r="O1015" t="s">
        <v>2830</v>
      </c>
      <c r="P1015" t="s">
        <v>2830</v>
      </c>
      <c r="Q1015" t="s">
        <v>2830</v>
      </c>
      <c r="R1015" t="s">
        <v>301</v>
      </c>
      <c r="S1015">
        <f ca="1">ROUND(RAND()*(Validation[[#This Row],[Range1_High]]-Validation[[#This Row],[Range1_Low]])+Validation[[#This Row],[Range1_Low]],-LOG10(Validation[[#This Row],[Res]]))</f>
        <v>710680000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4100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B10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5" t="e">
        <f>LEN(#REF!)</f>
        <v>#REF!</v>
      </c>
      <c r="AG1015"/>
    </row>
    <row r="1016" spans="1:33" x14ac:dyDescent="0.25">
      <c r="A1016" t="s">
        <v>53</v>
      </c>
      <c r="B1016" t="s">
        <v>7</v>
      </c>
      <c r="C1016">
        <v>0</v>
      </c>
      <c r="D1016">
        <v>10</v>
      </c>
      <c r="E1016">
        <v>100000</v>
      </c>
      <c r="F1016" t="s">
        <v>100</v>
      </c>
      <c r="G1016" t="s">
        <v>22</v>
      </c>
      <c r="H1016">
        <v>0</v>
      </c>
      <c r="I1016">
        <v>0</v>
      </c>
      <c r="J1016" t="s">
        <v>2830</v>
      </c>
      <c r="K1016">
        <v>57736000000</v>
      </c>
      <c r="L1016">
        <v>8.4771000000000005E-6</v>
      </c>
      <c r="M1016">
        <v>57736000000</v>
      </c>
      <c r="N1016">
        <v>0</v>
      </c>
      <c r="O1016" t="s">
        <v>2830</v>
      </c>
      <c r="P1016" t="s">
        <v>2830</v>
      </c>
      <c r="Q1016" t="s">
        <v>2830</v>
      </c>
      <c r="R1016" t="s">
        <v>255</v>
      </c>
      <c r="S1016">
        <f ca="1">ROUND(RAND()*(Validation[[#This Row],[Range1_High]]-Validation[[#This Row],[Range1_Low]])+Validation[[#This Row],[Range1_Low]],-LOG10(Validation[[#This Row],[Res]]))</f>
        <v>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58000000000 µΩ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1</v>
      </c>
      <c r="AB101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16" t="e">
        <f>LEN(#REF!)</f>
        <v>#REF!</v>
      </c>
      <c r="AG1016"/>
    </row>
    <row r="1017" spans="1:33" hidden="1" x14ac:dyDescent="0.25">
      <c r="A1017" t="s">
        <v>53</v>
      </c>
      <c r="B1017" t="s">
        <v>7</v>
      </c>
      <c r="C1017">
        <v>1000000</v>
      </c>
      <c r="D1017">
        <v>10000000</v>
      </c>
      <c r="E1017">
        <v>100000</v>
      </c>
      <c r="F1017" t="s">
        <v>100</v>
      </c>
      <c r="G1017" t="s">
        <v>47</v>
      </c>
      <c r="H1017">
        <v>0</v>
      </c>
      <c r="I1017">
        <v>0</v>
      </c>
      <c r="J1017" t="s">
        <v>2830</v>
      </c>
      <c r="K1017">
        <v>57735</v>
      </c>
      <c r="L1017">
        <v>4.5578999999999998E-7</v>
      </c>
      <c r="M1017">
        <v>57731</v>
      </c>
      <c r="N1017">
        <v>4.3308000000000001E-7</v>
      </c>
      <c r="O1017" t="s">
        <v>2830</v>
      </c>
      <c r="P1017" t="s">
        <v>2830</v>
      </c>
      <c r="Q1017" t="s">
        <v>2830</v>
      </c>
      <c r="R1017" t="s">
        <v>292</v>
      </c>
      <c r="S1017">
        <f ca="1">ROUND(RAND()*(Validation[[#This Row],[Range1_High]]-Validation[[#This Row],[Range1_Low]])+Validation[[#This Row],[Range1_Low]],-LOG10(Validation[[#This Row],[Res]]))</f>
        <v>1600000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 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0</v>
      </c>
      <c r="AB10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7" t="e">
        <f>LEN(#REF!)</f>
        <v>#REF!</v>
      </c>
      <c r="AG1017"/>
    </row>
    <row r="1018" spans="1:33" hidden="1" x14ac:dyDescent="0.25">
      <c r="A1018" t="s">
        <v>53</v>
      </c>
      <c r="B1018" t="s">
        <v>7</v>
      </c>
      <c r="C1018">
        <v>10000000</v>
      </c>
      <c r="D1018">
        <v>100000000</v>
      </c>
      <c r="E1018">
        <v>100000</v>
      </c>
      <c r="F1018" t="s">
        <v>100</v>
      </c>
      <c r="G1018" t="s">
        <v>174</v>
      </c>
      <c r="H1018">
        <v>0</v>
      </c>
      <c r="I1018">
        <v>0</v>
      </c>
      <c r="J1018" t="s">
        <v>2830</v>
      </c>
      <c r="K1018">
        <v>55.448999999999998</v>
      </c>
      <c r="L1018">
        <v>2.7074E-7</v>
      </c>
      <c r="M1018">
        <v>55.444000000000003</v>
      </c>
      <c r="N1018">
        <v>2.7056000000000001E-7</v>
      </c>
      <c r="O1018" t="s">
        <v>2830</v>
      </c>
      <c r="P1018" t="s">
        <v>2830</v>
      </c>
      <c r="Q1018" t="s">
        <v>2830</v>
      </c>
      <c r="R1018" t="s">
        <v>297</v>
      </c>
      <c r="S1018">
        <f ca="1">ROUND(RAND()*(Validation[[#This Row],[Range1_High]]-Validation[[#This Row],[Range1_Low]])+Validation[[#This Row],[Range1_Low]],-LOG10(Validation[[#This Row],[Res]]))</f>
        <v>27300000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63 kΩ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kΩ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B10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8" t="e">
        <f>LEN(#REF!)</f>
        <v>#REF!</v>
      </c>
      <c r="AG1018"/>
    </row>
    <row r="1019" spans="1:33" hidden="1" x14ac:dyDescent="0.25">
      <c r="A1019" t="s">
        <v>53</v>
      </c>
      <c r="B1019" t="s">
        <v>7</v>
      </c>
      <c r="C1019">
        <v>100000000</v>
      </c>
      <c r="D1019">
        <v>1000000000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2830</v>
      </c>
      <c r="K1019">
        <v>12</v>
      </c>
      <c r="L1019">
        <v>5.8000000000000004E-6</v>
      </c>
      <c r="M1019">
        <v>14.68</v>
      </c>
      <c r="N1019">
        <v>5.7706999999999997E-6</v>
      </c>
      <c r="O1019" t="s">
        <v>2830</v>
      </c>
      <c r="P1019" t="s">
        <v>2830</v>
      </c>
      <c r="Q1019" t="s">
        <v>2830</v>
      </c>
      <c r="R1019" t="s">
        <v>5755</v>
      </c>
      <c r="S1019">
        <f ca="1">ROUND(RAND()*(Validation[[#This Row],[Range1_High]]-Validation[[#This Row],[Range1_Low]])+Validation[[#This Row],[Range1_Low]],-LOG10(Validation[[#This Row],[Res]]))</f>
        <v>205700000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1200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B10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9" t="e">
        <f>LEN(#REF!)</f>
        <v>#REF!</v>
      </c>
      <c r="AG1019"/>
    </row>
    <row r="1020" spans="1:33" x14ac:dyDescent="0.25">
      <c r="A1020" t="s">
        <v>53</v>
      </c>
      <c r="B1020" t="s">
        <v>7</v>
      </c>
      <c r="C1020">
        <v>0</v>
      </c>
      <c r="D1020">
        <v>10</v>
      </c>
      <c r="E1020">
        <v>1000000</v>
      </c>
      <c r="F1020" t="s">
        <v>100</v>
      </c>
      <c r="G1020" t="s">
        <v>22</v>
      </c>
      <c r="H1020">
        <v>0</v>
      </c>
      <c r="I1020">
        <v>0</v>
      </c>
      <c r="J1020" t="s">
        <v>2830</v>
      </c>
      <c r="K1020">
        <v>577360000000</v>
      </c>
      <c r="L1020">
        <v>0</v>
      </c>
      <c r="M1020">
        <v>577360000000</v>
      </c>
      <c r="N1020">
        <v>0</v>
      </c>
      <c r="O1020" t="s">
        <v>2830</v>
      </c>
      <c r="P1020" t="s">
        <v>2830</v>
      </c>
      <c r="Q1020" t="s">
        <v>2830</v>
      </c>
      <c r="R1020" t="s">
        <v>256</v>
      </c>
      <c r="S1020">
        <f ca="1">ROUND(RAND()*(Validation[[#This Row],[Range1_High]]-Validation[[#This Row],[Range1_Low]])+Validation[[#This Row],[Range1_Low]],-LOG10(Validation[[#This Row],[Res]]))</f>
        <v>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580000000000 µΩ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1</v>
      </c>
      <c r="AB102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20" t="e">
        <f>LEN(#REF!)</f>
        <v>#REF!</v>
      </c>
      <c r="AG1020"/>
    </row>
    <row r="1021" spans="1:33" hidden="1" x14ac:dyDescent="0.25">
      <c r="A1021" t="s">
        <v>53</v>
      </c>
      <c r="B1021" t="s">
        <v>7</v>
      </c>
      <c r="C1021">
        <v>10000000</v>
      </c>
      <c r="D1021">
        <v>100000000</v>
      </c>
      <c r="E1021">
        <v>10000000</v>
      </c>
      <c r="F1021" t="s">
        <v>100</v>
      </c>
      <c r="G1021" t="s">
        <v>174</v>
      </c>
      <c r="H1021">
        <v>0</v>
      </c>
      <c r="I1021">
        <v>0</v>
      </c>
      <c r="J1021" t="s">
        <v>2830</v>
      </c>
      <c r="K1021">
        <v>5773.5</v>
      </c>
      <c r="L1021">
        <v>3.3069999999999999E-9</v>
      </c>
      <c r="M1021">
        <v>5770.9</v>
      </c>
      <c r="N1021">
        <v>3.2960000000000002E-9</v>
      </c>
      <c r="O1021" t="s">
        <v>2830</v>
      </c>
      <c r="P1021" t="s">
        <v>2830</v>
      </c>
      <c r="Q1021" t="s">
        <v>2830</v>
      </c>
      <c r="R1021" t="s">
        <v>298</v>
      </c>
      <c r="S1021">
        <f ca="1">ROUND(RAND()*(Validation[[#This Row],[Range1_High]]-Validation[[#This Row],[Range1_Low]])+Validation[[#This Row],[Range1_Low]],-LOG10(Validation[[#This Row],[Res]]))</f>
        <v>80000000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 kΩ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0</v>
      </c>
      <c r="AB10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1" t="e">
        <f>LEN(#REF!)</f>
        <v>#REF!</v>
      </c>
      <c r="AG1021"/>
    </row>
    <row r="1022" spans="1:33" hidden="1" x14ac:dyDescent="0.25">
      <c r="A1022" t="s">
        <v>53</v>
      </c>
      <c r="B1022" t="s">
        <v>7</v>
      </c>
      <c r="C1022">
        <v>100000000</v>
      </c>
      <c r="D1022">
        <v>1000000000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2830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2830</v>
      </c>
      <c r="P1022" t="s">
        <v>2830</v>
      </c>
      <c r="Q1022" t="s">
        <v>2830</v>
      </c>
      <c r="R1022" t="s">
        <v>5756</v>
      </c>
      <c r="S1022">
        <f ca="1">ROUND(RAND()*(Validation[[#This Row],[Range1_High]]-Validation[[#This Row],[Range1_Low]])+Validation[[#This Row],[Range1_Low]],-LOG10(Validation[[#This Row],[Res]]))</f>
        <v>960000000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8100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B10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2" t="e">
        <f>LEN(#REF!)</f>
        <v>#REF!</v>
      </c>
      <c r="AG1022"/>
    </row>
    <row r="1023" spans="1:33" hidden="1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100000000</v>
      </c>
      <c r="F1023" t="s">
        <v>100</v>
      </c>
      <c r="G1023" t="s">
        <v>174</v>
      </c>
      <c r="H1023">
        <v>0</v>
      </c>
      <c r="I1023">
        <v>0</v>
      </c>
      <c r="J1023" t="s">
        <v>2830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2830</v>
      </c>
      <c r="P1023" t="s">
        <v>2830</v>
      </c>
      <c r="Q1023" t="s">
        <v>2830</v>
      </c>
      <c r="R1023" t="s">
        <v>5757</v>
      </c>
      <c r="S1023">
        <f ca="1">ROUND(RAND()*(Validation[[#This Row],[Range1_High]]-Validation[[#This Row],[Range1_Low]])+Validation[[#This Row],[Range1_Low]],-LOG10(Validation[[#This Row],[Res]]))</f>
        <v>900000000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58000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B10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3" t="e">
        <f>LEN(#REF!)</f>
        <v>#REF!</v>
      </c>
      <c r="AG1023"/>
    </row>
    <row r="1024" spans="1:33" x14ac:dyDescent="0.25">
      <c r="A1024" t="s">
        <v>52</v>
      </c>
      <c r="B1024" t="s">
        <v>45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2830</v>
      </c>
      <c r="P1024" t="s">
        <v>2830</v>
      </c>
      <c r="Q1024" t="s">
        <v>2830</v>
      </c>
      <c r="R1024" t="s">
        <v>2270</v>
      </c>
      <c r="S1024">
        <f ca="1">ROUND(RAND()*(Validation[[#This Row],[Range1_High]]-Validation[[#This Row],[Range1_Low]])+Validation[[#This Row],[Range1_Low]],-LOG10(Validation[[#This Row],[Res]]))</f>
        <v>3.2119999999999997E-5</v>
      </c>
      <c r="T1024">
        <f ca="1">RAND()*(Validation[[#This Row],[Range2_High]]-Validation[[#This Row],[Range2_Low]])+Validation[[#This Row],[Range2_Low]]</f>
        <v>2.5773152656456019E-2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0.18 µA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µA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s">
        <v>2322</v>
      </c>
      <c r="AB10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4" s="102" t="s">
        <v>2322</v>
      </c>
      <c r="AD1024" t="e">
        <f>LEN(#REF!)</f>
        <v>#REF!</v>
      </c>
      <c r="AF1024" s="103"/>
      <c r="AG1024"/>
    </row>
    <row r="1025" spans="1:33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0.01</v>
      </c>
      <c r="I1025">
        <v>2.001E-2</v>
      </c>
      <c r="J1025" t="s">
        <v>10</v>
      </c>
      <c r="K1025">
        <v>0.13</v>
      </c>
      <c r="L1025">
        <v>2300</v>
      </c>
      <c r="M1025">
        <v>0.11565</v>
      </c>
      <c r="N1025">
        <v>2314.1999999999998</v>
      </c>
      <c r="O1025" t="s">
        <v>2830</v>
      </c>
      <c r="P1025" t="s">
        <v>2830</v>
      </c>
      <c r="Q1025" t="s">
        <v>2830</v>
      </c>
      <c r="R1025" t="s">
        <v>2273</v>
      </c>
      <c r="S1025">
        <f ca="1">ROUND(RAND()*(Validation[[#This Row],[Range1_High]]-Validation[[#This Row],[Range1_Low]])+Validation[[#This Row],[Range1_Low]],-LOG10(Validation[[#This Row],[Res]]))</f>
        <v>4.2419999999999997E-5</v>
      </c>
      <c r="T1025">
        <f ca="1">RAND()*(Validation[[#This Row],[Range2_High]]-Validation[[#This Row],[Range2_Low]])+Validation[[#This Row],[Range2_Low]]</f>
        <v>1.6592277080395547E-2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0.23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s">
        <v>5480</v>
      </c>
      <c r="AB10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5" s="102" t="s">
        <v>5480</v>
      </c>
      <c r="AD1025" t="e">
        <f>LEN(#REF!)</f>
        <v>#REF!</v>
      </c>
      <c r="AG1025"/>
    </row>
    <row r="1026" spans="1:33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2830</v>
      </c>
      <c r="P1026" t="s">
        <v>2830</v>
      </c>
      <c r="Q1026" t="s">
        <v>2830</v>
      </c>
      <c r="R1026" t="s">
        <v>2269</v>
      </c>
      <c r="S1026">
        <f ca="1">ROUND(RAND()*(Validation[[#This Row],[Range1_High]]-Validation[[#This Row],[Range1_Low]])+Validation[[#This Row],[Range1_Low]],-LOG10(Validation[[#This Row],[Res]]))</f>
        <v>1.8375999999999999E-4</v>
      </c>
      <c r="T1026">
        <f ca="1">RAND()*(Validation[[#This Row],[Range2_High]]-Validation[[#This Row],[Range2_Low]])+Validation[[#This Row],[Range2_Low]]</f>
        <v>1.711823650529477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0.82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s">
        <v>5483</v>
      </c>
      <c r="AB10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6" s="102" t="s">
        <v>5483</v>
      </c>
      <c r="AD1026" t="e">
        <f>LEN(#REF!)</f>
        <v>#REF!</v>
      </c>
      <c r="AG1026"/>
    </row>
    <row r="1027" spans="1:33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4.4999999999999998E-2</v>
      </c>
      <c r="I1027">
        <v>1.0000100000000001</v>
      </c>
      <c r="J1027" t="s">
        <v>10</v>
      </c>
      <c r="K1027">
        <v>0.14000000000000001</v>
      </c>
      <c r="L1027">
        <v>1400</v>
      </c>
      <c r="M1027">
        <v>0.11584999999999999</v>
      </c>
      <c r="N1027">
        <v>1442.9</v>
      </c>
      <c r="O1027" t="s">
        <v>2830</v>
      </c>
      <c r="P1027" t="s">
        <v>2830</v>
      </c>
      <c r="Q1027" t="s">
        <v>2830</v>
      </c>
      <c r="R1027" t="s">
        <v>5465</v>
      </c>
      <c r="S1027">
        <f ca="1">ROUND(RAND()*(Validation[[#This Row],[Range1_High]]-Validation[[#This Row],[Range1_Low]])+Validation[[#This Row],[Range1_Low]],-LOG10(Validation[[#This Row],[Res]]))</f>
        <v>3.2456999999999999E-4</v>
      </c>
      <c r="T1027">
        <f ca="1">RAND()*(Validation[[#This Row],[Range2_High]]-Validation[[#This Row],[Range2_Low]])+Validation[[#This Row],[Range2_Low]]</f>
        <v>0.63324005636303304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0.59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s">
        <v>5482</v>
      </c>
      <c r="AB10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7" s="102" t="s">
        <v>5482</v>
      </c>
      <c r="AD1027" t="e">
        <f>LEN(#REF!)</f>
        <v>#REF!</v>
      </c>
      <c r="AG1027"/>
    </row>
    <row r="1028" spans="1:33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2830</v>
      </c>
      <c r="P1028" t="s">
        <v>2830</v>
      </c>
      <c r="Q1028" t="s">
        <v>2830</v>
      </c>
      <c r="R1028" t="s">
        <v>5473</v>
      </c>
      <c r="S1028">
        <f ca="1">ROUND(RAND()*(Validation[[#This Row],[Range1_High]]-Validation[[#This Row],[Range1_Low]])+Validation[[#This Row],[Range1_Low]],-LOG10(Validation[[#This Row],[Res]]))</f>
        <v>2.5506999999999998E-4</v>
      </c>
      <c r="T1028">
        <f ca="1">RAND()*(Validation[[#This Row],[Range2_High]]-Validation[[#This Row],[Range2_Low]])+Validation[[#This Row],[Range2_Low]]</f>
        <v>19.505871772206046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5.2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s">
        <v>2323</v>
      </c>
      <c r="AB10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8" s="102" t="s">
        <v>2323</v>
      </c>
      <c r="AD1028" t="e">
        <f>LEN(#REF!)</f>
        <v>#REF!</v>
      </c>
      <c r="AG1028"/>
    </row>
    <row r="1029" spans="1:33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2830</v>
      </c>
      <c r="P1029" t="s">
        <v>2830</v>
      </c>
      <c r="Q1029" t="s">
        <v>2830</v>
      </c>
      <c r="R1029" t="s">
        <v>2271</v>
      </c>
      <c r="S1029">
        <f ca="1">ROUND(RAND()*(Validation[[#This Row],[Range1_High]]-Validation[[#This Row],[Range1_Low]])+Validation[[#This Row],[Range1_Low]],-LOG10(Validation[[#This Row],[Res]]))</f>
        <v>5.8189999999999997E-5</v>
      </c>
      <c r="T1029">
        <f ca="1">RAND()*(Validation[[#This Row],[Range2_High]]-Validation[[#This Row],[Range2_Low]])+Validation[[#This Row],[Range2_Low]]</f>
        <v>9.9831647221527753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0.79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s">
        <v>2320</v>
      </c>
      <c r="AB10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9" s="102" t="s">
        <v>2320</v>
      </c>
      <c r="AD1029" t="e">
        <f>LEN(#REF!)</f>
        <v>#REF!</v>
      </c>
      <c r="AF1029" s="102"/>
      <c r="AG1029"/>
    </row>
    <row r="1030" spans="1:33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2830</v>
      </c>
      <c r="P1030" t="s">
        <v>2830</v>
      </c>
      <c r="Q1030" t="s">
        <v>2830</v>
      </c>
      <c r="R1030" t="s">
        <v>2272</v>
      </c>
      <c r="S1030">
        <f ca="1">ROUND(RAND()*(Validation[[#This Row],[Range1_High]]-Validation[[#This Row],[Range1_Low]])+Validation[[#This Row],[Range1_Low]],-LOG10(Validation[[#This Row],[Res]]))</f>
        <v>1.4433999999999999E-4</v>
      </c>
      <c r="T1030">
        <f ca="1">RAND()*(Validation[[#This Row],[Range2_High]]-Validation[[#This Row],[Range2_Low]])+Validation[[#This Row],[Range2_Low]]</f>
        <v>30.050782661149839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3.2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s">
        <v>2321</v>
      </c>
      <c r="AB10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0" s="102" t="s">
        <v>2321</v>
      </c>
      <c r="AD1030" t="e">
        <f>LEN(#REF!)</f>
        <v>#REF!</v>
      </c>
      <c r="AG1030"/>
    </row>
    <row r="1031" spans="1:33" x14ac:dyDescent="0.25">
      <c r="A1031" t="s">
        <v>52</v>
      </c>
      <c r="B1031" t="s">
        <v>45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0.35</v>
      </c>
      <c r="L1031">
        <v>5800</v>
      </c>
      <c r="M1031">
        <v>0.34654000000000001</v>
      </c>
      <c r="N1031">
        <v>5773.6</v>
      </c>
      <c r="O1031" t="s">
        <v>2830</v>
      </c>
      <c r="P1031" t="s">
        <v>2830</v>
      </c>
      <c r="Q1031" t="s">
        <v>2830</v>
      </c>
      <c r="R1031" t="s">
        <v>2320</v>
      </c>
      <c r="S1031">
        <f ca="1">ROUND(RAND()*(Validation[[#This Row],[Range1_High]]-Validation[[#This Row],[Range1_Low]])+Validation[[#This Row],[Range1_Low]],-LOG10(Validation[[#This Row],[Res]]))</f>
        <v>1.02545E-3</v>
      </c>
      <c r="T1031">
        <f ca="1">RAND()*(Validation[[#This Row],[Range2_High]]-Validation[[#This Row],[Range2_Low]])+Validation[[#This Row],[Range2_Low]]</f>
        <v>6.7528028916404015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6.3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s">
        <v>6340</v>
      </c>
      <c r="AB10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1" s="102" t="s">
        <v>6340</v>
      </c>
      <c r="AD1031" t="e">
        <f>LEN(#REF!)</f>
        <v>#REF!</v>
      </c>
      <c r="AF1031" s="103"/>
      <c r="AG1031"/>
    </row>
    <row r="1032" spans="1:33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2830</v>
      </c>
      <c r="P1032" t="s">
        <v>2830</v>
      </c>
      <c r="Q1032" t="s">
        <v>2830</v>
      </c>
      <c r="R1032" t="s">
        <v>2321</v>
      </c>
      <c r="S1032">
        <f ca="1">ROUND(RAND()*(Validation[[#This Row],[Range1_High]]-Validation[[#This Row],[Range1_Low]])+Validation[[#This Row],[Range1_Low]],-LOG10(Validation[[#This Row],[Res]]))</f>
        <v>6.8594000000000001E-4</v>
      </c>
      <c r="T1032">
        <f ca="1">RAND()*(Validation[[#This Row],[Range2_High]]-Validation[[#This Row],[Range2_Low]])+Validation[[#This Row],[Range2_Low]]</f>
        <v>30.022050968337105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8.9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s">
        <v>2272</v>
      </c>
      <c r="AB10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2" s="102" t="s">
        <v>2272</v>
      </c>
      <c r="AD1032" t="e">
        <f>LEN(#REF!)</f>
        <v>#REF!</v>
      </c>
      <c r="AG1032"/>
    </row>
    <row r="1033" spans="1:33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2830</v>
      </c>
      <c r="P1033" t="s">
        <v>2830</v>
      </c>
      <c r="Q1033" t="s">
        <v>2830</v>
      </c>
      <c r="R1033" t="s">
        <v>5483</v>
      </c>
      <c r="S1033">
        <f ca="1">ROUND(RAND()*(Validation[[#This Row],[Range1_High]]-Validation[[#This Row],[Range1_Low]])+Validation[[#This Row],[Range1_Low]],-LOG10(Validation[[#This Row],[Res]]))</f>
        <v>2.2112899999999999E-3</v>
      </c>
      <c r="T1033">
        <f ca="1">RAND()*(Validation[[#This Row],[Range2_High]]-Validation[[#This Row],[Range2_Low]])+Validation[[#This Row],[Range2_Low]]</f>
        <v>1.7652557069371273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5.4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s">
        <v>6273</v>
      </c>
      <c r="AB10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3" s="102" t="s">
        <v>6273</v>
      </c>
      <c r="AD1033" t="e">
        <f>LEN(#REF!)</f>
        <v>#REF!</v>
      </c>
      <c r="AG1033"/>
    </row>
    <row r="1034" spans="1:33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0.01</v>
      </c>
      <c r="I1034">
        <v>2.001E-2</v>
      </c>
      <c r="J1034" t="s">
        <v>10</v>
      </c>
      <c r="K1034">
        <v>0.23</v>
      </c>
      <c r="L1034">
        <v>2300</v>
      </c>
      <c r="M1034">
        <v>0.17326</v>
      </c>
      <c r="N1034">
        <v>2315.4</v>
      </c>
      <c r="O1034" t="s">
        <v>2830</v>
      </c>
      <c r="P1034" t="s">
        <v>2830</v>
      </c>
      <c r="Q1034" t="s">
        <v>2830</v>
      </c>
      <c r="R1034" t="s">
        <v>5480</v>
      </c>
      <c r="S1034">
        <f ca="1">ROUND(RAND()*(Validation[[#This Row],[Range1_High]]-Validation[[#This Row],[Range1_Low]])+Validation[[#This Row],[Range1_Low]],-LOG10(Validation[[#This Row],[Res]]))</f>
        <v>2.6201100000000001E-3</v>
      </c>
      <c r="T1034">
        <f ca="1">RAND()*(Validation[[#This Row],[Range2_High]]-Validation[[#This Row],[Range2_Low]])+Validation[[#This Row],[Range2_Low]]</f>
        <v>1.518241009331087E-2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6.3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s">
        <v>6276</v>
      </c>
      <c r="AB10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4" s="102" t="s">
        <v>6276</v>
      </c>
      <c r="AD1034" t="e">
        <f>LEN(#REF!)</f>
        <v>#REF!</v>
      </c>
      <c r="AG1034"/>
    </row>
    <row r="1035" spans="1:33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4.4999999999999998E-2</v>
      </c>
      <c r="I1035">
        <v>1.0000100000000001</v>
      </c>
      <c r="J1035" t="s">
        <v>10</v>
      </c>
      <c r="K1035">
        <v>0.18</v>
      </c>
      <c r="L1035">
        <v>1200</v>
      </c>
      <c r="M1035">
        <v>0.17374999999999999</v>
      </c>
      <c r="N1035">
        <v>1155.2</v>
      </c>
      <c r="O1035" t="s">
        <v>2830</v>
      </c>
      <c r="P1035" t="s">
        <v>2830</v>
      </c>
      <c r="Q1035" t="s">
        <v>2830</v>
      </c>
      <c r="R1035" t="s">
        <v>5482</v>
      </c>
      <c r="S1035">
        <f ca="1">ROUND(RAND()*(Validation[[#This Row],[Range1_High]]-Validation[[#This Row],[Range1_Low]])+Validation[[#This Row],[Range1_Low]],-LOG10(Validation[[#This Row],[Res]]))</f>
        <v>1.1399299999999999E-3</v>
      </c>
      <c r="T1035">
        <f ca="1">RAND()*(Validation[[#This Row],[Range2_High]]-Validation[[#This Row],[Range2_Low]])+Validation[[#This Row],[Range2_Low]]</f>
        <v>0.58929687486549209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1.5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s">
        <v>6341</v>
      </c>
      <c r="AB10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5" s="102" t="s">
        <v>6341</v>
      </c>
      <c r="AD1035" t="e">
        <f>LEN(#REF!)</f>
        <v>#REF!</v>
      </c>
      <c r="AF1035" s="103"/>
      <c r="AG1035"/>
    </row>
    <row r="1036" spans="1:33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10</v>
      </c>
      <c r="I1036">
        <v>30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2830</v>
      </c>
      <c r="P1036" t="s">
        <v>2830</v>
      </c>
      <c r="Q1036" t="s">
        <v>2830</v>
      </c>
      <c r="R1036" t="s">
        <v>2323</v>
      </c>
      <c r="S1036">
        <f ca="1">ROUND(RAND()*(Validation[[#This Row],[Range1_High]]-Validation[[#This Row],[Range1_Low]])+Validation[[#This Row],[Range1_Low]],-LOG10(Validation[[#This Row],[Res]]))</f>
        <v>2.2071299999999999E-3</v>
      </c>
      <c r="T1036">
        <f ca="1">RAND()*(Validation[[#This Row],[Range2_High]]-Validation[[#This Row],[Range2_Low]])+Validation[[#This Row],[Range2_Low]]</f>
        <v>19.866827525044041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27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s">
        <v>6342</v>
      </c>
      <c r="AB10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6" s="102" t="s">
        <v>6342</v>
      </c>
      <c r="AD1036" t="e">
        <f>LEN(#REF!)</f>
        <v>#REF!</v>
      </c>
      <c r="AG1036"/>
    </row>
    <row r="1037" spans="1:33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0.02</v>
      </c>
      <c r="I1037">
        <v>4.5010000000000001E-2</v>
      </c>
      <c r="J1037" t="s">
        <v>10</v>
      </c>
      <c r="K1037">
        <v>0.32</v>
      </c>
      <c r="L1037">
        <v>1400</v>
      </c>
      <c r="M1037">
        <v>0.17327000000000001</v>
      </c>
      <c r="N1037">
        <v>1443.8</v>
      </c>
      <c r="O1037" t="s">
        <v>2830</v>
      </c>
      <c r="P1037" t="s">
        <v>2830</v>
      </c>
      <c r="Q1037" t="s">
        <v>2830</v>
      </c>
      <c r="R1037" t="s">
        <v>2322</v>
      </c>
      <c r="S1037">
        <f ca="1">ROUND(RAND()*(Validation[[#This Row],[Range1_High]]-Validation[[#This Row],[Range1_Low]])+Validation[[#This Row],[Range1_Low]],-LOG10(Validation[[#This Row],[Res]]))</f>
        <v>9.796500000000001E-4</v>
      </c>
      <c r="T1037">
        <f ca="1">RAND()*(Validation[[#This Row],[Range2_High]]-Validation[[#This Row],[Range2_Low]])+Validation[[#This Row],[Range2_Low]]</f>
        <v>3.5628194540159225E-2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1.7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s">
        <v>6321</v>
      </c>
      <c r="AB10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7" s="102" t="s">
        <v>6321</v>
      </c>
      <c r="AD1037" t="e">
        <f>LEN(#REF!)</f>
        <v>#REF!</v>
      </c>
      <c r="AG1037"/>
    </row>
    <row r="1038" spans="1:33" x14ac:dyDescent="0.25">
      <c r="A1038" t="s">
        <v>52</v>
      </c>
      <c r="B1038" t="s">
        <v>45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5.3</v>
      </c>
      <c r="L1038">
        <v>4600</v>
      </c>
      <c r="M1038">
        <v>4.6162999999999998</v>
      </c>
      <c r="N1038">
        <v>4619.8999999999996</v>
      </c>
      <c r="O1038" t="s">
        <v>2830</v>
      </c>
      <c r="P1038" t="s">
        <v>2830</v>
      </c>
      <c r="Q1038" t="s">
        <v>2830</v>
      </c>
      <c r="R1038" t="s">
        <v>2345</v>
      </c>
      <c r="S1038">
        <f ca="1">ROUND(RAND()*(Validation[[#This Row],[Range1_High]]-Validation[[#This Row],[Range1_Low]])+Validation[[#This Row],[Range1_Low]],-LOG10(Validation[[#This Row],[Res]]))</f>
        <v>1.831909E-2</v>
      </c>
      <c r="T1038">
        <f ca="1">RAND()*(Validation[[#This Row],[Range2_High]]-Validation[[#This Row],[Range2_Low]])+Validation[[#This Row],[Range2_Low]]</f>
        <v>13.79779466525215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90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s">
        <v>2323</v>
      </c>
      <c r="AB10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8" s="102" t="s">
        <v>2323</v>
      </c>
      <c r="AD1038" t="e">
        <f>LEN(#REF!)</f>
        <v>#REF!</v>
      </c>
      <c r="AF1038" s="103"/>
      <c r="AG1038"/>
    </row>
    <row r="1039" spans="1:33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2830</v>
      </c>
      <c r="P1039" t="s">
        <v>2830</v>
      </c>
      <c r="Q1039" t="s">
        <v>2830</v>
      </c>
      <c r="R1039" t="s">
        <v>2347</v>
      </c>
      <c r="S1039">
        <f ca="1">ROUND(RAND()*(Validation[[#This Row],[Range1_High]]-Validation[[#This Row],[Range1_Low]])+Validation[[#This Row],[Range1_Low]],-LOG10(Validation[[#This Row],[Res]]))</f>
        <v>2.1977139999999999E-2</v>
      </c>
      <c r="T1039">
        <f ca="1">RAND()*(Validation[[#This Row],[Range2_High]]-Validation[[#This Row],[Range2_Low]])+Validation[[#This Row],[Range2_Low]]</f>
        <v>0.54629459944274905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13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s">
        <v>5482</v>
      </c>
      <c r="AB10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9" s="102" t="s">
        <v>5482</v>
      </c>
      <c r="AD1039" t="e">
        <f>LEN(#REF!)</f>
        <v>#REF!</v>
      </c>
      <c r="AG1039"/>
    </row>
    <row r="1040" spans="1:33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0.02</v>
      </c>
      <c r="I1040">
        <v>4.5010000000000001E-2</v>
      </c>
      <c r="J1040" t="s">
        <v>10</v>
      </c>
      <c r="K1040">
        <v>3.8</v>
      </c>
      <c r="L1040">
        <v>1000</v>
      </c>
      <c r="M1040">
        <v>2.2968000000000002</v>
      </c>
      <c r="N1040">
        <v>1043.5999999999999</v>
      </c>
      <c r="O1040" t="s">
        <v>2830</v>
      </c>
      <c r="P1040" t="s">
        <v>2830</v>
      </c>
      <c r="Q1040" t="s">
        <v>2830</v>
      </c>
      <c r="R1040" t="s">
        <v>5491</v>
      </c>
      <c r="S1040">
        <f ca="1">ROUND(RAND()*(Validation[[#This Row],[Range1_High]]-Validation[[#This Row],[Range1_Low]])+Validation[[#This Row],[Range1_Low]],-LOG10(Validation[[#This Row],[Res]]))</f>
        <v>3.083636E-2</v>
      </c>
      <c r="T1040">
        <f ca="1">RAND()*(Validation[[#This Row],[Range2_High]]-Validation[[#This Row],[Range2_Low]])+Validation[[#This Row],[Range2_Low]]</f>
        <v>3.9727309421964653E-2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35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s">
        <v>2322</v>
      </c>
      <c r="AB10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0" s="102" t="s">
        <v>2322</v>
      </c>
      <c r="AD1040" t="e">
        <f>LEN(#REF!)</f>
        <v>#REF!</v>
      </c>
      <c r="AG1040"/>
    </row>
    <row r="1041" spans="1:33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1</v>
      </c>
      <c r="I1041">
        <v>5.01</v>
      </c>
      <c r="J1041" t="s">
        <v>10</v>
      </c>
      <c r="K1041">
        <v>2.4</v>
      </c>
      <c r="L1041">
        <v>930</v>
      </c>
      <c r="M1041">
        <v>2.3048000000000002</v>
      </c>
      <c r="N1041">
        <v>925.75</v>
      </c>
      <c r="O1041" t="s">
        <v>2830</v>
      </c>
      <c r="P1041" t="s">
        <v>2830</v>
      </c>
      <c r="Q1041" t="s">
        <v>2830</v>
      </c>
      <c r="R1041" t="s">
        <v>2348</v>
      </c>
      <c r="S1041">
        <f ca="1">ROUND(RAND()*(Validation[[#This Row],[Range1_High]]-Validation[[#This Row],[Range1_Low]])+Validation[[#This Row],[Range1_Low]],-LOG10(Validation[[#This Row],[Res]]))</f>
        <v>2.260945E-2</v>
      </c>
      <c r="T1041">
        <f ca="1">RAND()*(Validation[[#This Row],[Range2_High]]-Validation[[#This Row],[Range2_Low]])+Validation[[#This Row],[Range2_Low]]</f>
        <v>1.7491291812683638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23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s">
        <v>5483</v>
      </c>
      <c r="AB10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1" s="102" t="s">
        <v>5483</v>
      </c>
      <c r="AD1041" t="e">
        <f>LEN(#REF!)</f>
        <v>#REF!</v>
      </c>
      <c r="AG1041"/>
    </row>
    <row r="1042" spans="1:33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2830</v>
      </c>
      <c r="P1042" t="s">
        <v>2830</v>
      </c>
      <c r="Q1042" t="s">
        <v>2830</v>
      </c>
      <c r="R1042" t="s">
        <v>2349</v>
      </c>
      <c r="S1042">
        <f ca="1">ROUND(RAND()*(Validation[[#This Row],[Range1_High]]-Validation[[#This Row],[Range1_Low]])+Validation[[#This Row],[Range1_Low]],-LOG10(Validation[[#This Row],[Res]]))</f>
        <v>1.2415519999999999E-2</v>
      </c>
      <c r="T1042">
        <f ca="1">RAND()*(Validation[[#This Row],[Range2_High]]-Validation[[#This Row],[Range2_Low]])+Validation[[#This Row],[Range2_Low]]</f>
        <v>5.1731502962123965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32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s">
        <v>2320</v>
      </c>
      <c r="AB10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2" s="102" t="s">
        <v>2320</v>
      </c>
      <c r="AD1042" t="e">
        <f>LEN(#REF!)</f>
        <v>#REF!</v>
      </c>
      <c r="AG1042"/>
    </row>
    <row r="1043" spans="1:33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2.4</v>
      </c>
      <c r="L1043">
        <v>2100</v>
      </c>
      <c r="M1043">
        <v>2.3005</v>
      </c>
      <c r="N1043">
        <v>2087.6</v>
      </c>
      <c r="O1043" t="s">
        <v>2830</v>
      </c>
      <c r="P1043" t="s">
        <v>2830</v>
      </c>
      <c r="Q1043" t="s">
        <v>2830</v>
      </c>
      <c r="R1043" t="s">
        <v>2346</v>
      </c>
      <c r="S1043">
        <f ca="1">ROUND(RAND()*(Validation[[#This Row],[Range1_High]]-Validation[[#This Row],[Range1_Low]])+Validation[[#This Row],[Range1_Low]],-LOG10(Validation[[#This Row],[Res]]))</f>
        <v>2.304204E-2</v>
      </c>
      <c r="T1043">
        <f ca="1">RAND()*(Validation[[#This Row],[Range2_High]]-Validation[[#This Row],[Range2_Low]])+Validation[[#This Row],[Range2_Low]]</f>
        <v>1.3750879801720106E-2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51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s">
        <v>5480</v>
      </c>
      <c r="AB10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3" s="102" t="s">
        <v>5480</v>
      </c>
      <c r="AD1043" t="e">
        <f>LEN(#REF!)</f>
        <v>#REF!</v>
      </c>
      <c r="AG1043"/>
    </row>
    <row r="1044" spans="1:33" x14ac:dyDescent="0.25">
      <c r="A1044" t="s">
        <v>52</v>
      </c>
      <c r="B1044" t="s">
        <v>45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0.18</v>
      </c>
      <c r="L1044">
        <v>3500</v>
      </c>
      <c r="M1044">
        <v>0.17984</v>
      </c>
      <c r="N1044">
        <v>3448.1</v>
      </c>
      <c r="O1044" t="s">
        <v>2830</v>
      </c>
      <c r="P1044" t="s">
        <v>2830</v>
      </c>
      <c r="Q1044" t="s">
        <v>2830</v>
      </c>
      <c r="R1044" t="s">
        <v>2275</v>
      </c>
      <c r="S1044">
        <f ca="1">ROUND(RAND()*(Validation[[#This Row],[Range1_High]]-Validation[[#This Row],[Range1_Low]])+Validation[[#This Row],[Range1_Low]],-LOG10(Validation[[#This Row],[Res]]))</f>
        <v>9.7E-5</v>
      </c>
      <c r="T1044">
        <f ca="1">RAND()*(Validation[[#This Row],[Range2_High]]-Validation[[#This Row],[Range2_Low]])+Validation[[#This Row],[Range2_Low]]</f>
        <v>1.1986366494935867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0.52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s">
        <v>2328</v>
      </c>
      <c r="AB10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4" s="102" t="s">
        <v>2328</v>
      </c>
      <c r="AD1044" t="e">
        <f>LEN(#REF!)</f>
        <v>#REF!</v>
      </c>
      <c r="AG1044"/>
    </row>
    <row r="1045" spans="1:33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0.13</v>
      </c>
      <c r="L1045">
        <v>2300</v>
      </c>
      <c r="M1045">
        <v>0.12522</v>
      </c>
      <c r="N1045">
        <v>2290.9</v>
      </c>
      <c r="O1045" t="s">
        <v>2830</v>
      </c>
      <c r="P1045" t="s">
        <v>2830</v>
      </c>
      <c r="Q1045" t="s">
        <v>2830</v>
      </c>
      <c r="R1045" t="s">
        <v>2276</v>
      </c>
      <c r="S1045">
        <f ca="1">ROUND(RAND()*(Validation[[#This Row],[Range1_High]]-Validation[[#This Row],[Range1_Low]])+Validation[[#This Row],[Range1_Low]],-LOG10(Validation[[#This Row],[Res]]))</f>
        <v>2.5159999999999999E-4</v>
      </c>
      <c r="T1045">
        <f ca="1">RAND()*(Validation[[#This Row],[Range2_High]]-Validation[[#This Row],[Range2_Low]])+Validation[[#This Row],[Range2_Low]]</f>
        <v>1.6906172762305924E-2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0.71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s">
        <v>2327</v>
      </c>
      <c r="AB10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5" s="102" t="s">
        <v>2327</v>
      </c>
      <c r="AD1045" t="e">
        <f>LEN(#REF!)</f>
        <v>#REF!</v>
      </c>
      <c r="AF1045" s="103"/>
      <c r="AG1045"/>
    </row>
    <row r="1046" spans="1:33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4.4999999999999998E-2</v>
      </c>
      <c r="I1046">
        <v>1.0000100000000001</v>
      </c>
      <c r="J1046" t="s">
        <v>10</v>
      </c>
      <c r="K1046">
        <v>0.14000000000000001</v>
      </c>
      <c r="L1046">
        <v>1400</v>
      </c>
      <c r="M1046">
        <v>0.12669</v>
      </c>
      <c r="N1046">
        <v>1418.5</v>
      </c>
      <c r="O1046" t="s">
        <v>2830</v>
      </c>
      <c r="P1046" t="s">
        <v>2830</v>
      </c>
      <c r="Q1046" t="s">
        <v>2830</v>
      </c>
      <c r="R1046" t="s">
        <v>2279</v>
      </c>
      <c r="S1046">
        <f ca="1">ROUND(RAND()*(Validation[[#This Row],[Range1_High]]-Validation[[#This Row],[Range1_Low]])+Validation[[#This Row],[Range1_Low]],-LOG10(Validation[[#This Row],[Res]]))</f>
        <v>1.6579999999999999E-4</v>
      </c>
      <c r="T1046">
        <f ca="1">RAND()*(Validation[[#This Row],[Range2_High]]-Validation[[#This Row],[Range2_Low]])+Validation[[#This Row],[Range2_Low]]</f>
        <v>0.27050904060504838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0.37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s">
        <v>2326</v>
      </c>
      <c r="AB10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6" s="102" t="s">
        <v>2326</v>
      </c>
      <c r="AD1046" t="e">
        <f>LEN(#REF!)</f>
        <v>#REF!</v>
      </c>
      <c r="AF1046" s="103"/>
      <c r="AG1046"/>
    </row>
    <row r="1047" spans="1:33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0.62</v>
      </c>
      <c r="L1047">
        <v>18000</v>
      </c>
      <c r="M1047">
        <v>0.46389000000000002</v>
      </c>
      <c r="N1047">
        <v>18470</v>
      </c>
      <c r="O1047" t="s">
        <v>2830</v>
      </c>
      <c r="P1047" t="s">
        <v>2830</v>
      </c>
      <c r="Q1047" t="s">
        <v>2830</v>
      </c>
      <c r="R1047" t="s">
        <v>5476</v>
      </c>
      <c r="S1047">
        <f ca="1">ROUND(RAND()*(Validation[[#This Row],[Range1_High]]-Validation[[#This Row],[Range1_Low]])+Validation[[#This Row],[Range1_Low]],-LOG10(Validation[[#This Row],[Res]]))</f>
        <v>2.944E-4</v>
      </c>
      <c r="T1047">
        <f ca="1">RAND()*(Validation[[#This Row],[Range2_High]]-Validation[[#This Row],[Range2_Low]])+Validation[[#This Row],[Range2_Low]]</f>
        <v>30.098671024080609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5.9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s">
        <v>5487</v>
      </c>
      <c r="AB10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7" s="102" t="s">
        <v>5487</v>
      </c>
      <c r="AD1047" t="e">
        <f>LEN(#REF!)</f>
        <v>#REF!</v>
      </c>
      <c r="AG1047"/>
    </row>
    <row r="1048" spans="1:33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2830</v>
      </c>
      <c r="P1048" t="s">
        <v>2830</v>
      </c>
      <c r="Q1048" t="s">
        <v>2830</v>
      </c>
      <c r="R1048" t="s">
        <v>2277</v>
      </c>
      <c r="S1048">
        <f ca="1">ROUND(RAND()*(Validation[[#This Row],[Range1_High]]-Validation[[#This Row],[Range1_Low]])+Validation[[#This Row],[Range1_Low]],-LOG10(Validation[[#This Row],[Res]]))</f>
        <v>6.3299999999999994E-5</v>
      </c>
      <c r="T1048">
        <f ca="1">RAND()*(Validation[[#This Row],[Range2_High]]-Validation[[#This Row],[Range2_Low]])+Validation[[#This Row],[Range2_Low]]</f>
        <v>27.039934910474535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1.8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s">
        <v>2324</v>
      </c>
      <c r="AB10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8" s="102" t="s">
        <v>2324</v>
      </c>
      <c r="AD1048" t="e">
        <f>LEN(#REF!)</f>
        <v>#REF!</v>
      </c>
      <c r="AG1048"/>
    </row>
    <row r="1049" spans="1:33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5</v>
      </c>
      <c r="I1049">
        <v>10.01</v>
      </c>
      <c r="J1049" t="s">
        <v>10</v>
      </c>
      <c r="K1049">
        <v>0.25</v>
      </c>
      <c r="L1049">
        <v>9200</v>
      </c>
      <c r="M1049">
        <v>0.23463000000000001</v>
      </c>
      <c r="N1049">
        <v>9228.1</v>
      </c>
      <c r="O1049" t="s">
        <v>2830</v>
      </c>
      <c r="P1049" t="s">
        <v>2830</v>
      </c>
      <c r="Q1049" t="s">
        <v>2830</v>
      </c>
      <c r="R1049" t="s">
        <v>2278</v>
      </c>
      <c r="S1049">
        <f ca="1">ROUND(RAND()*(Validation[[#This Row],[Range1_High]]-Validation[[#This Row],[Range1_Low]])+Validation[[#This Row],[Range1_Low]],-LOG10(Validation[[#This Row],[Res]]))</f>
        <v>4.8099999999999997E-5</v>
      </c>
      <c r="T1049">
        <f ca="1">RAND()*(Validation[[#This Row],[Range2_High]]-Validation[[#This Row],[Range2_Low]])+Validation[[#This Row],[Range2_Low]]</f>
        <v>5.9924808031202303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0.69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s">
        <v>2325</v>
      </c>
      <c r="AB10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9" s="102" t="s">
        <v>2325</v>
      </c>
      <c r="AD1049" t="e">
        <f>LEN(#REF!)</f>
        <v>#REF!</v>
      </c>
      <c r="AG1049"/>
    </row>
    <row r="1050" spans="1:33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0.02</v>
      </c>
      <c r="I1050">
        <v>4.5010000000000001E-2</v>
      </c>
      <c r="J1050" t="s">
        <v>10</v>
      </c>
      <c r="K1050">
        <v>0.13</v>
      </c>
      <c r="L1050">
        <v>1700</v>
      </c>
      <c r="M1050">
        <v>0.12620000000000001</v>
      </c>
      <c r="N1050">
        <v>1707.4</v>
      </c>
      <c r="O1050" t="s">
        <v>2830</v>
      </c>
      <c r="P1050" t="s">
        <v>2830</v>
      </c>
      <c r="Q1050" t="s">
        <v>2830</v>
      </c>
      <c r="R1050" t="s">
        <v>2274</v>
      </c>
      <c r="S1050">
        <f ca="1">ROUND(RAND()*(Validation[[#This Row],[Range1_High]]-Validation[[#This Row],[Range1_Low]])+Validation[[#This Row],[Range1_Low]],-LOG10(Validation[[#This Row],[Res]]))</f>
        <v>1.7259999999999999E-4</v>
      </c>
      <c r="T1050">
        <f ca="1">RAND()*(Validation[[#This Row],[Range2_High]]-Validation[[#This Row],[Range2_Low]])+Validation[[#This Row],[Range2_Low]]</f>
        <v>2.3186771558403121E-2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0.42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s">
        <v>2329</v>
      </c>
      <c r="AB10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0" s="102" t="s">
        <v>2329</v>
      </c>
      <c r="AD1050" t="e">
        <f>LEN(#REF!)</f>
        <v>#REF!</v>
      </c>
      <c r="AG1050"/>
    </row>
    <row r="1051" spans="1:33" x14ac:dyDescent="0.25">
      <c r="A1051" t="s">
        <v>52</v>
      </c>
      <c r="B1051" t="s">
        <v>45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5</v>
      </c>
      <c r="I1051">
        <v>10.01</v>
      </c>
      <c r="J1051" t="s">
        <v>10</v>
      </c>
      <c r="K1051">
        <v>0.35</v>
      </c>
      <c r="L1051">
        <v>5800</v>
      </c>
      <c r="M1051">
        <v>0.34723999999999999</v>
      </c>
      <c r="N1051">
        <v>5773.4</v>
      </c>
      <c r="O1051" t="s">
        <v>2830</v>
      </c>
      <c r="P1051" t="s">
        <v>2830</v>
      </c>
      <c r="Q1051" t="s">
        <v>2830</v>
      </c>
      <c r="R1051" t="s">
        <v>2325</v>
      </c>
      <c r="S1051">
        <f ca="1">ROUND(RAND()*(Validation[[#This Row],[Range1_High]]-Validation[[#This Row],[Range1_Low]])+Validation[[#This Row],[Range1_Low]],-LOG10(Validation[[#This Row],[Res]]))</f>
        <v>1.173E-3</v>
      </c>
      <c r="T1051">
        <f ca="1">RAND()*(Validation[[#This Row],[Range2_High]]-Validation[[#This Row],[Range2_Low]])+Validation[[#This Row],[Range2_Low]]</f>
        <v>9.3864566786268533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7.2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s">
        <v>6343</v>
      </c>
      <c r="AB10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1" s="102" t="s">
        <v>6343</v>
      </c>
      <c r="AD1051" t="e">
        <f>LEN(#REF!)</f>
        <v>#REF!</v>
      </c>
      <c r="AG1051"/>
    </row>
    <row r="1052" spans="1:33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0.01</v>
      </c>
      <c r="I1052">
        <v>2.001E-2</v>
      </c>
      <c r="J1052" t="s">
        <v>10</v>
      </c>
      <c r="K1052">
        <v>0.23</v>
      </c>
      <c r="L1052">
        <v>2300</v>
      </c>
      <c r="M1052">
        <v>0.17480999999999999</v>
      </c>
      <c r="N1052">
        <v>2314.9</v>
      </c>
      <c r="O1052" t="s">
        <v>2830</v>
      </c>
      <c r="P1052" t="s">
        <v>2830</v>
      </c>
      <c r="Q1052" t="s">
        <v>2830</v>
      </c>
      <c r="R1052" t="s">
        <v>2327</v>
      </c>
      <c r="S1052">
        <f ca="1">ROUND(RAND()*(Validation[[#This Row],[Range1_High]]-Validation[[#This Row],[Range1_Low]])+Validation[[#This Row],[Range1_Low]],-LOG10(Validation[[#This Row],[Res]]))</f>
        <v>2.575E-3</v>
      </c>
      <c r="T1052">
        <f ca="1">RAND()*(Validation[[#This Row],[Range2_High]]-Validation[[#This Row],[Range2_Low]])+Validation[[#This Row],[Range2_Low]]</f>
        <v>1.5078631199142222E-2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6.2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s">
        <v>6344</v>
      </c>
      <c r="AB10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2" s="102" t="s">
        <v>6344</v>
      </c>
      <c r="AD1052" t="e">
        <f>LEN(#REF!)</f>
        <v>#REF!</v>
      </c>
      <c r="AG1052"/>
    </row>
    <row r="1053" spans="1:33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0.02</v>
      </c>
      <c r="I1053">
        <v>4.5010000000000001E-2</v>
      </c>
      <c r="J1053" t="s">
        <v>10</v>
      </c>
      <c r="K1053">
        <v>0.32</v>
      </c>
      <c r="L1053">
        <v>1400</v>
      </c>
      <c r="M1053">
        <v>0.17604</v>
      </c>
      <c r="N1053">
        <v>1443.1</v>
      </c>
      <c r="O1053" t="s">
        <v>2830</v>
      </c>
      <c r="P1053" t="s">
        <v>2830</v>
      </c>
      <c r="Q1053" t="s">
        <v>2830</v>
      </c>
      <c r="R1053" t="s">
        <v>2329</v>
      </c>
      <c r="S1053">
        <f ca="1">ROUND(RAND()*(Validation[[#This Row],[Range1_High]]-Validation[[#This Row],[Range1_Low]])+Validation[[#This Row],[Range1_Low]],-LOG10(Validation[[#This Row],[Res]]))</f>
        <v>3.8489999999999998E-4</v>
      </c>
      <c r="T1053">
        <f ca="1">RAND()*(Validation[[#This Row],[Range2_High]]-Validation[[#This Row],[Range2_Low]])+Validation[[#This Row],[Range2_Low]]</f>
        <v>3.3632152127827948E-2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0.86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s">
        <v>6345</v>
      </c>
      <c r="AB10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3" s="102" t="s">
        <v>6345</v>
      </c>
      <c r="AD1053" t="e">
        <f>LEN(#REF!)</f>
        <v>#REF!</v>
      </c>
      <c r="AG1053"/>
    </row>
    <row r="1054" spans="1:33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1</v>
      </c>
      <c r="I1054">
        <v>5.01</v>
      </c>
      <c r="J1054" t="s">
        <v>10</v>
      </c>
      <c r="K1054">
        <v>0.27</v>
      </c>
      <c r="L1054">
        <v>2300</v>
      </c>
      <c r="M1054">
        <v>0.23280000000000001</v>
      </c>
      <c r="N1054">
        <v>2309.1999999999998</v>
      </c>
      <c r="O1054" t="s">
        <v>2830</v>
      </c>
      <c r="P1054" t="s">
        <v>2830</v>
      </c>
      <c r="Q1054" t="s">
        <v>2830</v>
      </c>
      <c r="R1054" t="s">
        <v>2328</v>
      </c>
      <c r="S1054">
        <f ca="1">ROUND(RAND()*(Validation[[#This Row],[Range1_High]]-Validation[[#This Row],[Range1_Low]])+Validation[[#This Row],[Range1_Low]],-LOG10(Validation[[#This Row],[Res]]))</f>
        <v>3.2315E-3</v>
      </c>
      <c r="T1054">
        <f ca="1">RAND()*(Validation[[#This Row],[Range2_High]]-Validation[[#This Row],[Range2_Low]])+Validation[[#This Row],[Range2_Low]]</f>
        <v>1.20791170876614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7.7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s">
        <v>6241</v>
      </c>
      <c r="AB10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4" s="102" t="s">
        <v>6241</v>
      </c>
      <c r="AD1054" t="e">
        <f>LEN(#REF!)</f>
        <v>#REF!</v>
      </c>
      <c r="AG1054"/>
    </row>
    <row r="1055" spans="1:33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30</v>
      </c>
      <c r="I1055">
        <v>30.1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2830</v>
      </c>
      <c r="P1055" t="s">
        <v>2830</v>
      </c>
      <c r="Q1055" t="s">
        <v>2830</v>
      </c>
      <c r="R1055" t="s">
        <v>5487</v>
      </c>
      <c r="S1055">
        <f ca="1">ROUND(RAND()*(Validation[[#This Row],[Range1_High]]-Validation[[#This Row],[Range1_Low]])+Validation[[#This Row],[Range1_Low]],-LOG10(Validation[[#This Row],[Res]]))</f>
        <v>1.0395999999999999E-3</v>
      </c>
      <c r="T1055">
        <f ca="1">RAND()*(Validation[[#This Row],[Range2_High]]-Validation[[#This Row],[Range2_Low]])+Validation[[#This Row],[Range2_Low]]</f>
        <v>30.092178069496452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13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s">
        <v>5476</v>
      </c>
      <c r="AB10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5" s="102" t="s">
        <v>5476</v>
      </c>
      <c r="AD1055" t="e">
        <f>LEN(#REF!)</f>
        <v>#REF!</v>
      </c>
      <c r="AG1055"/>
    </row>
    <row r="1056" spans="1:33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10</v>
      </c>
      <c r="I1056">
        <v>30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2830</v>
      </c>
      <c r="P1056" t="s">
        <v>2830</v>
      </c>
      <c r="Q1056" t="s">
        <v>2830</v>
      </c>
      <c r="R1056" t="s">
        <v>2324</v>
      </c>
      <c r="S1056">
        <f ca="1">ROUND(RAND()*(Validation[[#This Row],[Range1_High]]-Validation[[#This Row],[Range1_Low]])+Validation[[#This Row],[Range1_Low]],-LOG10(Validation[[#This Row],[Res]]))</f>
        <v>3.0777000000000001E-3</v>
      </c>
      <c r="T1056">
        <f ca="1">RAND()*(Validation[[#This Row],[Range2_High]]-Validation[[#This Row],[Range2_Low]])+Validation[[#This Row],[Range2_Low]]</f>
        <v>10.543184504869673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38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s">
        <v>6346</v>
      </c>
      <c r="AB10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6" s="102" t="s">
        <v>6346</v>
      </c>
      <c r="AD1056" t="e">
        <f>LEN(#REF!)</f>
        <v>#REF!</v>
      </c>
      <c r="AG1056"/>
    </row>
    <row r="1057" spans="1:33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4.4999999999999998E-2</v>
      </c>
      <c r="I1057">
        <v>1.0000100000000001</v>
      </c>
      <c r="J1057" t="s">
        <v>10</v>
      </c>
      <c r="K1057">
        <v>0.18</v>
      </c>
      <c r="L1057">
        <v>1200</v>
      </c>
      <c r="M1057">
        <v>0.17651</v>
      </c>
      <c r="N1057">
        <v>1154.4000000000001</v>
      </c>
      <c r="O1057" t="s">
        <v>2830</v>
      </c>
      <c r="P1057" t="s">
        <v>2830</v>
      </c>
      <c r="Q1057" t="s">
        <v>2830</v>
      </c>
      <c r="R1057" t="s">
        <v>2326</v>
      </c>
      <c r="S1057">
        <f ca="1">ROUND(RAND()*(Validation[[#This Row],[Range1_High]]-Validation[[#This Row],[Range1_Low]])+Validation[[#This Row],[Range1_Low]],-LOG10(Validation[[#This Row],[Res]]))</f>
        <v>1.0428E-3</v>
      </c>
      <c r="T1057">
        <f ca="1">RAND()*(Validation[[#This Row],[Range2_High]]-Validation[[#This Row],[Range2_Low]])+Validation[[#This Row],[Range2_Low]]</f>
        <v>0.87281698270335284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1.4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s">
        <v>6325</v>
      </c>
      <c r="AB10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7" s="102" t="s">
        <v>6325</v>
      </c>
      <c r="AD1057" t="e">
        <f>LEN(#REF!)</f>
        <v>#REF!</v>
      </c>
      <c r="AG1057"/>
    </row>
    <row r="1058" spans="1:33" x14ac:dyDescent="0.25">
      <c r="A1058" t="s">
        <v>52</v>
      </c>
      <c r="B1058" t="s">
        <v>45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5.3</v>
      </c>
      <c r="L1058">
        <v>4600</v>
      </c>
      <c r="M1058">
        <v>4.6261999999999999</v>
      </c>
      <c r="N1058">
        <v>4619.6000000000004</v>
      </c>
      <c r="O1058" t="s">
        <v>2830</v>
      </c>
      <c r="P1058" t="s">
        <v>2830</v>
      </c>
      <c r="Q1058" t="s">
        <v>2830</v>
      </c>
      <c r="R1058" t="s">
        <v>2353</v>
      </c>
      <c r="S1058">
        <f ca="1">ROUND(RAND()*(Validation[[#This Row],[Range1_High]]-Validation[[#This Row],[Range1_Low]])+Validation[[#This Row],[Range1_Low]],-LOG10(Validation[[#This Row],[Res]]))</f>
        <v>2.6498000000000001E-2</v>
      </c>
      <c r="T1058">
        <f ca="1">RAND()*(Validation[[#This Row],[Range2_High]]-Validation[[#This Row],[Range2_Low]])+Validation[[#This Row],[Range2_Low]]</f>
        <v>15.326224089238785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130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s">
        <v>2324</v>
      </c>
      <c r="AB10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8" s="102" t="s">
        <v>2324</v>
      </c>
      <c r="AD1058" t="e">
        <f>LEN(#REF!)</f>
        <v>#REF!</v>
      </c>
      <c r="AF1058" s="103"/>
      <c r="AG1058"/>
    </row>
    <row r="1059" spans="1:33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0.01</v>
      </c>
      <c r="I1059">
        <v>2.001E-2</v>
      </c>
      <c r="J1059" t="s">
        <v>10</v>
      </c>
      <c r="K1059">
        <v>2.4</v>
      </c>
      <c r="L1059">
        <v>2100</v>
      </c>
      <c r="M1059">
        <v>2.3157000000000001</v>
      </c>
      <c r="N1059">
        <v>2087.1</v>
      </c>
      <c r="O1059" t="s">
        <v>2830</v>
      </c>
      <c r="P1059" t="s">
        <v>2830</v>
      </c>
      <c r="Q1059" t="s">
        <v>2830</v>
      </c>
      <c r="R1059" t="s">
        <v>2351</v>
      </c>
      <c r="S1059">
        <f ca="1">ROUND(RAND()*(Validation[[#This Row],[Range1_High]]-Validation[[#This Row],[Range1_Low]])+Validation[[#This Row],[Range1_Low]],-LOG10(Validation[[#This Row],[Res]]))</f>
        <v>1.0161099999999999E-2</v>
      </c>
      <c r="T1059">
        <f ca="1">RAND()*(Validation[[#This Row],[Range2_High]]-Validation[[#This Row],[Range2_Low]])+Validation[[#This Row],[Range2_Low]]</f>
        <v>1.172623495238165E-2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24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s">
        <v>2327</v>
      </c>
      <c r="AB10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9" s="102" t="s">
        <v>2327</v>
      </c>
      <c r="AD1059" t="e">
        <f>LEN(#REF!)</f>
        <v>#REF!</v>
      </c>
      <c r="AG1059"/>
    </row>
    <row r="1060" spans="1:33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0.02</v>
      </c>
      <c r="I1060">
        <v>4.5010000000000001E-2</v>
      </c>
      <c r="J1060" t="s">
        <v>10</v>
      </c>
      <c r="K1060">
        <v>3.8</v>
      </c>
      <c r="L1060">
        <v>1000</v>
      </c>
      <c r="M1060">
        <v>2.3281999999999998</v>
      </c>
      <c r="N1060">
        <v>1042.8</v>
      </c>
      <c r="O1060" t="s">
        <v>2830</v>
      </c>
      <c r="P1060" t="s">
        <v>2830</v>
      </c>
      <c r="Q1060" t="s">
        <v>2830</v>
      </c>
      <c r="R1060" t="s">
        <v>2352</v>
      </c>
      <c r="S1060">
        <f ca="1">ROUND(RAND()*(Validation[[#This Row],[Range1_High]]-Validation[[#This Row],[Range1_Low]])+Validation[[#This Row],[Range1_Low]],-LOG10(Validation[[#This Row],[Res]]))</f>
        <v>2.4074999999999999E-2</v>
      </c>
      <c r="T1060">
        <f ca="1">RAND()*(Validation[[#This Row],[Range2_High]]-Validation[[#This Row],[Range2_Low]])+Validation[[#This Row],[Range2_Low]]</f>
        <v>2.5297223287449353E-2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28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s">
        <v>2329</v>
      </c>
      <c r="AB10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0" s="102" t="s">
        <v>2329</v>
      </c>
      <c r="AD1060" t="e">
        <f>LEN(#REF!)</f>
        <v>#REF!</v>
      </c>
      <c r="AF1060" s="103"/>
      <c r="AG1060"/>
    </row>
    <row r="1061" spans="1:33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2830</v>
      </c>
      <c r="P1061" t="s">
        <v>2830</v>
      </c>
      <c r="Q1061" t="s">
        <v>2830</v>
      </c>
      <c r="R1061" t="s">
        <v>5495</v>
      </c>
      <c r="S1061">
        <f ca="1">ROUND(RAND()*(Validation[[#This Row],[Range1_High]]-Validation[[#This Row],[Range1_Low]])+Validation[[#This Row],[Range1_Low]],-LOG10(Validation[[#This Row],[Res]]))</f>
        <v>1.7918099999999999E-2</v>
      </c>
      <c r="T1061">
        <f ca="1">RAND()*(Validation[[#This Row],[Range2_High]]-Validation[[#This Row],[Range2_Low]])+Validation[[#This Row],[Range2_Low]]</f>
        <v>2.065528568505516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19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s">
        <v>2328</v>
      </c>
      <c r="AB10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1" s="102" t="s">
        <v>2328</v>
      </c>
      <c r="AD1061" t="e">
        <f>LEN(#REF!)</f>
        <v>#REF!</v>
      </c>
      <c r="AG1061"/>
    </row>
    <row r="1062" spans="1:33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5</v>
      </c>
      <c r="I1062">
        <v>10.01</v>
      </c>
      <c r="J1062" t="s">
        <v>10</v>
      </c>
      <c r="K1062">
        <v>3.8</v>
      </c>
      <c r="L1062">
        <v>2300</v>
      </c>
      <c r="M1062">
        <v>3.4807000000000001</v>
      </c>
      <c r="N1062">
        <v>2309</v>
      </c>
      <c r="O1062" t="s">
        <v>2830</v>
      </c>
      <c r="P1062" t="s">
        <v>2830</v>
      </c>
      <c r="Q1062" t="s">
        <v>2830</v>
      </c>
      <c r="R1062" t="s">
        <v>5497</v>
      </c>
      <c r="S1062">
        <f ca="1">ROUND(RAND()*(Validation[[#This Row],[Range1_High]]-Validation[[#This Row],[Range1_Low]])+Validation[[#This Row],[Range1_Low]],-LOG10(Validation[[#This Row],[Res]]))</f>
        <v>3.1955799999999999E-2</v>
      </c>
      <c r="T1062">
        <f ca="1">RAND()*(Validation[[#This Row],[Range2_High]]-Validation[[#This Row],[Range2_Low]])+Validation[[#This Row],[Range2_Low]]</f>
        <v>7.1561426868282894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77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s">
        <v>2325</v>
      </c>
      <c r="AB10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2" s="102" t="s">
        <v>2325</v>
      </c>
      <c r="AD1062" t="e">
        <f>LEN(#REF!)</f>
        <v>#REF!</v>
      </c>
      <c r="AG1062"/>
    </row>
    <row r="1063" spans="1:33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4.4999999999999998E-2</v>
      </c>
      <c r="I1063">
        <v>1.0000100000000001</v>
      </c>
      <c r="J1063" t="s">
        <v>10</v>
      </c>
      <c r="K1063">
        <v>2.4</v>
      </c>
      <c r="L1063">
        <v>470</v>
      </c>
      <c r="M1063">
        <v>2.3464</v>
      </c>
      <c r="N1063">
        <v>464.49</v>
      </c>
      <c r="O1063" t="s">
        <v>2830</v>
      </c>
      <c r="P1063" t="s">
        <v>2830</v>
      </c>
      <c r="Q1063" t="s">
        <v>2830</v>
      </c>
      <c r="R1063" t="s">
        <v>2350</v>
      </c>
      <c r="S1063">
        <f ca="1">ROUND(RAND()*(Validation[[#This Row],[Range1_High]]-Validation[[#This Row],[Range1_Low]])+Validation[[#This Row],[Range1_Low]],-LOG10(Validation[[#This Row],[Res]]))</f>
        <v>6.8595000000000001E-3</v>
      </c>
      <c r="T1063">
        <f ca="1">RAND()*(Validation[[#This Row],[Range2_High]]-Validation[[#This Row],[Range2_Low]])+Validation[[#This Row],[Range2_Low]]</f>
        <v>0.93518597155641991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5.6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s">
        <v>2326</v>
      </c>
      <c r="AB10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3" s="102" t="s">
        <v>2326</v>
      </c>
      <c r="AD1063" t="e">
        <f>LEN(#REF!)</f>
        <v>#REF!</v>
      </c>
      <c r="AG1063"/>
    </row>
    <row r="1064" spans="1:33" x14ac:dyDescent="0.25">
      <c r="A1064" t="s">
        <v>52</v>
      </c>
      <c r="B1064" t="s">
        <v>45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30</v>
      </c>
      <c r="I1064">
        <v>30.1</v>
      </c>
      <c r="J1064" t="s">
        <v>10</v>
      </c>
      <c r="K1064">
        <v>0.62980000000000003</v>
      </c>
      <c r="L1064">
        <v>18044</v>
      </c>
      <c r="M1064">
        <v>0.62958000000000003</v>
      </c>
      <c r="N1064">
        <v>18044</v>
      </c>
      <c r="O1064" t="s">
        <v>2830</v>
      </c>
      <c r="P1064" t="s">
        <v>2830</v>
      </c>
      <c r="Q1064" t="s">
        <v>2830</v>
      </c>
      <c r="R1064" t="s">
        <v>2283</v>
      </c>
      <c r="S1064">
        <f ca="1">ROUND(RAND()*(Validation[[#This Row],[Range1_High]]-Validation[[#This Row],[Range1_Low]])+Validation[[#This Row],[Range1_Low]],-LOG10(Validation[[#This Row],[Res]]))</f>
        <v>3.1000000000000001E-5</v>
      </c>
      <c r="T1064">
        <f ca="1">RAND()*(Validation[[#This Row],[Range2_High]]-Validation[[#This Row],[Range2_Low]])+Validation[[#This Row],[Range2_Low]]</f>
        <v>30.04508965470475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1.2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s">
        <v>2333</v>
      </c>
      <c r="AB10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4" s="102" t="s">
        <v>2333</v>
      </c>
      <c r="AD1064" t="e">
        <f>LEN(#REF!)</f>
        <v>#REF!</v>
      </c>
      <c r="AG1064"/>
    </row>
    <row r="1065" spans="1:33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2830</v>
      </c>
      <c r="P1065" t="s">
        <v>2830</v>
      </c>
      <c r="Q1065" t="s">
        <v>2830</v>
      </c>
      <c r="R1065" t="s">
        <v>2280</v>
      </c>
      <c r="S1065">
        <f ca="1">ROUND(RAND()*(Validation[[#This Row],[Range1_High]]-Validation[[#This Row],[Range1_Low]])+Validation[[#This Row],[Range1_Low]],-LOG10(Validation[[#This Row],[Res]]))</f>
        <v>3.1000000000000001E-5</v>
      </c>
      <c r="T1065">
        <f ca="1">RAND()*(Validation[[#This Row],[Range2_High]]-Validation[[#This Row],[Range2_Low]])+Validation[[#This Row],[Range2_Low]]</f>
        <v>1.5493288384620368E-2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0.61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s">
        <v>5481</v>
      </c>
      <c r="AB10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5" s="102" t="s">
        <v>5481</v>
      </c>
      <c r="AD1065" t="e">
        <f>LEN(#REF!)</f>
        <v>#REF!</v>
      </c>
      <c r="AG1065"/>
    </row>
    <row r="1066" spans="1:33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4.4999999999999998E-2</v>
      </c>
      <c r="I1066">
        <v>1.0000100000000001</v>
      </c>
      <c r="J1066" t="s">
        <v>10</v>
      </c>
      <c r="K1066">
        <v>0.57669999999999999</v>
      </c>
      <c r="L1066">
        <v>759.64</v>
      </c>
      <c r="M1066">
        <v>0.57647000000000004</v>
      </c>
      <c r="N1066">
        <v>758.92</v>
      </c>
      <c r="O1066" t="s">
        <v>2830</v>
      </c>
      <c r="P1066" t="s">
        <v>2830</v>
      </c>
      <c r="Q1066" t="s">
        <v>2830</v>
      </c>
      <c r="R1066" t="s">
        <v>2282</v>
      </c>
      <c r="S1066">
        <f ca="1">ROUND(RAND()*(Validation[[#This Row],[Range1_High]]-Validation[[#This Row],[Range1_Low]])+Validation[[#This Row],[Range1_Low]],-LOG10(Validation[[#This Row],[Res]]))</f>
        <v>3.19E-4</v>
      </c>
      <c r="T1066">
        <f ca="1">RAND()*(Validation[[#This Row],[Range2_High]]-Validation[[#This Row],[Range2_Low]])+Validation[[#This Row],[Range2_Low]]</f>
        <v>0.72530038568691824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0.82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s">
        <v>2330</v>
      </c>
      <c r="AB10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6" s="102" t="s">
        <v>2330</v>
      </c>
      <c r="AD1066" t="e">
        <f>LEN(#REF!)</f>
        <v>#REF!</v>
      </c>
      <c r="AG1066"/>
    </row>
    <row r="1067" spans="1:33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2830</v>
      </c>
      <c r="P1067" t="s">
        <v>2830</v>
      </c>
      <c r="Q1067" t="s">
        <v>2830</v>
      </c>
      <c r="R1067" t="s">
        <v>2281</v>
      </c>
      <c r="S1067">
        <f ca="1">ROUND(RAND()*(Validation[[#This Row],[Range1_High]]-Validation[[#This Row],[Range1_Low]])+Validation[[#This Row],[Range1_Low]],-LOG10(Validation[[#This Row],[Res]]))</f>
        <v>2.33E-4</v>
      </c>
      <c r="T1067">
        <f ca="1">RAND()*(Validation[[#This Row],[Range2_High]]-Validation[[#This Row],[Range2_Low]])+Validation[[#This Row],[Range2_Low]]</f>
        <v>6.9627925864541265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2.5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s">
        <v>2334</v>
      </c>
      <c r="AB10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7" s="102" t="s">
        <v>2334</v>
      </c>
      <c r="AD1067" t="e">
        <f>LEN(#REF!)</f>
        <v>#REF!</v>
      </c>
      <c r="AG1067"/>
    </row>
    <row r="1068" spans="1:33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</v>
      </c>
      <c r="I1068">
        <v>5.01</v>
      </c>
      <c r="J1068" t="s">
        <v>10</v>
      </c>
      <c r="K1068">
        <v>0.56230999999999998</v>
      </c>
      <c r="L1068">
        <v>2652.9</v>
      </c>
      <c r="M1068">
        <v>0.56206999999999996</v>
      </c>
      <c r="N1068">
        <v>2652.8</v>
      </c>
      <c r="O1068" t="s">
        <v>2830</v>
      </c>
      <c r="P1068" t="s">
        <v>2830</v>
      </c>
      <c r="Q1068" t="s">
        <v>2830</v>
      </c>
      <c r="R1068" t="s">
        <v>5468</v>
      </c>
      <c r="S1068">
        <f ca="1">ROUND(RAND()*(Validation[[#This Row],[Range1_High]]-Validation[[#This Row],[Range1_Low]])+Validation[[#This Row],[Range1_Low]],-LOG10(Validation[[#This Row],[Res]]))</f>
        <v>6.9999999999999999E-6</v>
      </c>
      <c r="T1068">
        <f ca="1">RAND()*(Validation[[#This Row],[Range2_High]]-Validation[[#This Row],[Range2_Low]])+Validation[[#This Row],[Range2_Low]]</f>
        <v>4.2596450022297239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0.58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s">
        <v>2335</v>
      </c>
      <c r="AB10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8" s="102" t="s">
        <v>2335</v>
      </c>
      <c r="AD1068" t="e">
        <f>LEN(#REF!)</f>
        <v>#REF!</v>
      </c>
      <c r="AG1068"/>
    </row>
    <row r="1069" spans="1:33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2830</v>
      </c>
      <c r="P1069" t="s">
        <v>2830</v>
      </c>
      <c r="Q1069" t="s">
        <v>2830</v>
      </c>
      <c r="R1069" t="s">
        <v>5474</v>
      </c>
      <c r="S1069">
        <f ca="1">ROUND(RAND()*(Validation[[#This Row],[Range1_High]]-Validation[[#This Row],[Range1_Low]])+Validation[[#This Row],[Range1_Low]],-LOG10(Validation[[#This Row],[Res]]))</f>
        <v>2.4499999999999999E-4</v>
      </c>
      <c r="T1069">
        <f ca="1">RAND()*(Validation[[#This Row],[Range2_High]]-Validation[[#This Row],[Range2_Low]])+Validation[[#This Row],[Range2_Low]]</f>
        <v>14.793031875122722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5.1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s">
        <v>2331</v>
      </c>
      <c r="AB10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9" s="102" t="s">
        <v>2331</v>
      </c>
      <c r="AD1069" t="e">
        <f>LEN(#REF!)</f>
        <v>#REF!</v>
      </c>
      <c r="AG1069"/>
    </row>
    <row r="1070" spans="1:33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0.57237000000000005</v>
      </c>
      <c r="L1070">
        <v>986.73</v>
      </c>
      <c r="M1070">
        <v>0.57213000000000003</v>
      </c>
      <c r="N1070">
        <v>986.13</v>
      </c>
      <c r="O1070" t="s">
        <v>2830</v>
      </c>
      <c r="P1070" t="s">
        <v>2830</v>
      </c>
      <c r="Q1070" t="s">
        <v>2830</v>
      </c>
      <c r="R1070" t="s">
        <v>5462</v>
      </c>
      <c r="S1070">
        <f ca="1">ROUND(RAND()*(Validation[[#This Row],[Range1_High]]-Validation[[#This Row],[Range1_Low]])+Validation[[#This Row],[Range1_Low]],-LOG10(Validation[[#This Row],[Res]]))</f>
        <v>5.5999999999999999E-5</v>
      </c>
      <c r="T1070">
        <f ca="1">RAND()*(Validation[[#This Row],[Range2_High]]-Validation[[#This Row],[Range2_Low]])+Validation[[#This Row],[Range2_Low]]</f>
        <v>2.7537444072539056E-2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0.63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s">
        <v>2332</v>
      </c>
      <c r="AB10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0" s="102" t="s">
        <v>2332</v>
      </c>
      <c r="AD1070" t="e">
        <f>LEN(#REF!)</f>
        <v>#REF!</v>
      </c>
      <c r="AF1070" s="103"/>
      <c r="AG1070"/>
    </row>
    <row r="1071" spans="1:33" x14ac:dyDescent="0.25">
      <c r="A1071" t="s">
        <v>52</v>
      </c>
      <c r="B1071" t="s">
        <v>45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0.43013000000000001</v>
      </c>
      <c r="L1071">
        <v>1124.2</v>
      </c>
      <c r="M1071">
        <v>0.44201000000000001</v>
      </c>
      <c r="N1071">
        <v>1086.4000000000001</v>
      </c>
      <c r="O1071" t="s">
        <v>2830</v>
      </c>
      <c r="P1071" t="s">
        <v>2830</v>
      </c>
      <c r="Q1071" t="s">
        <v>2830</v>
      </c>
      <c r="R1071" t="s">
        <v>2330</v>
      </c>
      <c r="S1071">
        <f ca="1">ROUND(RAND()*(Validation[[#This Row],[Range1_High]]-Validation[[#This Row],[Range1_Low]])+Validation[[#This Row],[Range1_Low]],-LOG10(Validation[[#This Row],[Res]]))</f>
        <v>9.6500000000000004E-4</v>
      </c>
      <c r="T1071">
        <f ca="1">RAND()*(Validation[[#This Row],[Range2_High]]-Validation[[#This Row],[Range2_Low]])+Validation[[#This Row],[Range2_Low]]</f>
        <v>0.87803330961935588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1.5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s">
        <v>6202</v>
      </c>
      <c r="AB10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1" s="102" t="s">
        <v>6202</v>
      </c>
      <c r="AD1071" t="e">
        <f>LEN(#REF!)</f>
        <v>#REF!</v>
      </c>
      <c r="AG1071"/>
    </row>
    <row r="1072" spans="1:33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10</v>
      </c>
      <c r="I1072">
        <v>30</v>
      </c>
      <c r="J1072" t="s">
        <v>10</v>
      </c>
      <c r="K1072">
        <v>0.7</v>
      </c>
      <c r="L1072">
        <v>12000</v>
      </c>
      <c r="M1072">
        <v>0.7339</v>
      </c>
      <c r="N1072">
        <v>11536</v>
      </c>
      <c r="O1072" t="s">
        <v>2830</v>
      </c>
      <c r="P1072" t="s">
        <v>2830</v>
      </c>
      <c r="Q1072" t="s">
        <v>2830</v>
      </c>
      <c r="R1072" t="s">
        <v>2331</v>
      </c>
      <c r="S1072">
        <f ca="1">ROUND(RAND()*(Validation[[#This Row],[Range1_High]]-Validation[[#This Row],[Range1_Low]])+Validation[[#This Row],[Range1_Low]],-LOG10(Validation[[#This Row],[Res]]))</f>
        <v>1.366E-3</v>
      </c>
      <c r="T1072">
        <f ca="1">RAND()*(Validation[[#This Row],[Range2_High]]-Validation[[#This Row],[Range2_Low]])+Validation[[#This Row],[Range2_Low]]</f>
        <v>23.522044971273097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17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s">
        <v>6203</v>
      </c>
      <c r="AB10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2" s="102" t="s">
        <v>6203</v>
      </c>
      <c r="AD1072" t="e">
        <f>LEN(#REF!)</f>
        <v>#REF!</v>
      </c>
      <c r="AG1072"/>
    </row>
    <row r="1073" spans="1:33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2830</v>
      </c>
      <c r="P1073" t="s">
        <v>2830</v>
      </c>
      <c r="Q1073" t="s">
        <v>2830</v>
      </c>
      <c r="R1073" t="s">
        <v>2334</v>
      </c>
      <c r="S1073">
        <f ca="1">ROUND(RAND()*(Validation[[#This Row],[Range1_High]]-Validation[[#This Row],[Range1_Low]])+Validation[[#This Row],[Range1_Low]],-LOG10(Validation[[#This Row],[Res]]))</f>
        <v>2.9020000000000001E-3</v>
      </c>
      <c r="T1073">
        <f ca="1">RAND()*(Validation[[#This Row],[Range2_High]]-Validation[[#This Row],[Range2_Low]])+Validation[[#This Row],[Range2_Low]]</f>
        <v>7.4148383737655923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17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s">
        <v>6347</v>
      </c>
      <c r="AB10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3" s="102" t="s">
        <v>6347</v>
      </c>
      <c r="AD1073" t="e">
        <f>LEN(#REF!)</f>
        <v>#REF!</v>
      </c>
      <c r="AF1073" s="103"/>
      <c r="AG1073"/>
    </row>
    <row r="1074" spans="1:33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0.01</v>
      </c>
      <c r="I1074">
        <v>2.001E-2</v>
      </c>
      <c r="J1074" t="s">
        <v>10</v>
      </c>
      <c r="K1074">
        <v>0.35293999999999998</v>
      </c>
      <c r="L1074">
        <v>2267.3000000000002</v>
      </c>
      <c r="M1074">
        <v>0.35227000000000003</v>
      </c>
      <c r="N1074">
        <v>2267.5</v>
      </c>
      <c r="O1074" t="s">
        <v>2830</v>
      </c>
      <c r="P1074" t="s">
        <v>2830</v>
      </c>
      <c r="Q1074" t="s">
        <v>2830</v>
      </c>
      <c r="R1074" t="s">
        <v>5481</v>
      </c>
      <c r="S1074">
        <f ca="1">ROUND(RAND()*(Validation[[#This Row],[Range1_High]]-Validation[[#This Row],[Range1_Low]])+Validation[[#This Row],[Range1_Low]],-LOG10(Validation[[#This Row],[Res]]))</f>
        <v>2.6900000000000001E-3</v>
      </c>
      <c r="T1074">
        <f ca="1">RAND()*(Validation[[#This Row],[Range2_High]]-Validation[[#This Row],[Range2_Low]])+Validation[[#This Row],[Range2_Low]]</f>
        <v>1.616480101688569E-2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6.5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s">
        <v>6272</v>
      </c>
      <c r="AB10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4" s="102" t="s">
        <v>6272</v>
      </c>
      <c r="AD1074" t="e">
        <f>LEN(#REF!)</f>
        <v>#REF!</v>
      </c>
      <c r="AG1074"/>
    </row>
    <row r="1075" spans="1:33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</v>
      </c>
      <c r="I1075">
        <v>5.01</v>
      </c>
      <c r="J1075" t="s">
        <v>10</v>
      </c>
      <c r="K1075">
        <v>0.40200999999999998</v>
      </c>
      <c r="L1075">
        <v>2264.3000000000002</v>
      </c>
      <c r="M1075">
        <v>0.40155999999999997</v>
      </c>
      <c r="N1075">
        <v>2264.4</v>
      </c>
      <c r="O1075" t="s">
        <v>2830</v>
      </c>
      <c r="P1075" t="s">
        <v>2830</v>
      </c>
      <c r="Q1075" t="s">
        <v>2830</v>
      </c>
      <c r="R1075" t="s">
        <v>2335</v>
      </c>
      <c r="S1075">
        <f ca="1">ROUND(RAND()*(Validation[[#This Row],[Range1_High]]-Validation[[#This Row],[Range1_Low]])+Validation[[#This Row],[Range1_Low]],-LOG10(Validation[[#This Row],[Res]]))</f>
        <v>1.9419999999999999E-3</v>
      </c>
      <c r="T1075">
        <f ca="1">RAND()*(Validation[[#This Row],[Range2_High]]-Validation[[#This Row],[Range2_Low]])+Validation[[#This Row],[Range2_Low]]</f>
        <v>2.6838741755632602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4.8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s">
        <v>6348</v>
      </c>
      <c r="AB10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5" s="102" t="s">
        <v>6348</v>
      </c>
      <c r="AD1075" t="e">
        <f>LEN(#REF!)</f>
        <v>#REF!</v>
      </c>
      <c r="AG1075"/>
    </row>
    <row r="1076" spans="1:33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2830</v>
      </c>
      <c r="P1076" t="s">
        <v>2830</v>
      </c>
      <c r="Q1076" t="s">
        <v>2830</v>
      </c>
      <c r="R1076" t="s">
        <v>2332</v>
      </c>
      <c r="S1076">
        <f ca="1">ROUND(RAND()*(Validation[[#This Row],[Range1_High]]-Validation[[#This Row],[Range1_Low]])+Validation[[#This Row],[Range1_Low]],-LOG10(Validation[[#This Row],[Res]]))</f>
        <v>1.5950000000000001E-3</v>
      </c>
      <c r="T1076">
        <f ca="1">RAND()*(Validation[[#This Row],[Range2_High]]-Validation[[#This Row],[Range2_Low]])+Validation[[#This Row],[Range2_Low]]</f>
        <v>3.4379112722851851E-2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2.6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s">
        <v>6349</v>
      </c>
      <c r="AB10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6" s="102" t="s">
        <v>6349</v>
      </c>
      <c r="AD1076" t="e">
        <f>LEN(#REF!)</f>
        <v>#REF!</v>
      </c>
      <c r="AG1076"/>
    </row>
    <row r="1077" spans="1:33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30</v>
      </c>
      <c r="I1077">
        <v>30.1</v>
      </c>
      <c r="J1077" t="s">
        <v>10</v>
      </c>
      <c r="K1077">
        <v>0.7</v>
      </c>
      <c r="L1077">
        <v>12000</v>
      </c>
      <c r="M1077">
        <v>0.7339</v>
      </c>
      <c r="N1077">
        <v>11536</v>
      </c>
      <c r="O1077" t="s">
        <v>2830</v>
      </c>
      <c r="P1077" t="s">
        <v>2830</v>
      </c>
      <c r="Q1077" t="s">
        <v>2830</v>
      </c>
      <c r="R1077" t="s">
        <v>2333</v>
      </c>
      <c r="S1077">
        <f ca="1">ROUND(RAND()*(Validation[[#This Row],[Range1_High]]-Validation[[#This Row],[Range1_Low]])+Validation[[#This Row],[Range1_Low]],-LOG10(Validation[[#This Row],[Res]]))</f>
        <v>1.103E-3</v>
      </c>
      <c r="T1077">
        <f ca="1">RAND()*(Validation[[#This Row],[Range2_High]]-Validation[[#This Row],[Range2_Low]])+Validation[[#This Row],[Range2_Low]]</f>
        <v>30.038913001039006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14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s">
        <v>2283</v>
      </c>
      <c r="AB10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7" s="102" t="s">
        <v>2283</v>
      </c>
      <c r="AD1077" t="e">
        <f>LEN(#REF!)</f>
        <v>#REF!</v>
      </c>
      <c r="AG1077"/>
    </row>
    <row r="1078" spans="1:33" x14ac:dyDescent="0.25">
      <c r="A1078" t="s">
        <v>52</v>
      </c>
      <c r="B1078" t="s">
        <v>45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5.0491000000000001</v>
      </c>
      <c r="L1078">
        <v>857.92</v>
      </c>
      <c r="M1078">
        <v>5.0465999999999998</v>
      </c>
      <c r="N1078">
        <v>857.92</v>
      </c>
      <c r="O1078" t="s">
        <v>2830</v>
      </c>
      <c r="P1078" t="s">
        <v>2830</v>
      </c>
      <c r="Q1078" t="s">
        <v>2830</v>
      </c>
      <c r="R1078" t="s">
        <v>2357</v>
      </c>
      <c r="S1078">
        <f ca="1">ROUND(RAND()*(Validation[[#This Row],[Range1_High]]-Validation[[#This Row],[Range1_Low]])+Validation[[#This Row],[Range1_Low]],-LOG10(Validation[[#This Row],[Res]]))</f>
        <v>2.0423E-2</v>
      </c>
      <c r="T1078">
        <f ca="1">RAND()*(Validation[[#This Row],[Range2_High]]-Validation[[#This Row],[Range2_Low]])+Validation[[#This Row],[Range2_Low]]</f>
        <v>1.8878195120639187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23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s">
        <v>6515</v>
      </c>
      <c r="AB10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8" s="102" t="s">
        <v>2335</v>
      </c>
      <c r="AD1078" t="e">
        <f>LEN(#REF!)</f>
        <v>#REF!</v>
      </c>
      <c r="AG1078"/>
    </row>
    <row r="1079" spans="1:33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5</v>
      </c>
      <c r="I1079">
        <v>10.01</v>
      </c>
      <c r="J1079" t="s">
        <v>10</v>
      </c>
      <c r="K1079">
        <v>5.0186000000000002</v>
      </c>
      <c r="L1079">
        <v>2268.6999999999998</v>
      </c>
      <c r="M1079">
        <v>5.0129000000000001</v>
      </c>
      <c r="N1079">
        <v>2268.8000000000002</v>
      </c>
      <c r="O1079" t="s">
        <v>2830</v>
      </c>
      <c r="P1079" t="s">
        <v>2830</v>
      </c>
      <c r="Q1079" t="s">
        <v>2830</v>
      </c>
      <c r="R1079" t="s">
        <v>2356</v>
      </c>
      <c r="S1079">
        <f ca="1">ROUND(RAND()*(Validation[[#This Row],[Range1_High]]-Validation[[#This Row],[Range1_Low]])+Validation[[#This Row],[Range1_Low]],-LOG10(Validation[[#This Row],[Res]]))</f>
        <v>2.5176E-2</v>
      </c>
      <c r="T1079">
        <f ca="1">RAND()*(Validation[[#This Row],[Range2_High]]-Validation[[#This Row],[Range2_Low]])+Validation[[#This Row],[Range2_Low]]</f>
        <v>7.7946959041847963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62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s">
        <v>6516</v>
      </c>
      <c r="AB10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9" s="102" t="s">
        <v>2334</v>
      </c>
      <c r="AD1079" t="e">
        <f>LEN(#REF!)</f>
        <v>#REF!</v>
      </c>
      <c r="AG1079"/>
    </row>
    <row r="1080" spans="1:33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0.02</v>
      </c>
      <c r="I1080">
        <v>4.5010000000000001E-2</v>
      </c>
      <c r="J1080" t="s">
        <v>10</v>
      </c>
      <c r="K1080">
        <v>4.9169999999999998</v>
      </c>
      <c r="L1080">
        <v>977.92</v>
      </c>
      <c r="M1080">
        <v>4.9145000000000003</v>
      </c>
      <c r="N1080">
        <v>977.93</v>
      </c>
      <c r="O1080" t="s">
        <v>2830</v>
      </c>
      <c r="P1080" t="s">
        <v>2830</v>
      </c>
      <c r="Q1080" t="s">
        <v>2830</v>
      </c>
      <c r="R1080" t="s">
        <v>5492</v>
      </c>
      <c r="S1080">
        <f ca="1">ROUND(RAND()*(Validation[[#This Row],[Range1_High]]-Validation[[#This Row],[Range1_Low]])+Validation[[#This Row],[Range1_Low]],-LOG10(Validation[[#This Row],[Res]]))</f>
        <v>1.5113E-2</v>
      </c>
      <c r="T1080">
        <f ca="1">RAND()*(Validation[[#This Row],[Range2_High]]-Validation[[#This Row],[Range2_Low]])+Validation[[#This Row],[Range2_Low]]</f>
        <v>2.2132600843977512E-2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20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s">
        <v>6517</v>
      </c>
      <c r="AB10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0" s="102" t="s">
        <v>2332</v>
      </c>
      <c r="AD1080" t="e">
        <f>LEN(#REF!)</f>
        <v>#REF!</v>
      </c>
      <c r="AG1080"/>
    </row>
    <row r="1081" spans="1:33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2830</v>
      </c>
      <c r="P1081" t="s">
        <v>2830</v>
      </c>
      <c r="Q1081" t="s">
        <v>2830</v>
      </c>
      <c r="R1081" t="s">
        <v>5494</v>
      </c>
      <c r="S1081">
        <f ca="1">ROUND(RAND()*(Validation[[#This Row],[Range1_High]]-Validation[[#This Row],[Range1_Low]])+Validation[[#This Row],[Range1_Low]],-LOG10(Validation[[#This Row],[Res]]))</f>
        <v>1.8165000000000001E-2</v>
      </c>
      <c r="T1081">
        <f ca="1">RAND()*(Validation[[#This Row],[Range2_High]]-Validation[[#This Row],[Range2_Low]])+Validation[[#This Row],[Range2_Low]]</f>
        <v>0.4098584836880223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13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s">
        <v>6518</v>
      </c>
      <c r="AB10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1" s="102" t="s">
        <v>2330</v>
      </c>
      <c r="AD1081" t="e">
        <f>LEN(#REF!)</f>
        <v>#REF!</v>
      </c>
      <c r="AG1081"/>
    </row>
    <row r="1082" spans="1:33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0.01</v>
      </c>
      <c r="I1082">
        <v>2.001E-2</v>
      </c>
      <c r="J1082" t="s">
        <v>10</v>
      </c>
      <c r="K1082">
        <v>4.0896999999999997</v>
      </c>
      <c r="L1082">
        <v>2048.8000000000002</v>
      </c>
      <c r="M1082">
        <v>4.1185</v>
      </c>
      <c r="N1082">
        <v>2039.5</v>
      </c>
      <c r="O1082" t="s">
        <v>2830</v>
      </c>
      <c r="P1082" t="s">
        <v>2830</v>
      </c>
      <c r="Q1082" t="s">
        <v>2830</v>
      </c>
      <c r="R1082" t="s">
        <v>2355</v>
      </c>
      <c r="S1082">
        <f ca="1">ROUND(RAND()*(Validation[[#This Row],[Range1_High]]-Validation[[#This Row],[Range1_Low]])+Validation[[#This Row],[Range1_Low]],-LOG10(Validation[[#This Row],[Res]]))</f>
        <v>3.2794999999999998E-2</v>
      </c>
      <c r="T1082">
        <f ca="1">RAND()*(Validation[[#This Row],[Range2_High]]-Validation[[#This Row],[Range2_Low]])+Validation[[#This Row],[Range2_Low]]</f>
        <v>1.9786722095607178E-2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71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s">
        <v>6519</v>
      </c>
      <c r="AB10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2" s="102" t="s">
        <v>5481</v>
      </c>
      <c r="AD1082" t="e">
        <f>LEN(#REF!)</f>
        <v>#REF!</v>
      </c>
      <c r="AG1082"/>
    </row>
    <row r="1083" spans="1:33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2830</v>
      </c>
      <c r="P1083" t="s">
        <v>2830</v>
      </c>
      <c r="Q1083" t="s">
        <v>2830</v>
      </c>
      <c r="R1083" t="s">
        <v>2354</v>
      </c>
      <c r="S1083">
        <f ca="1">ROUND(RAND()*(Validation[[#This Row],[Range1_High]]-Validation[[#This Row],[Range1_Low]])+Validation[[#This Row],[Range1_Low]],-LOG10(Validation[[#This Row],[Res]]))</f>
        <v>1.2383999999999999E-2</v>
      </c>
      <c r="T1083">
        <f ca="1">RAND()*(Validation[[#This Row],[Range2_High]]-Validation[[#This Row],[Range2_Low]])+Validation[[#This Row],[Range2_Low]]</f>
        <v>28.055845630546678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62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s">
        <v>6520</v>
      </c>
      <c r="AB10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3" s="102" t="s">
        <v>2331</v>
      </c>
      <c r="AD1083" t="e">
        <f>LEN(#REF!)</f>
        <v>#REF!</v>
      </c>
      <c r="AG1083"/>
    </row>
    <row r="1084" spans="1:33" x14ac:dyDescent="0.25">
      <c r="A1084" t="s">
        <v>52</v>
      </c>
      <c r="B1084" t="s">
        <v>45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10</v>
      </c>
      <c r="I1084">
        <v>30</v>
      </c>
      <c r="J1084" t="s">
        <v>10</v>
      </c>
      <c r="K1084">
        <v>0.24</v>
      </c>
      <c r="L1084">
        <v>4.5999999999999996</v>
      </c>
      <c r="M1084">
        <v>0.23085</v>
      </c>
      <c r="N1084">
        <v>4.6219000000000001</v>
      </c>
      <c r="O1084" t="s">
        <v>2830</v>
      </c>
      <c r="P1084" t="s">
        <v>2830</v>
      </c>
      <c r="Q1084" t="s">
        <v>2830</v>
      </c>
      <c r="R1084" t="s">
        <v>2370</v>
      </c>
      <c r="S1084">
        <f ca="1">ROUND(RAND()*(Validation[[#This Row],[Range1_High]]-Validation[[#This Row],[Range1_Low]])+Validation[[#This Row],[Range1_Low]],-LOG10(Validation[[#This Row],[Res]]))</f>
        <v>0.15460699999999999</v>
      </c>
      <c r="T1084">
        <f ca="1">RAND()*(Validation[[#This Row],[Range2_High]]-Validation[[#This Row],[Range2_Low]])+Validation[[#This Row],[Range2_Low]]</f>
        <v>16.197894889223683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0.95 mA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s">
        <v>2354</v>
      </c>
      <c r="AB10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4" t="e">
        <f>LEN(#REF!)</f>
        <v>#REF!</v>
      </c>
      <c r="AG1084"/>
    </row>
    <row r="1085" spans="1:33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1</v>
      </c>
      <c r="I1085">
        <v>5.01</v>
      </c>
      <c r="J1085" t="s">
        <v>10</v>
      </c>
      <c r="K1085">
        <v>5.8000000000000003E-2</v>
      </c>
      <c r="L1085">
        <v>1.2</v>
      </c>
      <c r="M1085">
        <v>5.7624000000000002E-2</v>
      </c>
      <c r="N1085">
        <v>1.1588000000000001</v>
      </c>
      <c r="O1085" t="s">
        <v>2830</v>
      </c>
      <c r="P1085" t="s">
        <v>2830</v>
      </c>
      <c r="Q1085" t="s">
        <v>2830</v>
      </c>
      <c r="R1085" t="s">
        <v>2372</v>
      </c>
      <c r="S1085">
        <f ca="1">ROUND(RAND()*(Validation[[#This Row],[Range1_High]]-Validation[[#This Row],[Range1_Low]])+Validation[[#This Row],[Range1_Low]],-LOG10(Validation[[#This Row],[Res]]))</f>
        <v>0.125724</v>
      </c>
      <c r="T1085">
        <f ca="1">RAND()*(Validation[[#This Row],[Range2_High]]-Validation[[#This Row],[Range2_Low]])+Validation[[#This Row],[Range2_Low]]</f>
        <v>3.2728460336784475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0.21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s">
        <v>2357</v>
      </c>
      <c r="AB10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5" t="e">
        <f>LEN(#REF!)</f>
        <v>#REF!</v>
      </c>
      <c r="AG1085"/>
    </row>
    <row r="1086" spans="1:33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0.02</v>
      </c>
      <c r="I1086">
        <v>4.5010000000000001E-2</v>
      </c>
      <c r="J1086" t="s">
        <v>10</v>
      </c>
      <c r="K1086">
        <v>3.7999999999999999E-2</v>
      </c>
      <c r="L1086">
        <v>1</v>
      </c>
      <c r="M1086">
        <v>2.3094E-2</v>
      </c>
      <c r="N1086">
        <v>1.0436000000000001</v>
      </c>
      <c r="O1086" t="s">
        <v>2830</v>
      </c>
      <c r="P1086" t="s">
        <v>2830</v>
      </c>
      <c r="Q1086" t="s">
        <v>2830</v>
      </c>
      <c r="R1086" t="s">
        <v>2371</v>
      </c>
      <c r="S1086">
        <f ca="1">ROUND(RAND()*(Validation[[#This Row],[Range1_High]]-Validation[[#This Row],[Range1_Low]])+Validation[[#This Row],[Range1_Low]],-LOG10(Validation[[#This Row],[Res]]))</f>
        <v>0.27372800000000003</v>
      </c>
      <c r="T1086">
        <f ca="1">RAND()*(Validation[[#This Row],[Range2_High]]-Validation[[#This Row],[Range2_Low]])+Validation[[#This Row],[Range2_Low]]</f>
        <v>4.4565706886210685E-2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0.31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s">
        <v>5492</v>
      </c>
      <c r="AB10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6" t="e">
        <f>LEN(#REF!)</f>
        <v>#REF!</v>
      </c>
      <c r="AG1086"/>
    </row>
    <row r="1087" spans="1:33" hidden="1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30</v>
      </c>
      <c r="I1087">
        <v>30.01</v>
      </c>
      <c r="J1087" t="s">
        <v>10</v>
      </c>
      <c r="K1087">
        <v>0.24</v>
      </c>
      <c r="L1087">
        <v>4.5999999999999996</v>
      </c>
      <c r="M1087">
        <v>0.23085</v>
      </c>
      <c r="N1087">
        <v>4.6219000000000001</v>
      </c>
      <c r="O1087" t="s">
        <v>2830</v>
      </c>
      <c r="P1087" t="s">
        <v>2830</v>
      </c>
      <c r="Q1087" t="s">
        <v>2830</v>
      </c>
      <c r="R1087" t="s">
        <v>2368</v>
      </c>
      <c r="S1087">
        <f ca="1">ROUND(RAND()*(Validation[[#This Row],[Range1_High]]-Validation[[#This Row],[Range1_Low]])+Validation[[#This Row],[Range1_Low]],-LOG10(Validation[[#This Row],[Res]]))</f>
        <v>3.7779E-2</v>
      </c>
      <c r="T1087">
        <f ca="1">RAND()*(Validation[[#This Row],[Range2_High]]-Validation[[#This Row],[Range2_Low]])+Validation[[#This Row],[Range2_Low]]</f>
        <v>30.000905201038872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0.41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B10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87" t="e">
        <f>LEN(#REF!)</f>
        <v>#REF!</v>
      </c>
      <c r="AF1087" s="103"/>
      <c r="AG1087"/>
    </row>
    <row r="1088" spans="1:33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0.01</v>
      </c>
      <c r="I1088">
        <v>2.001E-2</v>
      </c>
      <c r="J1088" t="s">
        <v>10</v>
      </c>
      <c r="K1088">
        <v>2.3E-2</v>
      </c>
      <c r="L1088">
        <v>2.1</v>
      </c>
      <c r="M1088">
        <v>2.2917E-2</v>
      </c>
      <c r="N1088">
        <v>2.0907</v>
      </c>
      <c r="O1088" t="s">
        <v>2830</v>
      </c>
      <c r="P1088" t="s">
        <v>2830</v>
      </c>
      <c r="Q1088" t="s">
        <v>2830</v>
      </c>
      <c r="R1088" t="s">
        <v>2373</v>
      </c>
      <c r="S1088">
        <f ca="1">ROUND(RAND()*(Validation[[#This Row],[Range1_High]]-Validation[[#This Row],[Range1_Low]])+Validation[[#This Row],[Range1_Low]],-LOG10(Validation[[#This Row],[Res]]))</f>
        <v>0.28192200000000001</v>
      </c>
      <c r="T1088">
        <f ca="1">RAND()*(Validation[[#This Row],[Range2_High]]-Validation[[#This Row],[Range2_Low]])+Validation[[#This Row],[Range2_Low]]</f>
        <v>1.6751002680445642E-2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0.62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s">
        <v>2355</v>
      </c>
      <c r="AB10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8" t="e">
        <f>LEN(#REF!)</f>
        <v>#REF!</v>
      </c>
      <c r="AG1088"/>
    </row>
    <row r="1089" spans="1:33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5</v>
      </c>
      <c r="I1089">
        <v>10.01</v>
      </c>
      <c r="J1089" t="s">
        <v>10</v>
      </c>
      <c r="K1089">
        <v>0.12</v>
      </c>
      <c r="L1089">
        <v>2.2999999999999998</v>
      </c>
      <c r="M1089">
        <v>0.11543</v>
      </c>
      <c r="N1089">
        <v>2.3113999999999999</v>
      </c>
      <c r="O1089" t="s">
        <v>2830</v>
      </c>
      <c r="P1089" t="s">
        <v>2830</v>
      </c>
      <c r="Q1089" t="s">
        <v>2830</v>
      </c>
      <c r="R1089" t="s">
        <v>2369</v>
      </c>
      <c r="S1089">
        <f ca="1">ROUND(RAND()*(Validation[[#This Row],[Range1_High]]-Validation[[#This Row],[Range1_Low]])+Validation[[#This Row],[Range1_Low]],-LOG10(Validation[[#This Row],[Res]]))</f>
        <v>6.9477999999999998E-2</v>
      </c>
      <c r="T1089">
        <f ca="1">RAND()*(Validation[[#This Row],[Range2_High]]-Validation[[#This Row],[Range2_Low]])+Validation[[#This Row],[Range2_Low]]</f>
        <v>5.8373251392346068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0.28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s">
        <v>2356</v>
      </c>
      <c r="AB10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9" t="e">
        <f>LEN(#REF!)</f>
        <v>#REF!</v>
      </c>
      <c r="AG1089"/>
    </row>
    <row r="1090" spans="1:33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4.4999999999999998E-2</v>
      </c>
      <c r="I1090">
        <v>1.0000100000000001</v>
      </c>
      <c r="J1090" t="s">
        <v>10</v>
      </c>
      <c r="K1090">
        <v>2.4E-2</v>
      </c>
      <c r="L1090">
        <v>0.47</v>
      </c>
      <c r="M1090">
        <v>2.282E-2</v>
      </c>
      <c r="N1090">
        <v>0.47204000000000002</v>
      </c>
      <c r="O1090" t="s">
        <v>2830</v>
      </c>
      <c r="P1090" t="s">
        <v>2830</v>
      </c>
      <c r="Q1090" t="s">
        <v>2830</v>
      </c>
      <c r="R1090" t="s">
        <v>2367</v>
      </c>
      <c r="S1090">
        <f ca="1">ROUND(RAND()*(Validation[[#This Row],[Range1_High]]-Validation[[#This Row],[Range1_Low]])+Validation[[#This Row],[Range1_Low]],-LOG10(Validation[[#This Row],[Res]]))</f>
        <v>0.112899</v>
      </c>
      <c r="T1090">
        <f ca="1">RAND()*(Validation[[#This Row],[Range2_High]]-Validation[[#This Row],[Range2_Low]])+Validation[[#This Row],[Range2_Low]]</f>
        <v>0.75973872764454553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0.077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s">
        <v>5494</v>
      </c>
      <c r="AB10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90" t="e">
        <f>LEN(#REF!)</f>
        <v>#REF!</v>
      </c>
      <c r="AG1090"/>
    </row>
    <row r="1091" spans="1:33" x14ac:dyDescent="0.25">
      <c r="A1091" t="s">
        <v>52</v>
      </c>
      <c r="B1091" t="s">
        <v>45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5.7994000000000003</v>
      </c>
      <c r="L1091">
        <v>124.28</v>
      </c>
      <c r="M1091">
        <v>5.7992999999999997</v>
      </c>
      <c r="N1091">
        <v>123.73</v>
      </c>
      <c r="O1091" t="s">
        <v>2830</v>
      </c>
      <c r="P1091" t="s">
        <v>2830</v>
      </c>
      <c r="Q1091" t="s">
        <v>2830</v>
      </c>
      <c r="R1091" t="s">
        <v>2286</v>
      </c>
      <c r="S1091">
        <f ca="1">ROUND(RAND()*(Validation[[#This Row],[Range1_High]]-Validation[[#This Row],[Range1_Low]])+Validation[[#This Row],[Range1_Low]],-LOG10(Validation[[#This Row],[Res]]))</f>
        <v>1.9000000000000001E-4</v>
      </c>
      <c r="T1091">
        <f ca="1">RAND()*(Validation[[#This Row],[Range2_High]]-Validation[[#This Row],[Range2_Low]])+Validation[[#This Row],[Range2_Low]]</f>
        <v>1.9304810959038056E-2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s">
        <v>2337</v>
      </c>
      <c r="AB10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1" s="102" t="s">
        <v>2337</v>
      </c>
      <c r="AD1091" t="e">
        <f>LEN(#REF!)</f>
        <v>#REF!</v>
      </c>
      <c r="AG1091"/>
    </row>
    <row r="1092" spans="1:33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5.7138999999999998</v>
      </c>
      <c r="L1092">
        <v>2807.7</v>
      </c>
      <c r="M1092">
        <v>5.7137000000000002</v>
      </c>
      <c r="N1092">
        <v>2806.8</v>
      </c>
      <c r="O1092" t="s">
        <v>2830</v>
      </c>
      <c r="P1092" t="s">
        <v>2830</v>
      </c>
      <c r="Q1092" t="s">
        <v>2830</v>
      </c>
      <c r="R1092" t="s">
        <v>2285</v>
      </c>
      <c r="S1092">
        <f ca="1">ROUND(RAND()*(Validation[[#This Row],[Range1_High]]-Validation[[#This Row],[Range1_Low]])+Validation[[#This Row],[Range1_Low]],-LOG10(Validation[[#This Row],[Res]]))</f>
        <v>2.7999999999999998E-4</v>
      </c>
      <c r="T1092">
        <f ca="1">RAND()*(Validation[[#This Row],[Range2_High]]-Validation[[#This Row],[Range2_Low]])+Validation[[#This Row],[Range2_Low]]</f>
        <v>8.4707101934703495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6.5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s">
        <v>5485</v>
      </c>
      <c r="AB10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2" s="102" t="s">
        <v>5485</v>
      </c>
      <c r="AD1092" t="e">
        <f>LEN(#REF!)</f>
        <v>#REF!</v>
      </c>
      <c r="AG1092"/>
    </row>
    <row r="1093" spans="1:33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2830</v>
      </c>
      <c r="P1093" t="s">
        <v>2830</v>
      </c>
      <c r="Q1093" t="s">
        <v>2830</v>
      </c>
      <c r="R1093" t="s">
        <v>2288</v>
      </c>
      <c r="S1093">
        <f ca="1">ROUND(RAND()*(Validation[[#This Row],[Range1_High]]-Validation[[#This Row],[Range1_Low]])+Validation[[#This Row],[Range1_Low]],-LOG10(Validation[[#This Row],[Res]]))</f>
        <v>2.3000000000000001E-4</v>
      </c>
      <c r="T1093">
        <f ca="1">RAND()*(Validation[[#This Row],[Range2_High]]-Validation[[#This Row],[Range2_Low]])+Validation[[#This Row],[Range2_Low]]</f>
        <v>1.9266253682143226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5.9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s">
        <v>5484</v>
      </c>
      <c r="AB10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3" s="102" t="s">
        <v>5484</v>
      </c>
      <c r="AD1093" t="e">
        <f>LEN(#REF!)</f>
        <v>#REF!</v>
      </c>
      <c r="AG1093"/>
    </row>
    <row r="1094" spans="1:33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4.4999999999999998E-2</v>
      </c>
      <c r="I1094">
        <v>1.0000100000000001</v>
      </c>
      <c r="J1094" t="s">
        <v>10</v>
      </c>
      <c r="K1094">
        <v>5.7731000000000003</v>
      </c>
      <c r="L1094">
        <v>93.963999999999999</v>
      </c>
      <c r="M1094">
        <v>5.7729999999999997</v>
      </c>
      <c r="N1094">
        <v>93.42</v>
      </c>
      <c r="O1094" t="s">
        <v>2830</v>
      </c>
      <c r="P1094" t="s">
        <v>2830</v>
      </c>
      <c r="Q1094" t="s">
        <v>2830</v>
      </c>
      <c r="R1094" t="s">
        <v>2287</v>
      </c>
      <c r="S1094">
        <f ca="1">ROUND(RAND()*(Validation[[#This Row],[Range1_High]]-Validation[[#This Row],[Range1_Low]])+Validation[[#This Row],[Range1_Low]],-LOG10(Validation[[#This Row],[Res]]))</f>
        <v>1E-4</v>
      </c>
      <c r="T1094">
        <f ca="1">RAND()*(Validation[[#This Row],[Range2_High]]-Validation[[#This Row],[Range2_Low]])+Validation[[#This Row],[Range2_Low]]</f>
        <v>0.37920582217419807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5.8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s="102" t="s">
        <v>2336</v>
      </c>
      <c r="AB10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4" s="102" t="s">
        <v>2336</v>
      </c>
      <c r="AD1094" t="e">
        <f>LEN(#REF!)</f>
        <v>#REF!</v>
      </c>
      <c r="AG1094"/>
    </row>
    <row r="1095" spans="1:33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2830</v>
      </c>
      <c r="P1095" t="s">
        <v>2830</v>
      </c>
      <c r="Q1095" t="s">
        <v>2830</v>
      </c>
      <c r="R1095" t="s">
        <v>2284</v>
      </c>
      <c r="S1095">
        <f ca="1">ROUND(RAND()*(Validation[[#This Row],[Range1_High]]-Validation[[#This Row],[Range1_Low]])+Validation[[#This Row],[Range1_Low]],-LOG10(Validation[[#This Row],[Res]]))</f>
        <v>1.6000000000000001E-4</v>
      </c>
      <c r="T1095">
        <f ca="1">RAND()*(Validation[[#This Row],[Range2_High]]-Validation[[#This Row],[Range2_Low]])+Validation[[#This Row],[Range2_Low]]</f>
        <v>14.566837444210034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7.1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s">
        <v>2339</v>
      </c>
      <c r="AB10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5" s="102" t="s">
        <v>2339</v>
      </c>
      <c r="AD1095" t="e">
        <f>LEN(#REF!)</f>
        <v>#REF!</v>
      </c>
      <c r="AG1095"/>
    </row>
    <row r="1096" spans="1:33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2830</v>
      </c>
      <c r="P1096" t="s">
        <v>2830</v>
      </c>
      <c r="Q1096" t="s">
        <v>2830</v>
      </c>
      <c r="R1096" t="s">
        <v>5463</v>
      </c>
      <c r="S1096">
        <f ca="1">ROUND(RAND()*(Validation[[#This Row],[Range1_High]]-Validation[[#This Row],[Range1_Low]])+Validation[[#This Row],[Range1_Low]],-LOG10(Validation[[#This Row],[Res]]))</f>
        <v>2.4000000000000001E-4</v>
      </c>
      <c r="T1096">
        <f ca="1">RAND()*(Validation[[#This Row],[Range2_High]]-Validation[[#This Row],[Range2_Low]])+Validation[[#This Row],[Range2_Low]]</f>
        <v>3.4757109312881826E-2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s">
        <v>2338</v>
      </c>
      <c r="AB10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6" s="102" t="s">
        <v>2338</v>
      </c>
      <c r="AD1096" t="e">
        <f>LEN(#REF!)</f>
        <v>#REF!</v>
      </c>
      <c r="AF1096" s="102"/>
      <c r="AG1096"/>
    </row>
    <row r="1097" spans="1:33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5.5819999999999999</v>
      </c>
      <c r="L1097">
        <v>9564.6</v>
      </c>
      <c r="M1097">
        <v>5.5818000000000003</v>
      </c>
      <c r="N1097">
        <v>9564.1</v>
      </c>
      <c r="O1097" t="s">
        <v>2830</v>
      </c>
      <c r="P1097" t="s">
        <v>2830</v>
      </c>
      <c r="Q1097" t="s">
        <v>2830</v>
      </c>
      <c r="R1097" t="s">
        <v>5477</v>
      </c>
      <c r="S1097">
        <f ca="1">ROUND(RAND()*(Validation[[#This Row],[Range1_High]]-Validation[[#This Row],[Range1_Low]])+Validation[[#This Row],[Range1_Low]],-LOG10(Validation[[#This Row],[Res]]))</f>
        <v>2.1000000000000001E-4</v>
      </c>
      <c r="T1097">
        <f ca="1">RAND()*(Validation[[#This Row],[Range2_High]]-Validation[[#This Row],[Range2_Low]])+Validation[[#This Row],[Range2_Low]]</f>
        <v>30.068666264743072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7.6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s">
        <v>5488</v>
      </c>
      <c r="AB10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7" s="102" t="s">
        <v>5488</v>
      </c>
      <c r="AD1097" t="e">
        <f>LEN(#REF!)</f>
        <v>#REF!</v>
      </c>
      <c r="AG1097"/>
    </row>
    <row r="1098" spans="1:33" x14ac:dyDescent="0.25">
      <c r="A1098" t="s">
        <v>52</v>
      </c>
      <c r="B1098" t="s">
        <v>45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2830</v>
      </c>
      <c r="P1098" t="s">
        <v>2830</v>
      </c>
      <c r="Q1098" t="s">
        <v>2830</v>
      </c>
      <c r="R1098" t="s">
        <v>2338</v>
      </c>
      <c r="S1098">
        <f ca="1">ROUND(RAND()*(Validation[[#This Row],[Range1_High]]-Validation[[#This Row],[Range1_Low]])+Validation[[#This Row],[Range1_Low]],-LOG10(Validation[[#This Row],[Res]]))</f>
        <v>1.97E-3</v>
      </c>
      <c r="T1098">
        <f ca="1">RAND()*(Validation[[#This Row],[Range2_High]]-Validation[[#This Row],[Range2_Low]])+Validation[[#This Row],[Range2_Low]]</f>
        <v>2.7517246208806953E-2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6.8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s">
        <v>6350</v>
      </c>
      <c r="AB10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8" s="102" t="s">
        <v>6350</v>
      </c>
      <c r="AD1098" t="e">
        <f>LEN(#REF!)</f>
        <v>#REF!</v>
      </c>
      <c r="AG1098"/>
    </row>
    <row r="1099" spans="1:33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1</v>
      </c>
      <c r="I1099">
        <v>5.01</v>
      </c>
      <c r="J1099" t="s">
        <v>10</v>
      </c>
      <c r="K1099">
        <v>5.4265999999999996</v>
      </c>
      <c r="L1099">
        <v>1309.3</v>
      </c>
      <c r="M1099">
        <v>5.4263000000000003</v>
      </c>
      <c r="N1099">
        <v>1309.3</v>
      </c>
      <c r="O1099" t="s">
        <v>2830</v>
      </c>
      <c r="P1099" t="s">
        <v>2830</v>
      </c>
      <c r="Q1099" t="s">
        <v>2830</v>
      </c>
      <c r="R1099" t="s">
        <v>5484</v>
      </c>
      <c r="S1099">
        <f ca="1">ROUND(RAND()*(Validation[[#This Row],[Range1_High]]-Validation[[#This Row],[Range1_Low]])+Validation[[#This Row],[Range1_Low]],-LOG10(Validation[[#This Row],[Res]]))</f>
        <v>2.4399999999999999E-3</v>
      </c>
      <c r="T1099">
        <f ca="1">RAND()*(Validation[[#This Row],[Range2_High]]-Validation[[#This Row],[Range2_Low]])+Validation[[#This Row],[Range2_Low]]</f>
        <v>2.9062512186831273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8.6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s">
        <v>6274</v>
      </c>
      <c r="AB10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9" s="102" t="s">
        <v>6274</v>
      </c>
      <c r="AD1099" t="e">
        <f>LEN(#REF!)</f>
        <v>#REF!</v>
      </c>
      <c r="AG1099"/>
    </row>
    <row r="1100" spans="1:33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2830</v>
      </c>
      <c r="P1100" t="s">
        <v>2830</v>
      </c>
      <c r="Q1100" t="s">
        <v>2830</v>
      </c>
      <c r="R1100" t="s">
        <v>5485</v>
      </c>
      <c r="S1100">
        <f ca="1">ROUND(RAND()*(Validation[[#This Row],[Range1_High]]-Validation[[#This Row],[Range1_Low]])+Validation[[#This Row],[Range1_Low]],-LOG10(Validation[[#This Row],[Res]]))</f>
        <v>2.4399999999999999E-3</v>
      </c>
      <c r="T1100">
        <f ca="1">RAND()*(Validation[[#This Row],[Range2_High]]-Validation[[#This Row],[Range2_Low]])+Validation[[#This Row],[Range2_Low]]</f>
        <v>6.632909259794614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16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s">
        <v>6275</v>
      </c>
      <c r="AB11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0" s="102" t="s">
        <v>6275</v>
      </c>
      <c r="AD1100" t="e">
        <f>LEN(#REF!)</f>
        <v>#REF!</v>
      </c>
      <c r="AG1100"/>
    </row>
    <row r="1101" spans="1:33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30</v>
      </c>
      <c r="I1101">
        <v>30.1</v>
      </c>
      <c r="J1101" t="s">
        <v>10</v>
      </c>
      <c r="K1101">
        <v>3.6591999999999998</v>
      </c>
      <c r="L1101">
        <v>11103</v>
      </c>
      <c r="M1101">
        <v>3.7772999999999999</v>
      </c>
      <c r="N1101">
        <v>10742</v>
      </c>
      <c r="O1101" t="s">
        <v>2830</v>
      </c>
      <c r="P1101" t="s">
        <v>2830</v>
      </c>
      <c r="Q1101" t="s">
        <v>2830</v>
      </c>
      <c r="R1101" t="s">
        <v>5488</v>
      </c>
      <c r="S1101">
        <f ca="1">ROUND(RAND()*(Validation[[#This Row],[Range1_High]]-Validation[[#This Row],[Range1_Low]])+Validation[[#This Row],[Range1_Low]],-LOG10(Validation[[#This Row],[Res]]))</f>
        <v>1.98E-3</v>
      </c>
      <c r="T1101">
        <f ca="1">RAND()*(Validation[[#This Row],[Range2_High]]-Validation[[#This Row],[Range2_Low]])+Validation[[#This Row],[Range2_Low]]</f>
        <v>30.049560903034614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26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s">
        <v>5477</v>
      </c>
      <c r="AB11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1" s="102" t="s">
        <v>5477</v>
      </c>
      <c r="AD1101" t="e">
        <f>LEN(#REF!)</f>
        <v>#REF!</v>
      </c>
      <c r="AF1101" s="102"/>
      <c r="AG1101"/>
    </row>
    <row r="1102" spans="1:33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4.4999999999999998E-2</v>
      </c>
      <c r="I1102">
        <v>1.0000100000000001</v>
      </c>
      <c r="J1102" t="s">
        <v>10</v>
      </c>
      <c r="K1102">
        <v>5.6654</v>
      </c>
      <c r="L1102">
        <v>409.29</v>
      </c>
      <c r="M1102">
        <v>5.6650999999999998</v>
      </c>
      <c r="N1102">
        <v>409.25</v>
      </c>
      <c r="O1102" t="s">
        <v>2830</v>
      </c>
      <c r="P1102" t="s">
        <v>2830</v>
      </c>
      <c r="Q1102" t="s">
        <v>2830</v>
      </c>
      <c r="R1102" t="s">
        <v>2336</v>
      </c>
      <c r="S1102">
        <f ca="1">ROUND(RAND()*(Validation[[#This Row],[Range1_High]]-Validation[[#This Row],[Range1_Low]])+Validation[[#This Row],[Range1_Low]],-LOG10(Validation[[#This Row],[Res]]))</f>
        <v>3.2299999999999998E-3</v>
      </c>
      <c r="T1102">
        <f ca="1">RAND()*(Validation[[#This Row],[Range2_High]]-Validation[[#This Row],[Range2_Low]])+Validation[[#This Row],[Range2_Low]]</f>
        <v>0.92400024582762508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7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s">
        <v>6278</v>
      </c>
      <c r="AB11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2" s="102" t="s">
        <v>6278</v>
      </c>
      <c r="AD1102" t="e">
        <f>LEN(#REF!)</f>
        <v>#REF!</v>
      </c>
      <c r="AG1102"/>
    </row>
    <row r="1103" spans="1:33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5.4199000000000002</v>
      </c>
      <c r="L1103">
        <v>1301.8</v>
      </c>
      <c r="M1103">
        <v>5.4195000000000002</v>
      </c>
      <c r="N1103">
        <v>1301.8</v>
      </c>
      <c r="O1103" t="s">
        <v>2830</v>
      </c>
      <c r="P1103" t="s">
        <v>2830</v>
      </c>
      <c r="Q1103" t="s">
        <v>2830</v>
      </c>
      <c r="R1103" t="s">
        <v>2337</v>
      </c>
      <c r="S1103">
        <f ca="1">ROUND(RAND()*(Validation[[#This Row],[Range1_High]]-Validation[[#This Row],[Range1_Low]])+Validation[[#This Row],[Range1_Low]],-LOG10(Validation[[#This Row],[Res]]))</f>
        <v>2.0600000000000002E-3</v>
      </c>
      <c r="T1103">
        <f ca="1">RAND()*(Validation[[#This Row],[Range2_High]]-Validation[[#This Row],[Range2_Low]])+Validation[[#This Row],[Range2_Low]]</f>
        <v>1.8934661898739234E-2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8.1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s">
        <v>6322</v>
      </c>
      <c r="AB11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3" s="102" t="s">
        <v>6322</v>
      </c>
      <c r="AD1103" t="e">
        <f>LEN(#REF!)</f>
        <v>#REF!</v>
      </c>
      <c r="AG1103"/>
    </row>
    <row r="1104" spans="1:33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10</v>
      </c>
      <c r="I1104">
        <v>30</v>
      </c>
      <c r="J1104" t="s">
        <v>10</v>
      </c>
      <c r="K1104">
        <v>3.6591999999999998</v>
      </c>
      <c r="L1104">
        <v>11103</v>
      </c>
      <c r="M1104">
        <v>3.7772999999999999</v>
      </c>
      <c r="N1104">
        <v>10742</v>
      </c>
      <c r="O1104" t="s">
        <v>2830</v>
      </c>
      <c r="P1104" t="s">
        <v>2830</v>
      </c>
      <c r="Q1104" t="s">
        <v>2830</v>
      </c>
      <c r="R1104" t="s">
        <v>2339</v>
      </c>
      <c r="S1104">
        <f ca="1">ROUND(RAND()*(Validation[[#This Row],[Range1_High]]-Validation[[#This Row],[Range1_Low]])+Validation[[#This Row],[Range1_Low]],-LOG10(Validation[[#This Row],[Res]]))</f>
        <v>1.66E-3</v>
      </c>
      <c r="T1104">
        <f ca="1">RAND()*(Validation[[#This Row],[Range2_High]]-Validation[[#This Row],[Range2_Low]])+Validation[[#This Row],[Range2_Low]]</f>
        <v>18.979137362716756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22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s">
        <v>6351</v>
      </c>
      <c r="AB11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4" s="102" t="s">
        <v>6351</v>
      </c>
      <c r="AD1104" t="e">
        <f>LEN(#REF!)</f>
        <v>#REF!</v>
      </c>
      <c r="AG1104"/>
    </row>
    <row r="1105" spans="1:33" x14ac:dyDescent="0.25">
      <c r="A1105" t="s">
        <v>52</v>
      </c>
      <c r="B1105" t="s">
        <v>45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2830</v>
      </c>
      <c r="P1105" t="s">
        <v>2830</v>
      </c>
      <c r="Q1105" t="s">
        <v>2830</v>
      </c>
      <c r="R1105" t="s">
        <v>2360</v>
      </c>
      <c r="S1105">
        <f ca="1">ROUND(RAND()*(Validation[[#This Row],[Range1_High]]-Validation[[#This Row],[Range1_Low]])+Validation[[#This Row],[Range1_Low]],-LOG10(Validation[[#This Row],[Res]]))</f>
        <v>2.7300000000000001E-2</v>
      </c>
      <c r="T1105">
        <f ca="1">RAND()*(Validation[[#This Row],[Range2_High]]-Validation[[#This Row],[Range2_Low]])+Validation[[#This Row],[Range2_Low]]</f>
        <v>3.2667235092845436E-2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66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s">
        <v>6521</v>
      </c>
      <c r="AB11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5" s="102" t="s">
        <v>2338</v>
      </c>
      <c r="AD1105" t="e">
        <f>LEN(#REF!)</f>
        <v>#REF!</v>
      </c>
      <c r="AG1105"/>
    </row>
    <row r="1106" spans="1:33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10</v>
      </c>
      <c r="I1106">
        <v>30</v>
      </c>
      <c r="J1106" t="s">
        <v>10</v>
      </c>
      <c r="K1106">
        <v>49.259</v>
      </c>
      <c r="L1106">
        <v>3578.8</v>
      </c>
      <c r="M1106">
        <v>49.247</v>
      </c>
      <c r="N1106">
        <v>3578.8</v>
      </c>
      <c r="O1106" t="s">
        <v>2830</v>
      </c>
      <c r="P1106" t="s">
        <v>2830</v>
      </c>
      <c r="Q1106" t="s">
        <v>2830</v>
      </c>
      <c r="R1106" t="s">
        <v>2358</v>
      </c>
      <c r="S1106">
        <f ca="1">ROUND(RAND()*(Validation[[#This Row],[Range1_High]]-Validation[[#This Row],[Range1_Low]])+Validation[[#This Row],[Range1_Low]],-LOG10(Validation[[#This Row],[Res]]))</f>
        <v>1.9400000000000001E-2</v>
      </c>
      <c r="T1106">
        <f ca="1">RAND()*(Validation[[#This Row],[Range2_High]]-Validation[[#This Row],[Range2_Low]])+Validation[[#This Row],[Range2_Low]]</f>
        <v>24.390004607267393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120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s">
        <v>6522</v>
      </c>
      <c r="AB11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6" s="102" t="s">
        <v>2339</v>
      </c>
      <c r="AD1106" t="e">
        <f>LEN(#REF!)</f>
        <v>#REF!</v>
      </c>
      <c r="AG1106"/>
    </row>
    <row r="1107" spans="1:33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2830</v>
      </c>
      <c r="P1107" t="s">
        <v>2830</v>
      </c>
      <c r="Q1107" t="s">
        <v>2830</v>
      </c>
      <c r="R1107" t="s">
        <v>2359</v>
      </c>
      <c r="S1107">
        <f ca="1">ROUND(RAND()*(Validation[[#This Row],[Range1_High]]-Validation[[#This Row],[Range1_Low]])+Validation[[#This Row],[Range1_Low]],-LOG10(Validation[[#This Row],[Res]]))</f>
        <v>7.43E-3</v>
      </c>
      <c r="T1107">
        <f ca="1">RAND()*(Validation[[#This Row],[Range2_High]]-Validation[[#This Row],[Range2_Low]])+Validation[[#This Row],[Range2_Low]]</f>
        <v>1.0957243100614597E-2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63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s">
        <v>6523</v>
      </c>
      <c r="AB11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7" s="102" t="s">
        <v>2337</v>
      </c>
      <c r="AD1107" t="e">
        <f>LEN(#REF!)</f>
        <v>#REF!</v>
      </c>
      <c r="AG1107"/>
    </row>
    <row r="1108" spans="1:33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</v>
      </c>
      <c r="I1108">
        <v>5.01</v>
      </c>
      <c r="J1108" t="s">
        <v>10</v>
      </c>
      <c r="K1108">
        <v>57.046999999999997</v>
      </c>
      <c r="L1108">
        <v>284.47000000000003</v>
      </c>
      <c r="M1108">
        <v>57.045000000000002</v>
      </c>
      <c r="N1108">
        <v>284.35000000000002</v>
      </c>
      <c r="O1108" t="s">
        <v>2830</v>
      </c>
      <c r="P1108" t="s">
        <v>2830</v>
      </c>
      <c r="Q1108" t="s">
        <v>2830</v>
      </c>
      <c r="R1108" t="s">
        <v>5496</v>
      </c>
      <c r="S1108">
        <f ca="1">ROUND(RAND()*(Validation[[#This Row],[Range1_High]]-Validation[[#This Row],[Range1_Low]])+Validation[[#This Row],[Range1_Low]],-LOG10(Validation[[#This Row],[Res]]))</f>
        <v>2.5420000000000002E-2</v>
      </c>
      <c r="T1108">
        <f ca="1">RAND()*(Validation[[#This Row],[Range2_High]]-Validation[[#This Row],[Range2_Low]])+Validation[[#This Row],[Range2_Low]]</f>
        <v>2.6867144971332371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64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s">
        <v>6524</v>
      </c>
      <c r="AB11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8" s="102" t="s">
        <v>5484</v>
      </c>
      <c r="AD1108" t="e">
        <f>LEN(#REF!)</f>
        <v>#REF!</v>
      </c>
      <c r="AG1108"/>
    </row>
    <row r="1109" spans="1:33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5</v>
      </c>
      <c r="I1109">
        <v>10.01</v>
      </c>
      <c r="J1109" t="s">
        <v>10</v>
      </c>
      <c r="K1109">
        <v>54.396999999999998</v>
      </c>
      <c r="L1109">
        <v>1333.5</v>
      </c>
      <c r="M1109">
        <v>54.39</v>
      </c>
      <c r="N1109">
        <v>1333.5</v>
      </c>
      <c r="O1109" t="s">
        <v>2830</v>
      </c>
      <c r="P1109" t="s">
        <v>2830</v>
      </c>
      <c r="Q1109" t="s">
        <v>2830</v>
      </c>
      <c r="R1109" t="s">
        <v>5498</v>
      </c>
      <c r="S1109">
        <f ca="1">ROUND(RAND()*(Validation[[#This Row],[Range1_High]]-Validation[[#This Row],[Range1_Low]])+Validation[[#This Row],[Range1_Low]],-LOG10(Validation[[#This Row],[Res]]))</f>
        <v>3.32E-3</v>
      </c>
      <c r="T1109">
        <f ca="1">RAND()*(Validation[[#This Row],[Range2_High]]-Validation[[#This Row],[Range2_Low]])+Validation[[#This Row],[Range2_Low]]</f>
        <v>8.6345554415789501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59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s">
        <v>6525</v>
      </c>
      <c r="AB11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9" s="102" t="s">
        <v>5485</v>
      </c>
      <c r="AD1109" t="e">
        <f>LEN(#REF!)</f>
        <v>#REF!</v>
      </c>
      <c r="AG1109"/>
    </row>
    <row r="1110" spans="1:33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2830</v>
      </c>
      <c r="P1110" t="s">
        <v>2830</v>
      </c>
      <c r="Q1110" t="s">
        <v>2830</v>
      </c>
      <c r="R1110" t="s">
        <v>2361</v>
      </c>
      <c r="S1110">
        <f ca="1">ROUND(RAND()*(Validation[[#This Row],[Range1_High]]-Validation[[#This Row],[Range1_Low]])+Validation[[#This Row],[Range1_Low]],-LOG10(Validation[[#This Row],[Res]]))</f>
        <v>5.13E-3</v>
      </c>
      <c r="T1110">
        <f ca="1">RAND()*(Validation[[#This Row],[Range2_High]]-Validation[[#This Row],[Range2_Low]])+Validation[[#This Row],[Range2_Low]]</f>
        <v>0.75665648489342741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58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s="102" t="s">
        <v>6526</v>
      </c>
      <c r="AB11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0" s="102" t="s">
        <v>2336</v>
      </c>
      <c r="AD1110" t="e">
        <f>LEN(#REF!)</f>
        <v>#REF!</v>
      </c>
      <c r="AG1110"/>
    </row>
    <row r="1111" spans="1:33" x14ac:dyDescent="0.25">
      <c r="A1111" t="s">
        <v>52</v>
      </c>
      <c r="B1111" t="s">
        <v>45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2830</v>
      </c>
      <c r="P1111" t="s">
        <v>2830</v>
      </c>
      <c r="Q1111" t="s">
        <v>2830</v>
      </c>
      <c r="R1111" t="s">
        <v>2374</v>
      </c>
      <c r="S1111">
        <f ca="1">ROUND(RAND()*(Validation[[#This Row],[Range1_High]]-Validation[[#This Row],[Range1_Low]])+Validation[[#This Row],[Range1_Low]],-LOG10(Validation[[#This Row],[Res]]))</f>
        <v>0.18909999999999999</v>
      </c>
      <c r="T1111">
        <f ca="1">RAND()*(Validation[[#This Row],[Range2_High]]-Validation[[#This Row],[Range2_Low]])+Validation[[#This Row],[Range2_Low]]</f>
        <v>2.211384071718615E-2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0.23 mA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s">
        <v>2360</v>
      </c>
      <c r="AB11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1" t="e">
        <f>LEN(#REF!)</f>
        <v>#REF!</v>
      </c>
      <c r="AG1111"/>
    </row>
    <row r="1112" spans="1:33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10</v>
      </c>
      <c r="I1112">
        <v>30</v>
      </c>
      <c r="J1112" t="s">
        <v>10</v>
      </c>
      <c r="K1112">
        <v>0.24</v>
      </c>
      <c r="L1112">
        <v>4.5999999999999996</v>
      </c>
      <c r="M1112">
        <v>0.23089999999999999</v>
      </c>
      <c r="N1112">
        <v>4.6218000000000004</v>
      </c>
      <c r="O1112" t="s">
        <v>2830</v>
      </c>
      <c r="P1112" t="s">
        <v>2830</v>
      </c>
      <c r="Q1112" t="s">
        <v>2830</v>
      </c>
      <c r="R1112" t="s">
        <v>2376</v>
      </c>
      <c r="S1112">
        <f ca="1">ROUND(RAND()*(Validation[[#This Row],[Range1_High]]-Validation[[#This Row],[Range1_Low]])+Validation[[#This Row],[Range1_Low]],-LOG10(Validation[[#This Row],[Res]]))</f>
        <v>0.28833999999999999</v>
      </c>
      <c r="T1112">
        <f ca="1">RAND()*(Validation[[#This Row],[Range2_High]]-Validation[[#This Row],[Range2_Low]])+Validation[[#This Row],[Range2_Low]]</f>
        <v>10.734478459222245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1.6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s">
        <v>2358</v>
      </c>
      <c r="AB11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2" t="e">
        <f>LEN(#REF!)</f>
        <v>#REF!</v>
      </c>
      <c r="AG1112"/>
    </row>
    <row r="1113" spans="1:33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0.01</v>
      </c>
      <c r="I1113">
        <v>2.001E-2</v>
      </c>
      <c r="J1113" t="s">
        <v>10</v>
      </c>
      <c r="K1113">
        <v>2.3E-2</v>
      </c>
      <c r="L1113">
        <v>2.1</v>
      </c>
      <c r="M1113">
        <v>2.3129E-2</v>
      </c>
      <c r="N1113">
        <v>2.0901000000000001</v>
      </c>
      <c r="O1113" t="s">
        <v>2830</v>
      </c>
      <c r="P1113" t="s">
        <v>2830</v>
      </c>
      <c r="Q1113" t="s">
        <v>2830</v>
      </c>
      <c r="R1113" t="s">
        <v>2377</v>
      </c>
      <c r="S1113">
        <f ca="1">ROUND(RAND()*(Validation[[#This Row],[Range1_High]]-Validation[[#This Row],[Range1_Low]])+Validation[[#This Row],[Range1_Low]],-LOG10(Validation[[#This Row],[Res]]))</f>
        <v>0.17863000000000001</v>
      </c>
      <c r="T1113">
        <f ca="1">RAND()*(Validation[[#This Row],[Range2_High]]-Validation[[#This Row],[Range2_Low]])+Validation[[#This Row],[Range2_Low]]</f>
        <v>1.5508782119075509E-2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0.4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s">
        <v>2359</v>
      </c>
      <c r="AB11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3" t="e">
        <f>LEN(#REF!)</f>
        <v>#REF!</v>
      </c>
      <c r="AG1113"/>
    </row>
    <row r="1114" spans="1:33" hidden="1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30</v>
      </c>
      <c r="I1114">
        <v>30.01</v>
      </c>
      <c r="J1114" t="s">
        <v>10</v>
      </c>
      <c r="K1114">
        <v>0.24</v>
      </c>
      <c r="L1114">
        <v>4.5999999999999996</v>
      </c>
      <c r="M1114">
        <v>0.23089999999999999</v>
      </c>
      <c r="N1114">
        <v>4.6218000000000004</v>
      </c>
      <c r="O1114" t="s">
        <v>2830</v>
      </c>
      <c r="P1114" t="s">
        <v>2830</v>
      </c>
      <c r="Q1114" t="s">
        <v>2830</v>
      </c>
      <c r="R1114" t="s">
        <v>2378</v>
      </c>
      <c r="S1114">
        <f ca="1">ROUND(RAND()*(Validation[[#This Row],[Range1_High]]-Validation[[#This Row],[Range1_Low]])+Validation[[#This Row],[Range1_Low]],-LOG10(Validation[[#This Row],[Res]]))</f>
        <v>0.26262000000000002</v>
      </c>
      <c r="T1114">
        <f ca="1">RAND()*(Validation[[#This Row],[Range2_High]]-Validation[[#This Row],[Range2_Low]])+Validation[[#This Row],[Range2_Low]]</f>
        <v>30.008426682145636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1.4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B1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14" t="e">
        <f>LEN(#REF!)</f>
        <v>#REF!</v>
      </c>
      <c r="AG1114"/>
    </row>
    <row r="1115" spans="1:33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5</v>
      </c>
      <c r="I1115">
        <v>10.01</v>
      </c>
      <c r="J1115" t="s">
        <v>10</v>
      </c>
      <c r="K1115">
        <v>0.12</v>
      </c>
      <c r="L1115">
        <v>2.2999999999999998</v>
      </c>
      <c r="M1115">
        <v>0.11552</v>
      </c>
      <c r="N1115">
        <v>2.3111999999999999</v>
      </c>
      <c r="O1115" t="s">
        <v>2830</v>
      </c>
      <c r="P1115" t="s">
        <v>2830</v>
      </c>
      <c r="Q1115" t="s">
        <v>2830</v>
      </c>
      <c r="R1115" t="s">
        <v>5503</v>
      </c>
      <c r="S1115">
        <f ca="1">ROUND(RAND()*(Validation[[#This Row],[Range1_High]]-Validation[[#This Row],[Range1_Low]])+Validation[[#This Row],[Range1_Low]],-LOG10(Validation[[#This Row],[Res]]))</f>
        <v>4.0939999999999997E-2</v>
      </c>
      <c r="T1115">
        <f ca="1">RAND()*(Validation[[#This Row],[Range2_High]]-Validation[[#This Row],[Range2_Low]])+Validation[[#This Row],[Range2_Low]]</f>
        <v>5.8834214178266624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0.21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s">
        <v>5498</v>
      </c>
      <c r="AB11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5" t="e">
        <f>LEN(#REF!)</f>
        <v>#REF!</v>
      </c>
      <c r="AG1115"/>
    </row>
    <row r="1116" spans="1:33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4.4999999999999998E-2</v>
      </c>
      <c r="I1116">
        <v>1.0000100000000001</v>
      </c>
      <c r="J1116" t="s">
        <v>10</v>
      </c>
      <c r="K1116">
        <v>2.4E-2</v>
      </c>
      <c r="L1116">
        <v>0.47</v>
      </c>
      <c r="M1116">
        <v>2.3285E-2</v>
      </c>
      <c r="N1116">
        <v>0.47091</v>
      </c>
      <c r="O1116" t="s">
        <v>2830</v>
      </c>
      <c r="P1116" t="s">
        <v>2830</v>
      </c>
      <c r="Q1116" t="s">
        <v>2830</v>
      </c>
      <c r="R1116" t="s">
        <v>5501</v>
      </c>
      <c r="S1116">
        <f ca="1">ROUND(RAND()*(Validation[[#This Row],[Range1_High]]-Validation[[#This Row],[Range1_Low]])+Validation[[#This Row],[Range1_Low]],-LOG10(Validation[[#This Row],[Res]]))</f>
        <v>0.12302</v>
      </c>
      <c r="T1116">
        <f ca="1">RAND()*(Validation[[#This Row],[Range2_High]]-Validation[[#This Row],[Range2_Low]])+Validation[[#This Row],[Range2_Low]]</f>
        <v>0.25260878218649391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0.082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s">
        <v>6527</v>
      </c>
      <c r="AB11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6" s="102" t="s">
        <v>2398</v>
      </c>
      <c r="AD1116" t="e">
        <f>LEN(#REF!)</f>
        <v>#REF!</v>
      </c>
      <c r="AG1116"/>
    </row>
    <row r="1117" spans="1:33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1</v>
      </c>
      <c r="I1117">
        <v>5.01</v>
      </c>
      <c r="J1117" t="s">
        <v>10</v>
      </c>
      <c r="K1117">
        <v>5.8000000000000003E-2</v>
      </c>
      <c r="L1117">
        <v>1.2</v>
      </c>
      <c r="M1117">
        <v>5.7825000000000001E-2</v>
      </c>
      <c r="N1117">
        <v>1.1583000000000001</v>
      </c>
      <c r="O1117" t="s">
        <v>2830</v>
      </c>
      <c r="P1117" t="s">
        <v>2830</v>
      </c>
      <c r="Q1117" t="s">
        <v>2830</v>
      </c>
      <c r="R1117" t="s">
        <v>2375</v>
      </c>
      <c r="S1117">
        <f ca="1">ROUND(RAND()*(Validation[[#This Row],[Range1_High]]-Validation[[#This Row],[Range1_Low]])+Validation[[#This Row],[Range1_Low]],-LOG10(Validation[[#This Row],[Res]]))</f>
        <v>0.16148999999999999</v>
      </c>
      <c r="T1117">
        <f ca="1">RAND()*(Validation[[#This Row],[Range2_High]]-Validation[[#This Row],[Range2_Low]])+Validation[[#This Row],[Range2_Low]]</f>
        <v>2.2251757222084985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0.25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s">
        <v>6528</v>
      </c>
      <c r="AB11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7" s="102" t="s">
        <v>2397</v>
      </c>
      <c r="AD1117" t="e">
        <f>LEN(#REF!)</f>
        <v>#REF!</v>
      </c>
      <c r="AG1117"/>
    </row>
    <row r="1118" spans="1:33" x14ac:dyDescent="0.25">
      <c r="A1118" t="s">
        <v>52</v>
      </c>
      <c r="B1118" t="s">
        <v>45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0.01</v>
      </c>
      <c r="I1118">
        <v>4.5010000000000001E-2</v>
      </c>
      <c r="J1118" t="s">
        <v>10</v>
      </c>
      <c r="K1118">
        <v>0.12</v>
      </c>
      <c r="L1118">
        <v>2.1</v>
      </c>
      <c r="M1118">
        <v>0.11617</v>
      </c>
      <c r="N1118">
        <v>2.0783999999999998</v>
      </c>
      <c r="O1118" t="s">
        <v>2830</v>
      </c>
      <c r="P1118" t="s">
        <v>2830</v>
      </c>
      <c r="Q1118" t="s">
        <v>2830</v>
      </c>
      <c r="R1118" t="s">
        <v>2396</v>
      </c>
      <c r="S1118">
        <f ca="1">ROUND(RAND()*(Validation[[#This Row],[Range1_High]]-Validation[[#This Row],[Range1_Low]])+Validation[[#This Row],[Range1_Low]],-LOG10(Validation[[#This Row],[Res]]))</f>
        <v>0.56113000000000002</v>
      </c>
      <c r="T1118">
        <f ca="1">RAND()*(Validation[[#This Row],[Range2_High]]-Validation[[#This Row],[Range2_Low]])+Validation[[#This Row],[Range2_Low]]</f>
        <v>1.2791560650578905E-2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1.3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s">
        <v>2417</v>
      </c>
      <c r="AB11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8" s="102" t="s">
        <v>2417</v>
      </c>
      <c r="AD1118" t="e">
        <f>LEN(#REF!)</f>
        <v>#REF!</v>
      </c>
      <c r="AG1118"/>
    </row>
    <row r="1119" spans="1:33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2830</v>
      </c>
      <c r="P1119" t="s">
        <v>2830</v>
      </c>
      <c r="Q1119" t="s">
        <v>2830</v>
      </c>
      <c r="R1119" t="s">
        <v>2397</v>
      </c>
      <c r="S1119">
        <f ca="1">ROUND(RAND()*(Validation[[#This Row],[Range1_High]]-Validation[[#This Row],[Range1_Low]])+Validation[[#This Row],[Range1_Low]],-LOG10(Validation[[#This Row],[Res]]))</f>
        <v>0.43458000000000002</v>
      </c>
      <c r="T1119">
        <f ca="1">RAND()*(Validation[[#This Row],[Range2_High]]-Validation[[#This Row],[Range2_Low]])+Validation[[#This Row],[Range2_Low]]</f>
        <v>4.0746678196461517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4.2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s">
        <v>6352</v>
      </c>
      <c r="AB11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9" s="102" t="s">
        <v>6352</v>
      </c>
      <c r="AD1119" t="e">
        <f>LEN(#REF!)</f>
        <v>#REF!</v>
      </c>
      <c r="AG1119"/>
    </row>
    <row r="1120" spans="1:33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10</v>
      </c>
      <c r="I1120">
        <v>10.01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2830</v>
      </c>
      <c r="P1120" t="s">
        <v>2830</v>
      </c>
      <c r="Q1120" t="s">
        <v>2830</v>
      </c>
      <c r="R1120" t="s">
        <v>2399</v>
      </c>
      <c r="S1120">
        <f ca="1">ROUND(RAND()*(Validation[[#This Row],[Range1_High]]-Validation[[#This Row],[Range1_Low]])+Validation[[#This Row],[Range1_Low]],-LOG10(Validation[[#This Row],[Res]]))</f>
        <v>0.49309999999999998</v>
      </c>
      <c r="T1120">
        <f ca="1">RAND()*(Validation[[#This Row],[Range2_High]]-Validation[[#This Row],[Range2_Low]])+Validation[[#This Row],[Range2_Low]]</f>
        <v>10.009887496234121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20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s">
        <v>2416</v>
      </c>
      <c r="AB11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0" s="102" t="s">
        <v>2416</v>
      </c>
      <c r="AD1120" t="e">
        <f>LEN(#REF!)</f>
        <v>#REF!</v>
      </c>
      <c r="AG1120"/>
    </row>
    <row r="1121" spans="1:33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4.4999999999999998E-2</v>
      </c>
      <c r="I1121">
        <v>1.0000100000000001</v>
      </c>
      <c r="J1121" t="s">
        <v>10</v>
      </c>
      <c r="K1121">
        <v>0.12</v>
      </c>
      <c r="L1121">
        <v>0.57999999999999996</v>
      </c>
      <c r="M1121">
        <v>0.11734</v>
      </c>
      <c r="N1121">
        <v>0.57738999999999996</v>
      </c>
      <c r="O1121" t="s">
        <v>2830</v>
      </c>
      <c r="P1121" t="s">
        <v>2830</v>
      </c>
      <c r="Q1121" t="s">
        <v>2830</v>
      </c>
      <c r="R1121" t="s">
        <v>2398</v>
      </c>
      <c r="S1121">
        <f ca="1">ROUND(RAND()*(Validation[[#This Row],[Range1_High]]-Validation[[#This Row],[Range1_Low]])+Validation[[#This Row],[Range1_Low]],-LOG10(Validation[[#This Row],[Res]]))</f>
        <v>0.37786999999999998</v>
      </c>
      <c r="T1121">
        <f ca="1">RAND()*(Validation[[#This Row],[Range2_High]]-Validation[[#This Row],[Range2_Low]])+Validation[[#This Row],[Range2_Low]]</f>
        <v>0.61043800350013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0.34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s">
        <v>6204</v>
      </c>
      <c r="AB11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1" s="102" t="s">
        <v>6204</v>
      </c>
      <c r="AD1121" t="e">
        <f>LEN(#REF!)</f>
        <v>#REF!</v>
      </c>
      <c r="AG1121"/>
    </row>
    <row r="1122" spans="1:33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5</v>
      </c>
      <c r="I1122">
        <v>10</v>
      </c>
      <c r="J1122" t="s">
        <v>10</v>
      </c>
      <c r="K1122">
        <v>5.8</v>
      </c>
      <c r="L1122">
        <v>29</v>
      </c>
      <c r="M1122">
        <v>5.7733999999999996</v>
      </c>
      <c r="N1122">
        <v>28.867999999999999</v>
      </c>
      <c r="O1122" t="s">
        <v>2830</v>
      </c>
      <c r="P1122" t="s">
        <v>2830</v>
      </c>
      <c r="Q1122" t="s">
        <v>2830</v>
      </c>
      <c r="R1122" t="s">
        <v>5509</v>
      </c>
      <c r="S1122">
        <f ca="1">ROUND(RAND()*(Validation[[#This Row],[Range1_High]]-Validation[[#This Row],[Range1_Low]])+Validation[[#This Row],[Range1_Low]],-LOG10(Validation[[#This Row],[Res]]))</f>
        <v>1.0106200000000001</v>
      </c>
      <c r="T1122">
        <f ca="1">RAND()*(Validation[[#This Row],[Range2_High]]-Validation[[#This Row],[Range2_Low]])+Validation[[#This Row],[Range2_Low]]</f>
        <v>8.4014417763820841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35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s">
        <v>2415</v>
      </c>
      <c r="AB11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2" s="102" t="s">
        <v>2415</v>
      </c>
      <c r="AD1122" t="e">
        <f>LEN(#REF!)</f>
        <v>#REF!</v>
      </c>
      <c r="AG1122"/>
    </row>
    <row r="1123" spans="1:33" x14ac:dyDescent="0.25">
      <c r="A1123" t="s">
        <v>52</v>
      </c>
      <c r="B1123" t="s">
        <v>45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5</v>
      </c>
      <c r="I1123">
        <v>10</v>
      </c>
      <c r="J1123" t="s">
        <v>10</v>
      </c>
      <c r="K1123">
        <v>5.8</v>
      </c>
      <c r="L1123">
        <v>29</v>
      </c>
      <c r="M1123">
        <v>5.7729999999999997</v>
      </c>
      <c r="N1123">
        <v>28.867999999999999</v>
      </c>
      <c r="O1123" t="s">
        <v>2830</v>
      </c>
      <c r="P1123" t="s">
        <v>2830</v>
      </c>
      <c r="Q1123" t="s">
        <v>2830</v>
      </c>
      <c r="R1123" t="s">
        <v>2415</v>
      </c>
      <c r="S1123">
        <f ca="1">ROUND(RAND()*(Validation[[#This Row],[Range1_High]]-Validation[[#This Row],[Range1_Low]])+Validation[[#This Row],[Range1_Low]],-LOG10(Validation[[#This Row],[Res]]))</f>
        <v>2.0169700000000002</v>
      </c>
      <c r="T1123">
        <f ca="1">RAND()*(Validation[[#This Row],[Range2_High]]-Validation[[#This Row],[Range2_Low]])+Validation[[#This Row],[Range2_Low]]</f>
        <v>9.677579577659019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64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s">
        <v>5509</v>
      </c>
      <c r="AB11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3" s="102" t="s">
        <v>5509</v>
      </c>
      <c r="AD1123" t="e">
        <f>LEN(#REF!)</f>
        <v>#REF!</v>
      </c>
      <c r="AG1123"/>
    </row>
    <row r="1124" spans="1:33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2830</v>
      </c>
      <c r="P1124" t="s">
        <v>2830</v>
      </c>
      <c r="Q1124" t="s">
        <v>2830</v>
      </c>
      <c r="R1124" t="s">
        <v>2417</v>
      </c>
      <c r="S1124">
        <f ca="1">ROUND(RAND()*(Validation[[#This Row],[Range1_High]]-Validation[[#This Row],[Range1_Low]])+Validation[[#This Row],[Range1_Low]],-LOG10(Validation[[#This Row],[Res]]))</f>
        <v>2.28451</v>
      </c>
      <c r="T1124">
        <f ca="1">RAND()*(Validation[[#This Row],[Range2_High]]-Validation[[#This Row],[Range2_Low]])+Validation[[#This Row],[Range2_Low]]</f>
        <v>2.3589119864831525E-2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4.9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s">
        <v>2396</v>
      </c>
      <c r="AB11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4" s="102" t="s">
        <v>2396</v>
      </c>
      <c r="AD1124" t="e">
        <f>LEN(#REF!)</f>
        <v>#REF!</v>
      </c>
      <c r="AG1124"/>
    </row>
    <row r="1125" spans="1:33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2830</v>
      </c>
      <c r="P1125" t="s">
        <v>2830</v>
      </c>
      <c r="Q1125" t="s">
        <v>2830</v>
      </c>
      <c r="R1125" t="s">
        <v>2416</v>
      </c>
      <c r="S1125">
        <f ca="1">ROUND(RAND()*(Validation[[#This Row],[Range1_High]]-Validation[[#This Row],[Range1_Low]])+Validation[[#This Row],[Range1_Low]],-LOG10(Validation[[#This Row],[Res]]))</f>
        <v>2.1383999999999999</v>
      </c>
      <c r="T1125">
        <f ca="1">RAND()*(Validation[[#This Row],[Range2_High]]-Validation[[#This Row],[Range2_Low]])+Validation[[#This Row],[Range2_Low]]</f>
        <v>10.009356673143166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68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s">
        <v>2399</v>
      </c>
      <c r="AB11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5" s="102" t="s">
        <v>2399</v>
      </c>
      <c r="AD1125" t="e">
        <f>LEN(#REF!)</f>
        <v>#REF!</v>
      </c>
      <c r="AG1125"/>
    </row>
    <row r="1126" spans="1:33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</v>
      </c>
      <c r="I1126">
        <v>5.01</v>
      </c>
      <c r="J1126" t="s">
        <v>10</v>
      </c>
      <c r="K1126">
        <v>1.3</v>
      </c>
      <c r="L1126">
        <v>6.9</v>
      </c>
      <c r="M1126">
        <v>1.1548</v>
      </c>
      <c r="N1126">
        <v>6.9283000000000001</v>
      </c>
      <c r="O1126" t="s">
        <v>2830</v>
      </c>
      <c r="P1126" t="s">
        <v>2830</v>
      </c>
      <c r="Q1126" t="s">
        <v>2830</v>
      </c>
      <c r="R1126" t="s">
        <v>5517</v>
      </c>
      <c r="S1126">
        <f ca="1">ROUND(RAND()*(Validation[[#This Row],[Range1_High]]-Validation[[#This Row],[Range1_Low]])+Validation[[#This Row],[Range1_Low]],-LOG10(Validation[[#This Row],[Res]]))</f>
        <v>2.35365</v>
      </c>
      <c r="T1126">
        <f ca="1">RAND()*(Validation[[#This Row],[Range2_High]]-Validation[[#This Row],[Range2_Low]])+Validation[[#This Row],[Range2_Low]]</f>
        <v>2.4891405552786017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18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s">
        <v>2397</v>
      </c>
      <c r="AB11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6" s="102" t="s">
        <v>2397</v>
      </c>
      <c r="AD1126" t="e">
        <f>LEN(#REF!)</f>
        <v>#REF!</v>
      </c>
      <c r="AG1126"/>
    </row>
    <row r="1127" spans="1:33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2830</v>
      </c>
      <c r="P1127" t="s">
        <v>2830</v>
      </c>
      <c r="Q1127" t="s">
        <v>2830</v>
      </c>
      <c r="R1127" t="s">
        <v>2414</v>
      </c>
      <c r="S1127">
        <f ca="1">ROUND(RAND()*(Validation[[#This Row],[Range1_High]]-Validation[[#This Row],[Range1_Low]])+Validation[[#This Row],[Range1_Low]],-LOG10(Validation[[#This Row],[Res]]))</f>
        <v>2.7168800000000002</v>
      </c>
      <c r="T1127">
        <f ca="1">RAND()*(Validation[[#This Row],[Range2_High]]-Validation[[#This Row],[Range2_Low]])+Validation[[#This Row],[Range2_Low]]</f>
        <v>0.84601963701381233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2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s">
        <v>2398</v>
      </c>
      <c r="AB11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7" s="102" t="s">
        <v>2398</v>
      </c>
      <c r="AD1127" t="e">
        <f>LEN(#REF!)</f>
        <v>#REF!</v>
      </c>
      <c r="AG1127"/>
    </row>
    <row r="1128" spans="1:33" x14ac:dyDescent="0.25">
      <c r="A1128" t="s">
        <v>52</v>
      </c>
      <c r="B1128" t="s">
        <v>45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0.01</v>
      </c>
      <c r="I1128">
        <v>2.001E-2</v>
      </c>
      <c r="J1128" t="s">
        <v>10</v>
      </c>
      <c r="K1128">
        <v>58.024999999999999</v>
      </c>
      <c r="L1128">
        <v>-857.45</v>
      </c>
      <c r="M1128">
        <v>58.024999999999999</v>
      </c>
      <c r="N1128">
        <v>-857.67</v>
      </c>
      <c r="O1128" t="s">
        <v>2830</v>
      </c>
      <c r="P1128" t="s">
        <v>2830</v>
      </c>
      <c r="Q1128" t="s">
        <v>2830</v>
      </c>
      <c r="R1128" t="s">
        <v>2290</v>
      </c>
      <c r="S1128">
        <f ca="1">ROUND(RAND()*(Validation[[#This Row],[Range1_High]]-Validation[[#This Row],[Range1_Low]])+Validation[[#This Row],[Range1_Low]],-LOG10(Validation[[#This Row],[Res]]))</f>
        <v>0</v>
      </c>
      <c r="T1128">
        <f ca="1">RAND()*(Validation[[#This Row],[Range2_High]]-Validation[[#This Row],[Range2_Low]])+Validation[[#This Row],[Range2_Low]]</f>
        <v>1.3170110283866993E-2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s">
        <v>2344</v>
      </c>
      <c r="AB11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8" s="102" t="s">
        <v>2344</v>
      </c>
      <c r="AD1128" t="e">
        <f>LEN(#REF!)</f>
        <v>#REF!</v>
      </c>
      <c r="AG1128"/>
    </row>
    <row r="1129" spans="1:33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57.709000000000003</v>
      </c>
      <c r="L1129">
        <v>1205.5</v>
      </c>
      <c r="M1129">
        <v>57.709000000000003</v>
      </c>
      <c r="N1129">
        <v>1205.0999999999999</v>
      </c>
      <c r="O1129" t="s">
        <v>2830</v>
      </c>
      <c r="P1129" t="s">
        <v>2830</v>
      </c>
      <c r="Q1129" t="s">
        <v>2830</v>
      </c>
      <c r="R1129" t="s">
        <v>2294</v>
      </c>
      <c r="S1129">
        <f ca="1">ROUND(RAND()*(Validation[[#This Row],[Range1_High]]-Validation[[#This Row],[Range1_Low]])+Validation[[#This Row],[Range1_Low]],-LOG10(Validation[[#This Row],[Res]]))</f>
        <v>1E-4</v>
      </c>
      <c r="T1129">
        <f ca="1">RAND()*(Validation[[#This Row],[Range2_High]]-Validation[[#This Row],[Range2_Low]])+Validation[[#This Row],[Range2_Low]]</f>
        <v>11.021099494208727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s">
        <v>5486</v>
      </c>
      <c r="AB11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9" s="102" t="s">
        <v>5486</v>
      </c>
      <c r="AD1129" t="e">
        <f>LEN(#REF!)</f>
        <v>#REF!</v>
      </c>
      <c r="AG1129"/>
    </row>
    <row r="1130" spans="1:33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5</v>
      </c>
      <c r="I1130">
        <v>10.01</v>
      </c>
      <c r="J1130" t="s">
        <v>10</v>
      </c>
      <c r="K1130">
        <v>57.728999999999999</v>
      </c>
      <c r="L1130">
        <v>302.48</v>
      </c>
      <c r="M1130">
        <v>57.728999999999999</v>
      </c>
      <c r="N1130">
        <v>302.01</v>
      </c>
      <c r="O1130" t="s">
        <v>2830</v>
      </c>
      <c r="P1130" t="s">
        <v>2830</v>
      </c>
      <c r="Q1130" t="s">
        <v>2830</v>
      </c>
      <c r="R1130" t="s">
        <v>2293</v>
      </c>
      <c r="S1130">
        <f ca="1">ROUND(RAND()*(Validation[[#This Row],[Range1_High]]-Validation[[#This Row],[Range1_Low]])+Validation[[#This Row],[Range1_Low]],-LOG10(Validation[[#This Row],[Res]]))</f>
        <v>2.0000000000000001E-4</v>
      </c>
      <c r="T1130">
        <f ca="1">RAND()*(Validation[[#This Row],[Range2_High]]-Validation[[#This Row],[Range2_Low]])+Validation[[#This Row],[Range2_Low]]</f>
        <v>5.4273869619874358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s">
        <v>2340</v>
      </c>
      <c r="AB11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0" s="102" t="s">
        <v>2340</v>
      </c>
      <c r="AD1130" t="e">
        <f>LEN(#REF!)</f>
        <v>#REF!</v>
      </c>
      <c r="AG1130"/>
    </row>
    <row r="1131" spans="1:33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0.02</v>
      </c>
      <c r="I1131">
        <v>4.5010000000000001E-2</v>
      </c>
      <c r="J1131" t="s">
        <v>10</v>
      </c>
      <c r="K1131">
        <v>57.734999999999999</v>
      </c>
      <c r="L1131">
        <v>13.015000000000001</v>
      </c>
      <c r="M1131">
        <v>57.734999999999999</v>
      </c>
      <c r="N1131">
        <v>12.795</v>
      </c>
      <c r="O1131" t="s">
        <v>2830</v>
      </c>
      <c r="P1131" t="s">
        <v>2830</v>
      </c>
      <c r="Q1131" t="s">
        <v>2830</v>
      </c>
      <c r="R1131" t="s">
        <v>2289</v>
      </c>
      <c r="S1131">
        <f ca="1">ROUND(RAND()*(Validation[[#This Row],[Range1_High]]-Validation[[#This Row],[Range1_Low]])+Validation[[#This Row],[Range1_Low]],-LOG10(Validation[[#This Row],[Res]]))</f>
        <v>2.0000000000000001E-4</v>
      </c>
      <c r="T1131">
        <f ca="1">RAND()*(Validation[[#This Row],[Range2_High]]-Validation[[#This Row],[Range2_Low]])+Validation[[#This Row],[Range2_Low]]</f>
        <v>3.3218212992875994E-2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s">
        <v>2342</v>
      </c>
      <c r="AB11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1" s="102" t="s">
        <v>2342</v>
      </c>
      <c r="AD1131" t="e">
        <f>LEN(#REF!)</f>
        <v>#REF!</v>
      </c>
      <c r="AG1131"/>
    </row>
    <row r="1132" spans="1:33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2830</v>
      </c>
      <c r="P1132" t="s">
        <v>2830</v>
      </c>
      <c r="Q1132" t="s">
        <v>2830</v>
      </c>
      <c r="R1132" t="s">
        <v>2291</v>
      </c>
      <c r="S1132">
        <f ca="1">ROUND(RAND()*(Validation[[#This Row],[Range1_High]]-Validation[[#This Row],[Range1_Low]])+Validation[[#This Row],[Range1_Low]],-LOG10(Validation[[#This Row],[Res]]))</f>
        <v>0</v>
      </c>
      <c r="T1132">
        <f ca="1">RAND()*(Validation[[#This Row],[Range2_High]]-Validation[[#This Row],[Range2_Low]])+Validation[[#This Row],[Range2_Low]]</f>
        <v>0.95107139373613259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s">
        <v>2341</v>
      </c>
      <c r="AB11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2" s="102" t="s">
        <v>2341</v>
      </c>
      <c r="AD1132" t="e">
        <f>LEN(#REF!)</f>
        <v>#REF!</v>
      </c>
      <c r="AG1132"/>
    </row>
    <row r="1133" spans="1:33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2830</v>
      </c>
      <c r="P1133" t="s">
        <v>2830</v>
      </c>
      <c r="Q1133" t="s">
        <v>2830</v>
      </c>
      <c r="R1133" t="s">
        <v>5478</v>
      </c>
      <c r="S1133">
        <f ca="1">ROUND(RAND()*(Validation[[#This Row],[Range1_High]]-Validation[[#This Row],[Range1_Low]])+Validation[[#This Row],[Range1_Low]],-LOG10(Validation[[#This Row],[Res]]))</f>
        <v>1E-4</v>
      </c>
      <c r="T1133">
        <f ca="1">RAND()*(Validation[[#This Row],[Range2_High]]-Validation[[#This Row],[Range2_Low]])+Validation[[#This Row],[Range2_Low]]</f>
        <v>30.01195298794423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s="102" t="s">
        <v>5489</v>
      </c>
      <c r="AB11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3" s="102" t="s">
        <v>5489</v>
      </c>
      <c r="AD1133" t="e">
        <f>LEN(#REF!)</f>
        <v>#REF!</v>
      </c>
      <c r="AG1133"/>
    </row>
    <row r="1134" spans="1:33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</v>
      </c>
      <c r="I1134">
        <v>5.01</v>
      </c>
      <c r="J1134" t="s">
        <v>10</v>
      </c>
      <c r="K1134">
        <v>57.734999999999999</v>
      </c>
      <c r="L1134">
        <v>47.917999999999999</v>
      </c>
      <c r="M1134">
        <v>57.734999999999999</v>
      </c>
      <c r="N1134">
        <v>47.698999999999998</v>
      </c>
      <c r="O1134" t="s">
        <v>2830</v>
      </c>
      <c r="P1134" t="s">
        <v>2830</v>
      </c>
      <c r="Q1134" t="s">
        <v>2830</v>
      </c>
      <c r="R1134" t="s">
        <v>2292</v>
      </c>
      <c r="S1134">
        <f ca="1">ROUND(RAND()*(Validation[[#This Row],[Range1_High]]-Validation[[#This Row],[Range1_Low]])+Validation[[#This Row],[Range1_Low]],-LOG10(Validation[[#This Row],[Res]]))</f>
        <v>2.9999999999999997E-4</v>
      </c>
      <c r="T1134">
        <f ca="1">RAND()*(Validation[[#This Row],[Range2_High]]-Validation[[#This Row],[Range2_Low]])+Validation[[#This Row],[Range2_Low]]</f>
        <v>4.0159994456379922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s">
        <v>2343</v>
      </c>
      <c r="AB11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4" s="102" t="s">
        <v>2343</v>
      </c>
      <c r="AD1134" t="e">
        <f>LEN(#REF!)</f>
        <v>#REF!</v>
      </c>
      <c r="AG1134"/>
    </row>
    <row r="1135" spans="1:33" x14ac:dyDescent="0.25">
      <c r="A1135" t="s">
        <v>52</v>
      </c>
      <c r="B1135" t="s">
        <v>45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0.01</v>
      </c>
      <c r="I1135">
        <v>2.001E-2</v>
      </c>
      <c r="J1135" t="s">
        <v>10</v>
      </c>
      <c r="K1135">
        <v>57.686</v>
      </c>
      <c r="L1135">
        <v>174.69</v>
      </c>
      <c r="M1135">
        <v>57.685000000000002</v>
      </c>
      <c r="N1135">
        <v>174.66</v>
      </c>
      <c r="O1135" t="s">
        <v>2830</v>
      </c>
      <c r="P1135" t="s">
        <v>2830</v>
      </c>
      <c r="Q1135" t="s">
        <v>2830</v>
      </c>
      <c r="R1135" t="s">
        <v>2344</v>
      </c>
      <c r="S1135">
        <f ca="1">ROUND(RAND()*(Validation[[#This Row],[Range1_High]]-Validation[[#This Row],[Range1_Low]])+Validation[[#This Row],[Range1_Low]],-LOG10(Validation[[#This Row],[Res]]))</f>
        <v>4.0000000000000002E-4</v>
      </c>
      <c r="T1135">
        <f ca="1">RAND()*(Validation[[#This Row],[Range2_High]]-Validation[[#This Row],[Range2_Low]])+Validation[[#This Row],[Range2_Low]]</f>
        <v>1.0252118149313807E-2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s">
        <v>6240</v>
      </c>
      <c r="AB11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5" s="102" t="s">
        <v>6240</v>
      </c>
      <c r="AD1135" t="e">
        <f>LEN(#REF!)</f>
        <v>#REF!</v>
      </c>
      <c r="AG1135"/>
    </row>
    <row r="1136" spans="1:33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2830</v>
      </c>
      <c r="P1136" t="s">
        <v>2830</v>
      </c>
      <c r="Q1136" t="s">
        <v>2830</v>
      </c>
      <c r="R1136" t="s">
        <v>2341</v>
      </c>
      <c r="S1136">
        <f ca="1">ROUND(RAND()*(Validation[[#This Row],[Range1_High]]-Validation[[#This Row],[Range1_Low]])+Validation[[#This Row],[Range1_Low]],-LOG10(Validation[[#This Row],[Res]]))</f>
        <v>1.9E-3</v>
      </c>
      <c r="T1136">
        <f ca="1">RAND()*(Validation[[#This Row],[Range2_High]]-Validation[[#This Row],[Range2_Low]])+Validation[[#This Row],[Range2_Low]]</f>
        <v>0.65575764365133871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s">
        <v>6353</v>
      </c>
      <c r="AB11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6" s="102" t="s">
        <v>6353</v>
      </c>
      <c r="AD1136" t="e">
        <f>LEN(#REF!)</f>
        <v>#REF!</v>
      </c>
      <c r="AG1136"/>
    </row>
    <row r="1137" spans="1:33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0.02</v>
      </c>
      <c r="I1137">
        <v>4.5010000000000001E-2</v>
      </c>
      <c r="J1137" t="s">
        <v>10</v>
      </c>
      <c r="K1137">
        <v>57.716000000000001</v>
      </c>
      <c r="L1137">
        <v>69.766000000000005</v>
      </c>
      <c r="M1137">
        <v>57.716000000000001</v>
      </c>
      <c r="N1137">
        <v>69.734999999999999</v>
      </c>
      <c r="O1137" t="s">
        <v>2830</v>
      </c>
      <c r="P1137" t="s">
        <v>2830</v>
      </c>
      <c r="Q1137" t="s">
        <v>2830</v>
      </c>
      <c r="R1137" t="s">
        <v>2342</v>
      </c>
      <c r="S1137">
        <f ca="1">ROUND(RAND()*(Validation[[#This Row],[Range1_High]]-Validation[[#This Row],[Range1_Low]])+Validation[[#This Row],[Range1_Low]],-LOG10(Validation[[#This Row],[Res]]))</f>
        <v>2.9999999999999997E-4</v>
      </c>
      <c r="T1137">
        <f ca="1">RAND()*(Validation[[#This Row],[Range2_High]]-Validation[[#This Row],[Range2_Low]])+Validation[[#This Row],[Range2_Low]]</f>
        <v>3.9588444109340454E-2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s">
        <v>6242</v>
      </c>
      <c r="AB11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7" s="102" t="s">
        <v>6242</v>
      </c>
      <c r="AD1137" t="e">
        <f>LEN(#REF!)</f>
        <v>#REF!</v>
      </c>
      <c r="AG1137"/>
    </row>
    <row r="1138" spans="1:33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30</v>
      </c>
      <c r="I1138">
        <v>30.1</v>
      </c>
      <c r="J1138" t="s">
        <v>10</v>
      </c>
      <c r="K1138">
        <v>56.616999999999997</v>
      </c>
      <c r="L1138">
        <v>3922.7</v>
      </c>
      <c r="M1138">
        <v>56.616</v>
      </c>
      <c r="N1138">
        <v>3922.6</v>
      </c>
      <c r="O1138" t="s">
        <v>2830</v>
      </c>
      <c r="P1138" t="s">
        <v>2830</v>
      </c>
      <c r="Q1138" t="s">
        <v>2830</v>
      </c>
      <c r="R1138" t="s">
        <v>5489</v>
      </c>
      <c r="S1138">
        <f ca="1">ROUND(RAND()*(Validation[[#This Row],[Range1_High]]-Validation[[#This Row],[Range1_Low]])+Validation[[#This Row],[Range1_Low]],-LOG10(Validation[[#This Row],[Res]]))</f>
        <v>2E-3</v>
      </c>
      <c r="T1138">
        <f ca="1">RAND()*(Validation[[#This Row],[Range2_High]]-Validation[[#This Row],[Range2_Low]])+Validation[[#This Row],[Range2_Low]]</f>
        <v>30.002714006718854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64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s">
        <v>5478</v>
      </c>
      <c r="AB11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8" s="102" t="s">
        <v>5478</v>
      </c>
      <c r="AD1138" t="e">
        <f>LEN(#REF!)</f>
        <v>#REF!</v>
      </c>
      <c r="AG1138"/>
    </row>
    <row r="1139" spans="1:33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2830</v>
      </c>
      <c r="P1139" t="s">
        <v>2830</v>
      </c>
      <c r="Q1139" t="s">
        <v>2830</v>
      </c>
      <c r="R1139" t="s">
        <v>5486</v>
      </c>
      <c r="S1139">
        <f ca="1">ROUND(RAND()*(Validation[[#This Row],[Range1_High]]-Validation[[#This Row],[Range1_Low]])+Validation[[#This Row],[Range1_Low]],-LOG10(Validation[[#This Row],[Res]]))</f>
        <v>1.4E-3</v>
      </c>
      <c r="T1139">
        <f ca="1">RAND()*(Validation[[#This Row],[Range2_High]]-Validation[[#This Row],[Range2_Low]])+Validation[[#This Row],[Range2_Low]]</f>
        <v>18.326447450282409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62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s">
        <v>6277</v>
      </c>
      <c r="AB11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9" s="102" t="s">
        <v>6277</v>
      </c>
      <c r="AD1139" t="e">
        <f>LEN(#REF!)</f>
        <v>#REF!</v>
      </c>
      <c r="AG1139"/>
    </row>
    <row r="1140" spans="1:33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2830</v>
      </c>
      <c r="P1140" t="s">
        <v>2830</v>
      </c>
      <c r="Q1140" t="s">
        <v>2830</v>
      </c>
      <c r="R1140" t="s">
        <v>2343</v>
      </c>
      <c r="S1140">
        <f ca="1">ROUND(RAND()*(Validation[[#This Row],[Range1_High]]-Validation[[#This Row],[Range1_Low]])+Validation[[#This Row],[Range1_Low]],-LOG10(Validation[[#This Row],[Res]]))</f>
        <v>2.0999999999999999E-3</v>
      </c>
      <c r="T1140">
        <f ca="1">RAND()*(Validation[[#This Row],[Range2_High]]-Validation[[#This Row],[Range2_Low]])+Validation[[#This Row],[Range2_Low]]</f>
        <v>4.9707019232722498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s">
        <v>6354</v>
      </c>
      <c r="AB11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0" s="102" t="s">
        <v>6354</v>
      </c>
      <c r="AD1140" t="e">
        <f>LEN(#REF!)</f>
        <v>#REF!</v>
      </c>
      <c r="AG1140"/>
    </row>
    <row r="1141" spans="1:33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5</v>
      </c>
      <c r="I1141">
        <v>10.01</v>
      </c>
      <c r="J1141" t="s">
        <v>10</v>
      </c>
      <c r="K1141">
        <v>57.432000000000002</v>
      </c>
      <c r="L1141">
        <v>1053.3</v>
      </c>
      <c r="M1141">
        <v>57.432000000000002</v>
      </c>
      <c r="N1141">
        <v>1053.2</v>
      </c>
      <c r="O1141" t="s">
        <v>2830</v>
      </c>
      <c r="P1141" t="s">
        <v>2830</v>
      </c>
      <c r="Q1141" t="s">
        <v>2830</v>
      </c>
      <c r="R1141" t="s">
        <v>2340</v>
      </c>
      <c r="S1141">
        <f ca="1">ROUND(RAND()*(Validation[[#This Row],[Range1_High]]-Validation[[#This Row],[Range1_Low]])+Validation[[#This Row],[Range1_Low]],-LOG10(Validation[[#This Row],[Res]]))</f>
        <v>1E-3</v>
      </c>
      <c r="T1141">
        <f ca="1">RAND()*(Validation[[#This Row],[Range2_High]]-Validation[[#This Row],[Range2_Low]])+Validation[[#This Row],[Range2_Low]]</f>
        <v>9.7888163776000621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58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s">
        <v>6323</v>
      </c>
      <c r="AB11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1" s="102" t="s">
        <v>6323</v>
      </c>
      <c r="AD1141" t="e">
        <f>LEN(#REF!)</f>
        <v>#REF!</v>
      </c>
      <c r="AG1141"/>
    </row>
    <row r="1142" spans="1:33" x14ac:dyDescent="0.25">
      <c r="A1142" t="s">
        <v>52</v>
      </c>
      <c r="B1142" t="s">
        <v>45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577.34</v>
      </c>
      <c r="L1142">
        <v>8.7265999999999995</v>
      </c>
      <c r="M1142">
        <v>577.34</v>
      </c>
      <c r="N1142">
        <v>8.6681000000000008</v>
      </c>
      <c r="O1142" t="s">
        <v>2830</v>
      </c>
      <c r="P1142" t="s">
        <v>2830</v>
      </c>
      <c r="Q1142" t="s">
        <v>2830</v>
      </c>
      <c r="R1142" t="s">
        <v>2365</v>
      </c>
      <c r="S1142">
        <f ca="1">ROUND(RAND()*(Validation[[#This Row],[Range1_High]]-Validation[[#This Row],[Range1_Low]])+Validation[[#This Row],[Range1_Low]],-LOG10(Validation[[#This Row],[Res]]))</f>
        <v>0.02</v>
      </c>
      <c r="T1142">
        <f ca="1">RAND()*(Validation[[#This Row],[Range2_High]]-Validation[[#This Row],[Range2_Low]])+Validation[[#This Row],[Range2_Low]]</f>
        <v>0.8627217512341262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s">
        <v>6529</v>
      </c>
      <c r="AB11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2" s="102" t="s">
        <v>2341</v>
      </c>
      <c r="AD1142" t="e">
        <f>LEN(#REF!)</f>
        <v>#REF!</v>
      </c>
      <c r="AG1142"/>
    </row>
    <row r="1143" spans="1:33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2830</v>
      </c>
      <c r="P1143" t="s">
        <v>2830</v>
      </c>
      <c r="Q1143" t="s">
        <v>2830</v>
      </c>
      <c r="R1143" t="s">
        <v>2366</v>
      </c>
      <c r="S1143">
        <f ca="1">ROUND(RAND()*(Validation[[#This Row],[Range1_High]]-Validation[[#This Row],[Range1_Low]])+Validation[[#This Row],[Range1_Low]],-LOG10(Validation[[#This Row],[Res]]))</f>
        <v>1.2500000000000001E-2</v>
      </c>
      <c r="T1143">
        <f ca="1">RAND()*(Validation[[#This Row],[Range2_High]]-Validation[[#This Row],[Range2_Low]])+Validation[[#This Row],[Range2_Low]]</f>
        <v>8.4701141611998043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s">
        <v>6530</v>
      </c>
      <c r="AB11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3" s="102" t="s">
        <v>2340</v>
      </c>
      <c r="AD1143" t="e">
        <f>LEN(#REF!)</f>
        <v>#REF!</v>
      </c>
      <c r="AG1143"/>
    </row>
    <row r="1144" spans="1:33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2830</v>
      </c>
      <c r="P1144" t="s">
        <v>2830</v>
      </c>
      <c r="Q1144" t="s">
        <v>2830</v>
      </c>
      <c r="R1144" t="s">
        <v>2362</v>
      </c>
      <c r="S1144">
        <f ca="1">ROUND(RAND()*(Validation[[#This Row],[Range1_High]]-Validation[[#This Row],[Range1_Low]])+Validation[[#This Row],[Range1_Low]],-LOG10(Validation[[#This Row],[Res]]))</f>
        <v>1.3299999999999999E-2</v>
      </c>
      <c r="T1144">
        <f ca="1">RAND()*(Validation[[#This Row],[Range2_High]]-Validation[[#This Row],[Range2_Low]])+Validation[[#This Row],[Range2_Low]]</f>
        <v>1.2899481638848853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s">
        <v>6531</v>
      </c>
      <c r="AB11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4" s="102" t="s">
        <v>2343</v>
      </c>
      <c r="AD1144" t="e">
        <f>LEN(#REF!)</f>
        <v>#REF!</v>
      </c>
      <c r="AG1144"/>
    </row>
    <row r="1145" spans="1:33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10</v>
      </c>
      <c r="I1145">
        <v>30</v>
      </c>
      <c r="J1145" t="s">
        <v>10</v>
      </c>
      <c r="K1145">
        <v>575.41</v>
      </c>
      <c r="L1145">
        <v>695.3</v>
      </c>
      <c r="M1145">
        <v>575.4</v>
      </c>
      <c r="N1145">
        <v>695.06</v>
      </c>
      <c r="O1145" t="s">
        <v>2830</v>
      </c>
      <c r="P1145" t="s">
        <v>2830</v>
      </c>
      <c r="Q1145" t="s">
        <v>2830</v>
      </c>
      <c r="R1145" t="s">
        <v>2363</v>
      </c>
      <c r="S1145">
        <f ca="1">ROUND(RAND()*(Validation[[#This Row],[Range1_High]]-Validation[[#This Row],[Range1_Low]])+Validation[[#This Row],[Range1_Low]],-LOG10(Validation[[#This Row],[Res]]))</f>
        <v>1.5299999999999999E-2</v>
      </c>
      <c r="T1145">
        <f ca="1">RAND()*(Validation[[#This Row],[Range2_High]]-Validation[[#This Row],[Range2_Low]])+Validation[[#This Row],[Range2_Low]]</f>
        <v>20.827099834516048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590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s">
        <v>6532</v>
      </c>
      <c r="AB11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5" s="102" t="s">
        <v>5486</v>
      </c>
      <c r="AD1145" t="e">
        <f>LEN(#REF!)</f>
        <v>#REF!</v>
      </c>
      <c r="AG1145"/>
    </row>
    <row r="1146" spans="1:33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0.02</v>
      </c>
      <c r="I1146">
        <v>4.5010000000000001E-2</v>
      </c>
      <c r="J1146" t="s">
        <v>10</v>
      </c>
      <c r="K1146">
        <v>577.26</v>
      </c>
      <c r="L1146">
        <v>38.406999999999996</v>
      </c>
      <c r="M1146">
        <v>577.26</v>
      </c>
      <c r="N1146">
        <v>38.348999999999997</v>
      </c>
      <c r="O1146" t="s">
        <v>2830</v>
      </c>
      <c r="P1146" t="s">
        <v>2830</v>
      </c>
      <c r="Q1146" t="s">
        <v>2830</v>
      </c>
      <c r="R1146" t="s">
        <v>5493</v>
      </c>
      <c r="S1146">
        <f ca="1">ROUND(RAND()*(Validation[[#This Row],[Range1_High]]-Validation[[#This Row],[Range1_Low]])+Validation[[#This Row],[Range1_Low]],-LOG10(Validation[[#This Row],[Res]]))</f>
        <v>1.5100000000000001E-2</v>
      </c>
      <c r="T1146">
        <f ca="1">RAND()*(Validation[[#This Row],[Range2_High]]-Validation[[#This Row],[Range2_Low]])+Validation[[#This Row],[Range2_Low]]</f>
        <v>2.7073387207364061E-2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s">
        <v>6533</v>
      </c>
      <c r="AB11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6" s="102" t="s">
        <v>2342</v>
      </c>
      <c r="AD1146" t="e">
        <f>LEN(#REF!)</f>
        <v>#REF!</v>
      </c>
      <c r="AG1146"/>
    </row>
    <row r="1147" spans="1:33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0.01</v>
      </c>
      <c r="I1147">
        <v>2.001E-2</v>
      </c>
      <c r="J1147" t="s">
        <v>10</v>
      </c>
      <c r="K1147">
        <v>576.95000000000005</v>
      </c>
      <c r="L1147">
        <v>144.81</v>
      </c>
      <c r="M1147">
        <v>576.95000000000005</v>
      </c>
      <c r="N1147">
        <v>144.75</v>
      </c>
      <c r="O1147" t="s">
        <v>2830</v>
      </c>
      <c r="P1147" t="s">
        <v>2830</v>
      </c>
      <c r="Q1147" t="s">
        <v>2830</v>
      </c>
      <c r="R1147" t="s">
        <v>5490</v>
      </c>
      <c r="S1147">
        <f ca="1">ROUND(RAND()*(Validation[[#This Row],[Range1_High]]-Validation[[#This Row],[Range1_Low]])+Validation[[#This Row],[Range1_Low]],-LOG10(Validation[[#This Row],[Res]]))</f>
        <v>1.8800000000000001E-2</v>
      </c>
      <c r="T1147">
        <f ca="1">RAND()*(Validation[[#This Row],[Range2_High]]-Validation[[#This Row],[Range2_Low]])+Validation[[#This Row],[Range2_Low]]</f>
        <v>1.7471850132354132E-2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s">
        <v>6534</v>
      </c>
      <c r="AB11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7" s="102" t="s">
        <v>2344</v>
      </c>
      <c r="AD1147" t="e">
        <f>LEN(#REF!)</f>
        <v>#REF!</v>
      </c>
      <c r="AG1147"/>
    </row>
    <row r="1148" spans="1:33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30</v>
      </c>
      <c r="I1148">
        <v>30.01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2830</v>
      </c>
      <c r="P1148" t="s">
        <v>2830</v>
      </c>
      <c r="Q1148" t="s">
        <v>2830</v>
      </c>
      <c r="R1148" t="s">
        <v>2364</v>
      </c>
      <c r="S1148">
        <f ca="1">ROUND(RAND()*(Validation[[#This Row],[Range1_High]]-Validation[[#This Row],[Range1_Low]])+Validation[[#This Row],[Range1_Low]],-LOG10(Validation[[#This Row],[Res]]))</f>
        <v>3.09E-2</v>
      </c>
      <c r="T1148">
        <f ca="1">RAND()*(Validation[[#This Row],[Range2_High]]-Validation[[#This Row],[Range2_Low]])+Validation[[#This Row],[Range2_Low]]</f>
        <v>30.002240237305596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600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s">
        <v>5505</v>
      </c>
      <c r="AB11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48" t="e">
        <f>LEN(#REF!)</f>
        <v>#REF!</v>
      </c>
      <c r="AG1148"/>
    </row>
    <row r="1149" spans="1:33" x14ac:dyDescent="0.25">
      <c r="A1149" t="s">
        <v>52</v>
      </c>
      <c r="B1149" t="s">
        <v>45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5</v>
      </c>
      <c r="I1149">
        <v>10.01</v>
      </c>
      <c r="J1149" t="s">
        <v>10</v>
      </c>
      <c r="K1149">
        <v>0.12471</v>
      </c>
      <c r="L1149">
        <v>2.2890999999999999</v>
      </c>
      <c r="M1149">
        <v>0.12466000000000001</v>
      </c>
      <c r="N1149">
        <v>2.2892000000000001</v>
      </c>
      <c r="O1149" t="s">
        <v>2830</v>
      </c>
      <c r="P1149" t="s">
        <v>2830</v>
      </c>
      <c r="Q1149" t="s">
        <v>2830</v>
      </c>
      <c r="R1149" t="s">
        <v>2382</v>
      </c>
      <c r="S1149">
        <f ca="1">ROUND(RAND()*(Validation[[#This Row],[Range1_High]]-Validation[[#This Row],[Range1_Low]])+Validation[[#This Row],[Range1_Low]],-LOG10(Validation[[#This Row],[Res]]))</f>
        <v>0.1069</v>
      </c>
      <c r="T1149">
        <f ca="1">RAND()*(Validation[[#This Row],[Range2_High]]-Validation[[#This Row],[Range2_Low]])+Validation[[#This Row],[Range2_Low]]</f>
        <v>8.5180552100526175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0.37 mA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s">
        <v>2366</v>
      </c>
      <c r="AB11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49" t="e">
        <f>LEN(#REF!)</f>
        <v>#REF!</v>
      </c>
      <c r="AG1149"/>
    </row>
    <row r="1150" spans="1:33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0.01</v>
      </c>
      <c r="I1150">
        <v>2.001E-2</v>
      </c>
      <c r="J1150" t="s">
        <v>10</v>
      </c>
      <c r="K1150">
        <v>4.1051999999999998E-2</v>
      </c>
      <c r="L1150">
        <v>2.0453000000000001</v>
      </c>
      <c r="M1150">
        <v>4.1147999999999997E-2</v>
      </c>
      <c r="N1150">
        <v>2.0425</v>
      </c>
      <c r="O1150" t="s">
        <v>2830</v>
      </c>
      <c r="P1150" t="s">
        <v>2830</v>
      </c>
      <c r="Q1150" t="s">
        <v>2830</v>
      </c>
      <c r="R1150" t="s">
        <v>2383</v>
      </c>
      <c r="S1150">
        <f ca="1">ROUND(RAND()*(Validation[[#This Row],[Range1_High]]-Validation[[#This Row],[Range1_Low]])+Validation[[#This Row],[Range1_Low]],-LOG10(Validation[[#This Row],[Res]]))</f>
        <v>7.2499999999999995E-2</v>
      </c>
      <c r="T1150">
        <f ca="1">RAND()*(Validation[[#This Row],[Range2_High]]-Validation[[#This Row],[Range2_Low]])+Validation[[#This Row],[Range2_Low]]</f>
        <v>1.9635777081490835E-2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0.19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s">
        <v>5490</v>
      </c>
      <c r="AB11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0" t="e">
        <f>LEN(#REF!)</f>
        <v>#REF!</v>
      </c>
      <c r="AG1150"/>
    </row>
    <row r="1151" spans="1:33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2830</v>
      </c>
      <c r="P1151" t="s">
        <v>2830</v>
      </c>
      <c r="Q1151" t="s">
        <v>2830</v>
      </c>
      <c r="R1151" t="s">
        <v>2381</v>
      </c>
      <c r="S1151">
        <f ca="1">ROUND(RAND()*(Validation[[#This Row],[Range1_High]]-Validation[[#This Row],[Range1_Low]])+Validation[[#This Row],[Range1_Low]],-LOG10(Validation[[#This Row],[Res]]))</f>
        <v>0.25209999999999999</v>
      </c>
      <c r="T1151">
        <f ca="1">RAND()*(Validation[[#This Row],[Range2_High]]-Validation[[#This Row],[Range2_Low]])+Validation[[#This Row],[Range2_Low]]</f>
        <v>1.3236101122002686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0.36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s">
        <v>6535</v>
      </c>
      <c r="AB11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1" s="102" t="s">
        <v>2401</v>
      </c>
      <c r="AD1151" t="e">
        <f>LEN(#REF!)</f>
        <v>#REF!</v>
      </c>
      <c r="AG1151"/>
    </row>
    <row r="1152" spans="1:33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10</v>
      </c>
      <c r="I1152">
        <v>30</v>
      </c>
      <c r="J1152" t="s">
        <v>10</v>
      </c>
      <c r="K1152">
        <v>0.24</v>
      </c>
      <c r="L1152">
        <v>4.5999999999999996</v>
      </c>
      <c r="M1152">
        <v>0.23555999999999999</v>
      </c>
      <c r="N1152">
        <v>4.6105</v>
      </c>
      <c r="O1152" t="s">
        <v>2830</v>
      </c>
      <c r="P1152" t="s">
        <v>2830</v>
      </c>
      <c r="Q1152" t="s">
        <v>2830</v>
      </c>
      <c r="R1152" t="s">
        <v>2380</v>
      </c>
      <c r="S1152">
        <f ca="1">ROUND(RAND()*(Validation[[#This Row],[Range1_High]]-Validation[[#This Row],[Range1_Low]])+Validation[[#This Row],[Range1_Low]],-LOG10(Validation[[#This Row],[Res]]))</f>
        <v>6.9699999999999998E-2</v>
      </c>
      <c r="T1152">
        <f ca="1">RAND()*(Validation[[#This Row],[Range2_High]]-Validation[[#This Row],[Range2_Low]])+Validation[[#This Row],[Range2_Low]]</f>
        <v>27.949119993653856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0.56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s">
        <v>2363</v>
      </c>
      <c r="AB11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2" t="e">
        <f>LEN(#REF!)</f>
        <v>#REF!</v>
      </c>
      <c r="AG1152"/>
    </row>
    <row r="1153" spans="1:33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0.02</v>
      </c>
      <c r="I1153">
        <v>4.5010000000000001E-2</v>
      </c>
      <c r="J1153" t="s">
        <v>10</v>
      </c>
      <c r="K1153">
        <v>4.9202999999999997E-2</v>
      </c>
      <c r="L1153">
        <v>0.97804000000000002</v>
      </c>
      <c r="M1153">
        <v>4.9192E-2</v>
      </c>
      <c r="N1153">
        <v>0.97804000000000002</v>
      </c>
      <c r="O1153" t="s">
        <v>2830</v>
      </c>
      <c r="P1153" t="s">
        <v>2830</v>
      </c>
      <c r="Q1153" t="s">
        <v>2830</v>
      </c>
      <c r="R1153" t="s">
        <v>5500</v>
      </c>
      <c r="S1153">
        <f ca="1">ROUND(RAND()*(Validation[[#This Row],[Range1_High]]-Validation[[#This Row],[Range1_Low]])+Validation[[#This Row],[Range1_Low]],-LOG10(Validation[[#This Row],[Res]]))</f>
        <v>0.2848</v>
      </c>
      <c r="T1153">
        <f ca="1">RAND()*(Validation[[#This Row],[Range2_High]]-Validation[[#This Row],[Range2_Low]])+Validation[[#This Row],[Range2_Low]]</f>
        <v>2.0565429808370124E-2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0.33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s">
        <v>5493</v>
      </c>
      <c r="AB11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3" t="e">
        <f>LEN(#REF!)</f>
        <v>#REF!</v>
      </c>
      <c r="AG1153"/>
    </row>
    <row r="1154" spans="1:33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2830</v>
      </c>
      <c r="P1154" t="s">
        <v>2830</v>
      </c>
      <c r="Q1154" t="s">
        <v>2830</v>
      </c>
      <c r="R1154" t="s">
        <v>5505</v>
      </c>
      <c r="S1154">
        <f ca="1">ROUND(RAND()*(Validation[[#This Row],[Range1_High]]-Validation[[#This Row],[Range1_Low]])+Validation[[#This Row],[Range1_Low]],-LOG10(Validation[[#This Row],[Res]]))</f>
        <v>0.26529999999999998</v>
      </c>
      <c r="T1154">
        <f ca="1">RAND()*(Validation[[#This Row],[Range2_High]]-Validation[[#This Row],[Range2_Low]])+Validation[[#This Row],[Range2_Low]]</f>
        <v>30.001020316432939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1.5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s">
        <v>2364</v>
      </c>
      <c r="AB11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4" t="e">
        <f>LEN(#REF!)</f>
        <v>#REF!</v>
      </c>
      <c r="AG1154"/>
    </row>
    <row r="1155" spans="1:33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2830</v>
      </c>
      <c r="P1155" t="s">
        <v>2830</v>
      </c>
      <c r="Q1155" t="s">
        <v>2830</v>
      </c>
      <c r="R1155" t="s">
        <v>2379</v>
      </c>
      <c r="S1155">
        <f ca="1">ROUND(RAND()*(Validation[[#This Row],[Range1_High]]-Validation[[#This Row],[Range1_Low]])+Validation[[#This Row],[Range1_Low]],-LOG10(Validation[[#This Row],[Res]]))</f>
        <v>0.1273</v>
      </c>
      <c r="T1155">
        <f ca="1">RAND()*(Validation[[#This Row],[Range2_High]]-Validation[[#This Row],[Range2_Low]])+Validation[[#This Row],[Range2_Low]]</f>
        <v>0.93283229059619499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0.11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s">
        <v>6536</v>
      </c>
      <c r="AB11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5" s="102" t="s">
        <v>5508</v>
      </c>
      <c r="AD1155" t="e">
        <f>LEN(#REF!)</f>
        <v>#REF!</v>
      </c>
      <c r="AG1155"/>
    </row>
    <row r="1156" spans="1:33" x14ac:dyDescent="0.25">
      <c r="A1156" t="s">
        <v>52</v>
      </c>
      <c r="B1156" t="s">
        <v>45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5</v>
      </c>
      <c r="I1156">
        <v>10</v>
      </c>
      <c r="J1156" t="s">
        <v>10</v>
      </c>
      <c r="K1156">
        <v>5.8</v>
      </c>
      <c r="L1156">
        <v>29</v>
      </c>
      <c r="M1156">
        <v>5.7742000000000004</v>
      </c>
      <c r="N1156">
        <v>28.867000000000001</v>
      </c>
      <c r="O1156" t="s">
        <v>2830</v>
      </c>
      <c r="P1156" t="s">
        <v>2830</v>
      </c>
      <c r="Q1156" t="s">
        <v>2830</v>
      </c>
      <c r="R1156" t="s">
        <v>2400</v>
      </c>
      <c r="S1156">
        <f ca="1">ROUND(RAND()*(Validation[[#This Row],[Range1_High]]-Validation[[#This Row],[Range1_Low]])+Validation[[#This Row],[Range1_Low]],-LOG10(Validation[[#This Row],[Res]]))</f>
        <v>0.42549999999999999</v>
      </c>
      <c r="T1156">
        <f ca="1">RAND()*(Validation[[#This Row],[Range2_High]]-Validation[[#This Row],[Range2_Low]])+Validation[[#This Row],[Range2_Low]]</f>
        <v>7.7659697896549194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18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s">
        <v>2419</v>
      </c>
      <c r="AB11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6" s="102" t="s">
        <v>2419</v>
      </c>
      <c r="AD1156" t="e">
        <f>LEN(#REF!)</f>
        <v>#REF!</v>
      </c>
      <c r="AG1156"/>
    </row>
    <row r="1157" spans="1:33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2830</v>
      </c>
      <c r="P1157" t="s">
        <v>2830</v>
      </c>
      <c r="Q1157" t="s">
        <v>2830</v>
      </c>
      <c r="R1157" t="s">
        <v>2401</v>
      </c>
      <c r="S1157">
        <f ca="1">ROUND(RAND()*(Validation[[#This Row],[Range1_High]]-Validation[[#This Row],[Range1_Low]])+Validation[[#This Row],[Range1_Low]],-LOG10(Validation[[#This Row],[Res]]))</f>
        <v>0.3846</v>
      </c>
      <c r="T1157">
        <f ca="1">RAND()*(Validation[[#This Row],[Range2_High]]-Validation[[#This Row],[Range2_Low]])+Validation[[#This Row],[Range2_Low]]</f>
        <v>2.4396932250139107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3.9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s">
        <v>6243</v>
      </c>
      <c r="AB1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7" s="102" t="s">
        <v>6243</v>
      </c>
      <c r="AD1157" t="e">
        <f>LEN(#REF!)</f>
        <v>#REF!</v>
      </c>
      <c r="AG1157"/>
    </row>
    <row r="1158" spans="1:33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4.4999999999999998E-2</v>
      </c>
      <c r="I1158">
        <v>1.0000100000000001</v>
      </c>
      <c r="J1158" t="s">
        <v>10</v>
      </c>
      <c r="K1158">
        <v>0.12267</v>
      </c>
      <c r="L1158">
        <v>0.57757999999999998</v>
      </c>
      <c r="M1158">
        <v>0.124</v>
      </c>
      <c r="N1158">
        <v>0.57333000000000001</v>
      </c>
      <c r="O1158" t="s">
        <v>2830</v>
      </c>
      <c r="P1158" t="s">
        <v>2830</v>
      </c>
      <c r="Q1158" t="s">
        <v>2830</v>
      </c>
      <c r="R1158" t="s">
        <v>5508</v>
      </c>
      <c r="S1158">
        <f ca="1">ROUND(RAND()*(Validation[[#This Row],[Range1_High]]-Validation[[#This Row],[Range1_Low]])+Validation[[#This Row],[Range1_Low]],-LOG10(Validation[[#This Row],[Res]]))</f>
        <v>0.9869</v>
      </c>
      <c r="T1158">
        <f ca="1">RAND()*(Validation[[#This Row],[Range2_High]]-Validation[[#This Row],[Range2_Low]])+Validation[[#This Row],[Range2_Low]]</f>
        <v>0.55931175285852197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0.69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s">
        <v>6355</v>
      </c>
      <c r="AB11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8" s="102" t="s">
        <v>6355</v>
      </c>
      <c r="AD1158" t="e">
        <f>LEN(#REF!)</f>
        <v>#REF!</v>
      </c>
      <c r="AG1158"/>
    </row>
    <row r="1159" spans="1:33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2830</v>
      </c>
      <c r="P1159" t="s">
        <v>2830</v>
      </c>
      <c r="Q1159" t="s">
        <v>2830</v>
      </c>
      <c r="R1159" t="s">
        <v>5511</v>
      </c>
      <c r="S1159">
        <f ca="1">ROUND(RAND()*(Validation[[#This Row],[Range1_High]]-Validation[[#This Row],[Range1_Low]])+Validation[[#This Row],[Range1_Low]],-LOG10(Validation[[#This Row],[Res]]))</f>
        <v>0.59740000000000004</v>
      </c>
      <c r="T1159">
        <f ca="1">RAND()*(Validation[[#This Row],[Range2_High]]-Validation[[#This Row],[Range2_Low]])+Validation[[#This Row],[Range2_Low]]</f>
        <v>10.005692874787767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23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s">
        <v>2418</v>
      </c>
      <c r="AB11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9" s="102" t="s">
        <v>2418</v>
      </c>
      <c r="AD1159" t="e">
        <f>LEN(#REF!)</f>
        <v>#REF!</v>
      </c>
      <c r="AG1159"/>
    </row>
    <row r="1160" spans="1:33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0.11882</v>
      </c>
      <c r="N1160">
        <v>2.0766</v>
      </c>
      <c r="O1160" t="s">
        <v>2830</v>
      </c>
      <c r="P1160" t="s">
        <v>2830</v>
      </c>
      <c r="Q1160" t="s">
        <v>2830</v>
      </c>
      <c r="R1160" t="s">
        <v>2402</v>
      </c>
      <c r="S1160">
        <f ca="1">ROUND(RAND()*(Validation[[#This Row],[Range1_High]]-Validation[[#This Row],[Range1_Low]])+Validation[[#This Row],[Range1_Low]],-LOG10(Validation[[#This Row],[Res]]))</f>
        <v>0.98089999999999999</v>
      </c>
      <c r="T1160">
        <f ca="1">RAND()*(Validation[[#This Row],[Range2_High]]-Validation[[#This Row],[Range2_Low]])+Validation[[#This Row],[Range2_Low]]</f>
        <v>3.6174118126105249E-2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2.2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s">
        <v>2421</v>
      </c>
      <c r="AB11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0" s="102" t="s">
        <v>2421</v>
      </c>
      <c r="AD1160" t="e">
        <f>LEN(#REF!)</f>
        <v>#REF!</v>
      </c>
      <c r="AG1160"/>
    </row>
    <row r="1161" spans="1:33" x14ac:dyDescent="0.25">
      <c r="A1161" t="s">
        <v>52</v>
      </c>
      <c r="B1161" t="s">
        <v>45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5</v>
      </c>
      <c r="I1161">
        <v>10</v>
      </c>
      <c r="J1161" t="s">
        <v>10</v>
      </c>
      <c r="K1161">
        <v>5.8</v>
      </c>
      <c r="L1161">
        <v>29</v>
      </c>
      <c r="M1161">
        <v>5.7731000000000003</v>
      </c>
      <c r="N1161">
        <v>28.867999999999999</v>
      </c>
      <c r="O1161" t="s">
        <v>2830</v>
      </c>
      <c r="P1161" t="s">
        <v>2830</v>
      </c>
      <c r="Q1161" t="s">
        <v>2830</v>
      </c>
      <c r="R1161" t="s">
        <v>2419</v>
      </c>
      <c r="S1161">
        <f ca="1">ROUND(RAND()*(Validation[[#This Row],[Range1_High]]-Validation[[#This Row],[Range1_Low]])+Validation[[#This Row],[Range1_Low]],-LOG10(Validation[[#This Row],[Res]]))</f>
        <v>2.7643</v>
      </c>
      <c r="T1161">
        <f ca="1">RAND()*(Validation[[#This Row],[Range2_High]]-Validation[[#This Row],[Range2_Low]])+Validation[[#This Row],[Range2_Low]]</f>
        <v>8.112402908846633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86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s">
        <v>2400</v>
      </c>
      <c r="AB11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1" s="102" t="s">
        <v>2400</v>
      </c>
      <c r="AD1161" t="e">
        <f>LEN(#REF!)</f>
        <v>#REF!</v>
      </c>
      <c r="AG1161"/>
    </row>
    <row r="1162" spans="1:33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10</v>
      </c>
      <c r="I1162">
        <v>10.01</v>
      </c>
      <c r="J1162" t="s">
        <v>10</v>
      </c>
      <c r="K1162">
        <v>5.8</v>
      </c>
      <c r="L1162">
        <v>29</v>
      </c>
      <c r="M1162">
        <v>5.7731000000000003</v>
      </c>
      <c r="N1162">
        <v>28.867999999999999</v>
      </c>
      <c r="O1162" t="s">
        <v>2830</v>
      </c>
      <c r="P1162" t="s">
        <v>2830</v>
      </c>
      <c r="Q1162" t="s">
        <v>2830</v>
      </c>
      <c r="R1162" t="s">
        <v>2418</v>
      </c>
      <c r="S1162">
        <f ca="1">ROUND(RAND()*(Validation[[#This Row],[Range1_High]]-Validation[[#This Row],[Range1_Low]])+Validation[[#This Row],[Range1_Low]],-LOG10(Validation[[#This Row],[Res]]))</f>
        <v>2.5129999999999999</v>
      </c>
      <c r="T1162">
        <f ca="1">RAND()*(Validation[[#This Row],[Range2_High]]-Validation[[#This Row],[Range2_Low]])+Validation[[#This Row],[Range2_Low]]</f>
        <v>10.004439094428017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79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s">
        <v>5511</v>
      </c>
      <c r="AB11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2" s="102" t="s">
        <v>5511</v>
      </c>
      <c r="AD1162" t="e">
        <f>LEN(#REF!)</f>
        <v>#REF!</v>
      </c>
      <c r="AG1162"/>
    </row>
    <row r="1163" spans="1:33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4.4999999999999998E-2</v>
      </c>
      <c r="I1163">
        <v>1.0000100000000001</v>
      </c>
      <c r="J1163" t="s">
        <v>10</v>
      </c>
      <c r="K1163">
        <v>0.13</v>
      </c>
      <c r="L1163">
        <v>0.69</v>
      </c>
      <c r="M1163">
        <v>0.11867999999999999</v>
      </c>
      <c r="N1163">
        <v>0.69310000000000005</v>
      </c>
      <c r="O1163" t="s">
        <v>2830</v>
      </c>
      <c r="P1163" t="s">
        <v>2830</v>
      </c>
      <c r="Q1163" t="s">
        <v>2830</v>
      </c>
      <c r="R1163" t="s">
        <v>5515</v>
      </c>
      <c r="S1163">
        <f ca="1">ROUND(RAND()*(Validation[[#This Row],[Range1_High]]-Validation[[#This Row],[Range1_Low]])+Validation[[#This Row],[Range1_Low]],-LOG10(Validation[[#This Row],[Res]]))</f>
        <v>2.0546000000000002</v>
      </c>
      <c r="T1163">
        <f ca="1">RAND()*(Validation[[#This Row],[Range2_High]]-Validation[[#This Row],[Range2_Low]])+Validation[[#This Row],[Range2_Low]]</f>
        <v>0.21460502363098971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1.5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s">
        <v>5508</v>
      </c>
      <c r="AB11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3" s="102" t="s">
        <v>5508</v>
      </c>
      <c r="AD1163" t="e">
        <f>LEN(#REF!)</f>
        <v>#REF!</v>
      </c>
      <c r="AG1163"/>
    </row>
    <row r="1164" spans="1:33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2830</v>
      </c>
      <c r="P1164" t="s">
        <v>2830</v>
      </c>
      <c r="Q1164" t="s">
        <v>2830</v>
      </c>
      <c r="R1164" t="s">
        <v>2420</v>
      </c>
      <c r="S1164">
        <f ca="1">ROUND(RAND()*(Validation[[#This Row],[Range1_High]]-Validation[[#This Row],[Range1_Low]])+Validation[[#This Row],[Range1_Low]],-LOG10(Validation[[#This Row],[Res]]))</f>
        <v>2.7023999999999999</v>
      </c>
      <c r="T1164">
        <f ca="1">RAND()*(Validation[[#This Row],[Range2_High]]-Validation[[#This Row],[Range2_Low]])+Validation[[#This Row],[Range2_Low]]</f>
        <v>4.1828398969067138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20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s">
        <v>2401</v>
      </c>
      <c r="AB11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4" s="102" t="s">
        <v>2401</v>
      </c>
      <c r="AD1164" t="e">
        <f>LEN(#REF!)</f>
        <v>#REF!</v>
      </c>
      <c r="AG1164"/>
    </row>
    <row r="1165" spans="1:33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2830</v>
      </c>
      <c r="P1165" t="s">
        <v>2830</v>
      </c>
      <c r="Q1165" t="s">
        <v>2830</v>
      </c>
      <c r="R1165" t="s">
        <v>2421</v>
      </c>
      <c r="S1165">
        <f ca="1">ROUND(RAND()*(Validation[[#This Row],[Range1_High]]-Validation[[#This Row],[Range1_Low]])+Validation[[#This Row],[Range1_Low]],-LOG10(Validation[[#This Row],[Res]]))</f>
        <v>2.5931000000000002</v>
      </c>
      <c r="T1165">
        <f ca="1">RAND()*(Validation[[#This Row],[Range2_High]]-Validation[[#This Row],[Range2_Low]])+Validation[[#This Row],[Range2_Low]]</f>
        <v>1.5088926181872544E-2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5.6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s">
        <v>2402</v>
      </c>
      <c r="AB11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5" s="102" t="s">
        <v>2402</v>
      </c>
      <c r="AD1165" t="e">
        <f>LEN(#REF!)</f>
        <v>#REF!</v>
      </c>
      <c r="AG1165"/>
    </row>
    <row r="1166" spans="1:33" x14ac:dyDescent="0.25">
      <c r="A1166" t="s">
        <v>52</v>
      </c>
      <c r="B1166" t="s">
        <v>45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5</v>
      </c>
      <c r="I1166">
        <v>5.01</v>
      </c>
      <c r="J1166" t="s">
        <v>10</v>
      </c>
      <c r="K1166">
        <v>2.5</v>
      </c>
      <c r="L1166">
        <v>35</v>
      </c>
      <c r="M1166">
        <v>2.3102999999999998</v>
      </c>
      <c r="N1166">
        <v>34.640999999999998</v>
      </c>
      <c r="O1166" t="s">
        <v>2830</v>
      </c>
      <c r="P1166" t="s">
        <v>2830</v>
      </c>
      <c r="Q1166" t="s">
        <v>2830</v>
      </c>
      <c r="R1166" t="s">
        <v>2433</v>
      </c>
      <c r="S1166">
        <f ca="1">ROUND(RAND()*(Validation[[#This Row],[Range1_High]]-Validation[[#This Row],[Range1_Low]])+Validation[[#This Row],[Range1_Low]],-LOG10(Validation[[#This Row],[Res]]))</f>
        <v>5.1623000000000001</v>
      </c>
      <c r="T1166">
        <f ca="1">RAND()*(Validation[[#This Row],[Range2_High]]-Validation[[#This Row],[Range2_Low]])+Validation[[#This Row],[Range2_Low]]</f>
        <v>5.0039597423225022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180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s">
        <v>2450</v>
      </c>
      <c r="AB11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6" s="102" t="s">
        <v>2450</v>
      </c>
      <c r="AD1166" t="e">
        <f>LEN(#REF!)</f>
        <v>#REF!</v>
      </c>
      <c r="AG1166"/>
    </row>
    <row r="1167" spans="1:33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2830</v>
      </c>
      <c r="P1167" t="s">
        <v>2830</v>
      </c>
      <c r="Q1167" t="s">
        <v>2830</v>
      </c>
      <c r="R1167" t="s">
        <v>2434</v>
      </c>
      <c r="S1167">
        <f ca="1">ROUND(RAND()*(Validation[[#This Row],[Range1_High]]-Validation[[#This Row],[Range1_Low]])+Validation[[#This Row],[Range1_Low]],-LOG10(Validation[[#This Row],[Res]]))</f>
        <v>10.3009</v>
      </c>
      <c r="T1167">
        <f ca="1">RAND()*(Validation[[#This Row],[Range2_High]]-Validation[[#This Row],[Range2_Low]])+Validation[[#This Row],[Range2_Low]]</f>
        <v>2.4310339837205679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360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s">
        <v>2448</v>
      </c>
      <c r="AB11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7" s="102" t="s">
        <v>2448</v>
      </c>
      <c r="AD1167" t="e">
        <f>LEN(#REF!)</f>
        <v>#REF!</v>
      </c>
      <c r="AG1167"/>
    </row>
    <row r="1168" spans="1:33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2830</v>
      </c>
      <c r="P1168" t="s">
        <v>2830</v>
      </c>
      <c r="Q1168" t="s">
        <v>2830</v>
      </c>
      <c r="R1168" t="s">
        <v>5519</v>
      </c>
      <c r="S1168">
        <f ca="1">ROUND(RAND()*(Validation[[#This Row],[Range1_High]]-Validation[[#This Row],[Range1_Low]])+Validation[[#This Row],[Range1_Low]],-LOG10(Validation[[#This Row],[Res]]))</f>
        <v>9.8788999999999998</v>
      </c>
      <c r="T1168">
        <f ca="1">RAND()*(Validation[[#This Row],[Range2_High]]-Validation[[#This Row],[Range2_Low]])+Validation[[#This Row],[Range2_Low]]</f>
        <v>7.1081089415991131E-2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9.2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s">
        <v>2447</v>
      </c>
      <c r="AB11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8" s="102" t="s">
        <v>2447</v>
      </c>
      <c r="AD1168" t="e">
        <f>LEN(#REF!)</f>
        <v>#REF!</v>
      </c>
      <c r="AG1168"/>
    </row>
    <row r="1169" spans="1:33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0.1</v>
      </c>
      <c r="I1169">
        <v>1.0000100000000001</v>
      </c>
      <c r="J1169" t="s">
        <v>10</v>
      </c>
      <c r="K1169">
        <v>2.4</v>
      </c>
      <c r="L1169">
        <v>1.2</v>
      </c>
      <c r="M1169">
        <v>2.3239999999999998</v>
      </c>
      <c r="N1169">
        <v>1.1553</v>
      </c>
      <c r="O1169" t="s">
        <v>2830</v>
      </c>
      <c r="P1169" t="s">
        <v>2830</v>
      </c>
      <c r="Q1169" t="s">
        <v>2830</v>
      </c>
      <c r="R1169" t="s">
        <v>5522</v>
      </c>
      <c r="S1169">
        <f ca="1">ROUND(RAND()*(Validation[[#This Row],[Range1_High]]-Validation[[#This Row],[Range1_Low]])+Validation[[#This Row],[Range1_Low]],-LOG10(Validation[[#This Row],[Res]]))</f>
        <v>4.5002000000000004</v>
      </c>
      <c r="T1169">
        <f ca="1">RAND()*(Validation[[#This Row],[Range2_High]]-Validation[[#This Row],[Range2_Low]])+Validation[[#This Row],[Range2_Low]]</f>
        <v>0.65034866870638464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7.8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s">
        <v>2449</v>
      </c>
      <c r="AB11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9" s="102" t="s">
        <v>2449</v>
      </c>
      <c r="AD1169" t="e">
        <f>LEN(#REF!)</f>
        <v>#REF!</v>
      </c>
      <c r="AG1169"/>
    </row>
    <row r="1170" spans="1:33" x14ac:dyDescent="0.25">
      <c r="A1170" t="s">
        <v>52</v>
      </c>
      <c r="B1170" t="s">
        <v>45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2830</v>
      </c>
      <c r="P1170" t="s">
        <v>2830</v>
      </c>
      <c r="Q1170" t="s">
        <v>2830</v>
      </c>
      <c r="R1170" t="s">
        <v>2449</v>
      </c>
      <c r="S1170">
        <f ca="1">ROUND(RAND()*(Validation[[#This Row],[Range1_High]]-Validation[[#This Row],[Range1_Low]])+Validation[[#This Row],[Range1_Low]],-LOG10(Validation[[#This Row],[Res]]))</f>
        <v>19.387</v>
      </c>
      <c r="T1170">
        <f ca="1">RAND()*(Validation[[#This Row],[Range2_High]]-Validation[[#This Row],[Range2_Low]])+Validation[[#This Row],[Range2_Low]]</f>
        <v>0.66879096460641796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39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s">
        <v>5522</v>
      </c>
      <c r="AB11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0" s="102" t="s">
        <v>5522</v>
      </c>
      <c r="AD1170" t="e">
        <f>LEN(#REF!)</f>
        <v>#REF!</v>
      </c>
      <c r="AF1170" s="102"/>
      <c r="AG1170"/>
    </row>
    <row r="1171" spans="1:33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2830</v>
      </c>
      <c r="P1171" t="s">
        <v>2830</v>
      </c>
      <c r="Q1171" t="s">
        <v>2830</v>
      </c>
      <c r="R1171" t="s">
        <v>2448</v>
      </c>
      <c r="S1171">
        <f ca="1">ROUND(RAND()*(Validation[[#This Row],[Range1_High]]-Validation[[#This Row],[Range1_Low]])+Validation[[#This Row],[Range1_Low]],-LOG10(Validation[[#This Row],[Res]]))</f>
        <v>19.452400000000001</v>
      </c>
      <c r="T1171">
        <f ca="1">RAND()*(Validation[[#This Row],[Range2_High]]-Validation[[#This Row],[Range2_Low]])+Validation[[#This Row],[Range2_Low]]</f>
        <v>1.7000288610345349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690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s">
        <v>2434</v>
      </c>
      <c r="AB11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1" s="102" t="s">
        <v>2434</v>
      </c>
      <c r="AD1171" t="e">
        <f>LEN(#REF!)</f>
        <v>#REF!</v>
      </c>
      <c r="AG1171"/>
    </row>
    <row r="1172" spans="1:33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2830</v>
      </c>
      <c r="P1172" t="s">
        <v>2830</v>
      </c>
      <c r="Q1172" t="s">
        <v>2830</v>
      </c>
      <c r="R1172" t="s">
        <v>2447</v>
      </c>
      <c r="S1172">
        <f ca="1">ROUND(RAND()*(Validation[[#This Row],[Range1_High]]-Validation[[#This Row],[Range1_Low]])+Validation[[#This Row],[Range1_Low]],-LOG10(Validation[[#This Row],[Res]]))</f>
        <v>13.832000000000001</v>
      </c>
      <c r="T1172">
        <f ca="1">RAND()*(Validation[[#This Row],[Range2_High]]-Validation[[#This Row],[Range2_Low]])+Validation[[#This Row],[Range2_Low]]</f>
        <v>9.1535320992338104E-2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25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s">
        <v>5519</v>
      </c>
      <c r="AB11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2" s="102" t="s">
        <v>5519</v>
      </c>
      <c r="AD1172" t="e">
        <f>LEN(#REF!)</f>
        <v>#REF!</v>
      </c>
      <c r="AG1172"/>
    </row>
    <row r="1173" spans="1:33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5</v>
      </c>
      <c r="I1173">
        <v>5.01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2830</v>
      </c>
      <c r="P1173" t="s">
        <v>2830</v>
      </c>
      <c r="Q1173" t="s">
        <v>2830</v>
      </c>
      <c r="R1173" t="s">
        <v>2450</v>
      </c>
      <c r="S1173">
        <f ca="1">ROUND(RAND()*(Validation[[#This Row],[Range1_High]]-Validation[[#This Row],[Range1_Low]])+Validation[[#This Row],[Range1_Low]],-LOG10(Validation[[#This Row],[Res]]))</f>
        <v>13.208</v>
      </c>
      <c r="T1173">
        <f ca="1">RAND()*(Validation[[#This Row],[Range2_High]]-Validation[[#This Row],[Range2_Low]])+Validation[[#This Row],[Range2_Low]]</f>
        <v>5.0049843735864616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470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s">
        <v>2433</v>
      </c>
      <c r="AB11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3" s="102" t="s">
        <v>2433</v>
      </c>
      <c r="AD1173" t="e">
        <f>LEN(#REF!)</f>
        <v>#REF!</v>
      </c>
      <c r="AG1173"/>
    </row>
    <row r="1174" spans="1:33" x14ac:dyDescent="0.25">
      <c r="A1174" t="s">
        <v>52</v>
      </c>
      <c r="B1174" t="s">
        <v>45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30</v>
      </c>
      <c r="I1174">
        <v>30.1</v>
      </c>
      <c r="J1174" t="s">
        <v>10</v>
      </c>
      <c r="K1174">
        <v>577.35</v>
      </c>
      <c r="L1174">
        <v>121.09</v>
      </c>
      <c r="M1174">
        <v>577.32000000000005</v>
      </c>
      <c r="N1174">
        <v>120.9</v>
      </c>
      <c r="O1174" t="s">
        <v>2830</v>
      </c>
      <c r="P1174" t="s">
        <v>2830</v>
      </c>
      <c r="Q1174" t="s">
        <v>2830</v>
      </c>
      <c r="R1174" t="s">
        <v>2295</v>
      </c>
      <c r="S1174">
        <f ca="1">ROUND(RAND()*(Validation[[#This Row],[Range1_High]]-Validation[[#This Row],[Range1_Low]])+Validation[[#This Row],[Range1_Low]],-LOG10(Validation[[#This Row],[Res]]))</f>
        <v>0</v>
      </c>
      <c r="T1174">
        <f ca="1">RAND()*(Validation[[#This Row],[Range2_High]]-Validation[[#This Row],[Range2_Low]])+Validation[[#This Row],[Range2_Low]]</f>
        <v>30.09170288514747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1</v>
      </c>
      <c r="AB11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4" t="e">
        <f>LEN(#REF!)</f>
        <v>#REF!</v>
      </c>
      <c r="AF1174" s="102"/>
      <c r="AG1174"/>
    </row>
    <row r="1175" spans="1:33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0.01</v>
      </c>
      <c r="I1175">
        <v>2.001E-2</v>
      </c>
      <c r="J1175" t="s">
        <v>10</v>
      </c>
      <c r="K1175">
        <v>580.26</v>
      </c>
      <c r="L1175">
        <v>-8787.4</v>
      </c>
      <c r="M1175">
        <v>580.03</v>
      </c>
      <c r="N1175">
        <v>-8787.5</v>
      </c>
      <c r="O1175" t="s">
        <v>2830</v>
      </c>
      <c r="P1175" t="s">
        <v>2830</v>
      </c>
      <c r="Q1175" t="s">
        <v>2830</v>
      </c>
      <c r="R1175" t="s">
        <v>2298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1.2474927703821047E-2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B11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5" t="e">
        <f>LEN(#REF!)</f>
        <v>#REF!</v>
      </c>
      <c r="AG1175"/>
    </row>
    <row r="1176" spans="1:33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5</v>
      </c>
      <c r="I1176">
        <v>10.01</v>
      </c>
      <c r="J1176" t="s">
        <v>10</v>
      </c>
      <c r="K1176">
        <v>577.35</v>
      </c>
      <c r="L1176">
        <v>30.413</v>
      </c>
      <c r="M1176">
        <v>577.35</v>
      </c>
      <c r="N1176">
        <v>30.225999999999999</v>
      </c>
      <c r="O1176" t="s">
        <v>2830</v>
      </c>
      <c r="P1176" t="s">
        <v>2830</v>
      </c>
      <c r="Q1176" t="s">
        <v>2830</v>
      </c>
      <c r="R1176" t="s">
        <v>2296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5.9159888592045045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B11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6" t="e">
        <f>LEN(#REF!)</f>
        <v>#REF!</v>
      </c>
      <c r="AG1176"/>
    </row>
    <row r="1177" spans="1:33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10</v>
      </c>
      <c r="I1177">
        <v>30</v>
      </c>
      <c r="J1177" t="s">
        <v>10</v>
      </c>
      <c r="K1177">
        <v>577.35</v>
      </c>
      <c r="L1177">
        <v>121.09</v>
      </c>
      <c r="M1177">
        <v>577.32000000000005</v>
      </c>
      <c r="N1177">
        <v>120.9</v>
      </c>
      <c r="O1177" t="s">
        <v>2830</v>
      </c>
      <c r="P1177" t="s">
        <v>2830</v>
      </c>
      <c r="Q1177" t="s">
        <v>2830</v>
      </c>
      <c r="R1177" t="s">
        <v>2297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20.415663924952703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B117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7" t="e">
        <f>LEN(#REF!)</f>
        <v>#REF!</v>
      </c>
      <c r="AG1177"/>
    </row>
    <row r="1178" spans="1:33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</v>
      </c>
      <c r="I1178">
        <v>5.01</v>
      </c>
      <c r="J1178" t="s">
        <v>10</v>
      </c>
      <c r="K1178">
        <v>577.36</v>
      </c>
      <c r="L1178">
        <v>4.8582999999999998</v>
      </c>
      <c r="M1178">
        <v>577.35</v>
      </c>
      <c r="N1178">
        <v>4.7705000000000002</v>
      </c>
      <c r="O1178" t="s">
        <v>2830</v>
      </c>
      <c r="P1178" t="s">
        <v>2830</v>
      </c>
      <c r="Q1178" t="s">
        <v>2830</v>
      </c>
      <c r="R1178" t="s">
        <v>5469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2.5328926948232886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B11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8" t="e">
        <f>LEN(#REF!)</f>
        <v>#REF!</v>
      </c>
      <c r="AG1178"/>
    </row>
    <row r="1179" spans="1:33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2830</v>
      </c>
      <c r="P1179" t="s">
        <v>2830</v>
      </c>
      <c r="Q1179" t="s">
        <v>2830</v>
      </c>
      <c r="R1179" t="s">
        <v>5466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0.84649874367898692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B11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9" t="e">
        <f>LEN(#REF!)</f>
        <v>#REF!</v>
      </c>
      <c r="AG1179"/>
    </row>
    <row r="1180" spans="1:33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0.02</v>
      </c>
      <c r="I1180">
        <v>4.5010000000000001E-2</v>
      </c>
      <c r="J1180" t="s">
        <v>10</v>
      </c>
      <c r="K1180">
        <v>577.36</v>
      </c>
      <c r="L1180">
        <v>1.3673999999999999</v>
      </c>
      <c r="M1180">
        <v>577.35</v>
      </c>
      <c r="N1180">
        <v>1.2795000000000001</v>
      </c>
      <c r="O1180" t="s">
        <v>2830</v>
      </c>
      <c r="P1180" t="s">
        <v>2830</v>
      </c>
      <c r="Q1180" t="s">
        <v>2830</v>
      </c>
      <c r="R1180" t="s">
        <v>2299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2.4534297838012836E-2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B11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80" t="e">
        <f>LEN(#REF!)</f>
        <v>#REF!</v>
      </c>
      <c r="AG1180"/>
    </row>
    <row r="1181" spans="1:33" hidden="1" x14ac:dyDescent="0.25">
      <c r="A1181" t="s">
        <v>52</v>
      </c>
      <c r="B1181" t="s">
        <v>45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5</v>
      </c>
      <c r="I1181">
        <v>10.01</v>
      </c>
      <c r="J1181" t="s">
        <v>10</v>
      </c>
      <c r="K1181">
        <v>0.55922000000000005</v>
      </c>
      <c r="L1181">
        <v>1.4903999999999999</v>
      </c>
      <c r="M1181">
        <v>0.55915999999999999</v>
      </c>
      <c r="N1181">
        <v>1.4903999999999999</v>
      </c>
      <c r="O1181" t="s">
        <v>2830</v>
      </c>
      <c r="P1181" t="s">
        <v>2830</v>
      </c>
      <c r="Q1181" t="s">
        <v>2830</v>
      </c>
      <c r="R1181" t="s">
        <v>2387</v>
      </c>
      <c r="S1181">
        <f ca="1">ROUND(RAND()*(Validation[[#This Row],[Range1_High]]-Validation[[#This Row],[Range1_Low]])+Validation[[#This Row],[Range1_Low]],-LOG10(Validation[[#This Row],[Res]]))</f>
        <v>0.312</v>
      </c>
      <c r="T1181">
        <f ca="1">RAND()*(Validation[[#This Row],[Range2_High]]-Validation[[#This Row],[Range2_Low]])+Validation[[#This Row],[Range2_Low]]</f>
        <v>9.9385888041312871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1 mA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0</v>
      </c>
      <c r="AB11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1" t="e">
        <f>LEN(#REF!)</f>
        <v>#REF!</v>
      </c>
      <c r="AG1181"/>
    </row>
    <row r="1182" spans="1:33" hidden="1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2830</v>
      </c>
      <c r="P1182" t="s">
        <v>2830</v>
      </c>
      <c r="Q1182" t="s">
        <v>2830</v>
      </c>
      <c r="R1182" t="s">
        <v>2384</v>
      </c>
      <c r="S1182">
        <f ca="1">ROUND(RAND()*(Validation[[#This Row],[Range1_High]]-Validation[[#This Row],[Range1_Low]])+Validation[[#This Row],[Range1_Low]],-LOG10(Validation[[#This Row],[Res]]))</f>
        <v>0.19400000000000001</v>
      </c>
      <c r="T1182">
        <f ca="1">RAND()*(Validation[[#This Row],[Range2_High]]-Validation[[#This Row],[Range2_Low]])+Validation[[#This Row],[Range2_Low]]</f>
        <v>1.0643163367304241E-2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0.76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B11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2" t="e">
        <f>LEN(#REF!)</f>
        <v>#REF!</v>
      </c>
      <c r="AG1182"/>
    </row>
    <row r="1183" spans="1:33" hidden="1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2830</v>
      </c>
      <c r="P1183" t="s">
        <v>2830</v>
      </c>
      <c r="Q1183" t="s">
        <v>2830</v>
      </c>
      <c r="R1183" t="s">
        <v>2385</v>
      </c>
      <c r="S1183">
        <f ca="1">ROUND(RAND()*(Validation[[#This Row],[Range1_High]]-Validation[[#This Row],[Range1_Low]])+Validation[[#This Row],[Range1_Low]],-LOG10(Validation[[#This Row],[Res]]))</f>
        <v>0.153</v>
      </c>
      <c r="T1183">
        <f ca="1">RAND()*(Validation[[#This Row],[Range2_High]]-Validation[[#This Row],[Range2_Low]])+Validation[[#This Row],[Range2_Low]]</f>
        <v>19.786595413936535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1.2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B11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3" t="e">
        <f>LEN(#REF!)</f>
        <v>#REF!</v>
      </c>
      <c r="AG1183"/>
    </row>
    <row r="1184" spans="1:33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4.4999999999999998E-2</v>
      </c>
      <c r="I1184">
        <v>1.0000100000000001</v>
      </c>
      <c r="J1184" t="s">
        <v>10</v>
      </c>
      <c r="K1184">
        <v>0.57577999999999996</v>
      </c>
      <c r="L1184">
        <v>8.6645E-2</v>
      </c>
      <c r="M1184">
        <v>0.57577</v>
      </c>
      <c r="N1184">
        <v>8.6583999999999994E-2</v>
      </c>
      <c r="O1184" t="s">
        <v>2830</v>
      </c>
      <c r="P1184" t="s">
        <v>2830</v>
      </c>
      <c r="Q1184" t="s">
        <v>2830</v>
      </c>
      <c r="R1184" t="s">
        <v>2388</v>
      </c>
      <c r="S1184">
        <f ca="1">ROUND(RAND()*(Validation[[#This Row],[Range1_High]]-Validation[[#This Row],[Range1_Low]])+Validation[[#This Row],[Range1_Low]],-LOG10(Validation[[#This Row],[Res]]))</f>
        <v>0.26200000000000001</v>
      </c>
      <c r="T1184">
        <f ca="1">RAND()*(Validation[[#This Row],[Range2_High]]-Validation[[#This Row],[Range2_Low]])+Validation[[#This Row],[Range2_Low]]</f>
        <v>0.55583226134357899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0.6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s">
        <v>2405</v>
      </c>
      <c r="AB11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4" s="102" t="s">
        <v>2405</v>
      </c>
      <c r="AD1184" t="e">
        <f>LEN(#REF!)</f>
        <v>#REF!</v>
      </c>
      <c r="AF1184" s="102"/>
      <c r="AG1184"/>
    </row>
    <row r="1185" spans="1:33" hidden="1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30</v>
      </c>
      <c r="I1185">
        <v>30.01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2830</v>
      </c>
      <c r="P1185" t="s">
        <v>2830</v>
      </c>
      <c r="Q1185" t="s">
        <v>2830</v>
      </c>
      <c r="R1185" t="s">
        <v>2386</v>
      </c>
      <c r="S1185">
        <f ca="1">ROUND(RAND()*(Validation[[#This Row],[Range1_High]]-Validation[[#This Row],[Range1_Low]])+Validation[[#This Row],[Range1_Low]],-LOG10(Validation[[#This Row],[Res]]))</f>
        <v>0.10299999999999999</v>
      </c>
      <c r="T1185">
        <f ca="1">RAND()*(Validation[[#This Row],[Range2_High]]-Validation[[#This Row],[Range2_Low]])+Validation[[#This Row],[Range2_Low]]</f>
        <v>30.000390921851572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0.97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B11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5" t="e">
        <f>LEN(#REF!)</f>
        <v>#REF!</v>
      </c>
      <c r="AG1185"/>
    </row>
    <row r="1186" spans="1:33" hidden="1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2830</v>
      </c>
      <c r="P1186" t="s">
        <v>2830</v>
      </c>
      <c r="Q1186" t="s">
        <v>2830</v>
      </c>
      <c r="R1186" t="s">
        <v>2389</v>
      </c>
      <c r="S1186">
        <f ca="1">ROUND(RAND()*(Validation[[#This Row],[Range1_High]]-Validation[[#This Row],[Range1_Low]])+Validation[[#This Row],[Range1_Low]],-LOG10(Validation[[#This Row],[Res]]))</f>
        <v>0.20899999999999999</v>
      </c>
      <c r="T1186">
        <f ca="1">RAND()*(Validation[[#This Row],[Range2_High]]-Validation[[#This Row],[Range2_Low]])+Validation[[#This Row],[Range2_Low]]</f>
        <v>3.2322217687686568E-2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0.64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B11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6" t="e">
        <f>LEN(#REF!)</f>
        <v>#REF!</v>
      </c>
      <c r="AG1186"/>
    </row>
    <row r="1187" spans="1:33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2830</v>
      </c>
      <c r="P1187" t="s">
        <v>2830</v>
      </c>
      <c r="Q1187" t="s">
        <v>2830</v>
      </c>
      <c r="R1187" t="s">
        <v>5502</v>
      </c>
      <c r="S1187">
        <f ca="1">ROUND(RAND()*(Validation[[#This Row],[Range1_High]]-Validation[[#This Row],[Range1_Low]])+Validation[[#This Row],[Range1_Low]],-LOG10(Validation[[#This Row],[Res]]))</f>
        <v>0.28399999999999997</v>
      </c>
      <c r="T1187">
        <f ca="1">RAND()*(Validation[[#This Row],[Range2_High]]-Validation[[#This Row],[Range2_Low]])+Validation[[#This Row],[Range2_Low]]</f>
        <v>2.3802750834308579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0.7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s">
        <v>2406</v>
      </c>
      <c r="AB11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7" s="102" t="s">
        <v>2406</v>
      </c>
      <c r="AD1187" t="e">
        <f>LEN(#REF!)</f>
        <v>#REF!</v>
      </c>
      <c r="AG1187"/>
    </row>
    <row r="1188" spans="1:33" x14ac:dyDescent="0.25">
      <c r="A1188" t="s">
        <v>52</v>
      </c>
      <c r="B1188" t="s">
        <v>45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5</v>
      </c>
      <c r="I1188">
        <v>10</v>
      </c>
      <c r="J1188" t="s">
        <v>10</v>
      </c>
      <c r="K1188">
        <v>5.8</v>
      </c>
      <c r="L1188">
        <v>29</v>
      </c>
      <c r="M1188">
        <v>5.7873999999999999</v>
      </c>
      <c r="N1188">
        <v>28.859000000000002</v>
      </c>
      <c r="O1188" t="s">
        <v>2830</v>
      </c>
      <c r="P1188" t="s">
        <v>2830</v>
      </c>
      <c r="Q1188" t="s">
        <v>2830</v>
      </c>
      <c r="R1188" t="s">
        <v>2403</v>
      </c>
      <c r="S1188">
        <f ca="1">ROUND(RAND()*(Validation[[#This Row],[Range1_High]]-Validation[[#This Row],[Range1_Low]])+Validation[[#This Row],[Range1_Low]],-LOG10(Validation[[#This Row],[Res]]))</f>
        <v>0.55900000000000005</v>
      </c>
      <c r="T1188">
        <f ca="1">RAND()*(Validation[[#This Row],[Range2_High]]-Validation[[#This Row],[Range2_Low]])+Validation[[#This Row],[Range2_Low]]</f>
        <v>9.6442034672375492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22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s">
        <v>2424</v>
      </c>
      <c r="AB11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8" s="102" t="s">
        <v>2424</v>
      </c>
      <c r="AD1188" t="e">
        <f>LEN(#REF!)</f>
        <v>#REF!</v>
      </c>
      <c r="AG1188"/>
    </row>
    <row r="1189" spans="1:33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2830</v>
      </c>
      <c r="P1189" t="s">
        <v>2830</v>
      </c>
      <c r="Q1189" t="s">
        <v>2830</v>
      </c>
      <c r="R1189" t="s">
        <v>2404</v>
      </c>
      <c r="S1189">
        <f ca="1">ROUND(RAND()*(Validation[[#This Row],[Range1_High]]-Validation[[#This Row],[Range1_Low]])+Validation[[#This Row],[Range1_Low]],-LOG10(Validation[[#This Row],[Res]]))</f>
        <v>0.90500000000000003</v>
      </c>
      <c r="T1189">
        <f ca="1">RAND()*(Validation[[#This Row],[Range2_High]]-Validation[[#This Row],[Range2_Low]])+Validation[[#This Row],[Range2_Low]]</f>
        <v>3.7442381327127815E-2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2.1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>
        <v>1894332</v>
      </c>
      <c r="AB11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9" s="102" t="s">
        <v>5513</v>
      </c>
      <c r="AD1189" t="e">
        <f>LEN(#REF!)</f>
        <v>#REF!</v>
      </c>
      <c r="AG1189"/>
    </row>
    <row r="1190" spans="1:33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</v>
      </c>
      <c r="I1190">
        <v>5.01</v>
      </c>
      <c r="J1190" t="s">
        <v>10</v>
      </c>
      <c r="K1190">
        <v>1.2163999999999999</v>
      </c>
      <c r="L1190">
        <v>6.8902999999999999</v>
      </c>
      <c r="M1190">
        <v>1.2155</v>
      </c>
      <c r="N1190">
        <v>6.8903999999999996</v>
      </c>
      <c r="O1190" t="s">
        <v>2830</v>
      </c>
      <c r="P1190" t="s">
        <v>2830</v>
      </c>
      <c r="Q1190" t="s">
        <v>2830</v>
      </c>
      <c r="R1190" t="s">
        <v>2406</v>
      </c>
      <c r="S1190">
        <f ca="1">ROUND(RAND()*(Validation[[#This Row],[Range1_High]]-Validation[[#This Row],[Range1_Low]])+Validation[[#This Row],[Range1_Low]],-LOG10(Validation[[#This Row],[Res]]))</f>
        <v>0.36799999999999999</v>
      </c>
      <c r="T1190">
        <f ca="1">RAND()*(Validation[[#This Row],[Range2_High]]-Validation[[#This Row],[Range2_Low]])+Validation[[#This Row],[Range2_Low]]</f>
        <v>4.063215978196828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3.8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s">
        <v>6356</v>
      </c>
      <c r="AB11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0" s="102" t="s">
        <v>6356</v>
      </c>
      <c r="AD1190" t="e">
        <f>LEN(#REF!)</f>
        <v>#REF!</v>
      </c>
      <c r="AG1190"/>
    </row>
    <row r="1191" spans="1:33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2830</v>
      </c>
      <c r="P1191" t="s">
        <v>2830</v>
      </c>
      <c r="Q1191" t="s">
        <v>2830</v>
      </c>
      <c r="R1191" t="s">
        <v>5512</v>
      </c>
      <c r="S1191">
        <f ca="1">ROUND(RAND()*(Validation[[#This Row],[Range1_High]]-Validation[[#This Row],[Range1_Low]])+Validation[[#This Row],[Range1_Low]],-LOG10(Validation[[#This Row],[Res]]))</f>
        <v>1.0349999999999999</v>
      </c>
      <c r="T1191">
        <f ca="1">RAND()*(Validation[[#This Row],[Range2_High]]-Validation[[#This Row],[Range2_Low]])+Validation[[#This Row],[Range2_Low]]</f>
        <v>10.004868289877463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36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s">
        <v>2423</v>
      </c>
      <c r="AB11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1" s="102" t="s">
        <v>2423</v>
      </c>
      <c r="AD1191" t="e">
        <f>LEN(#REF!)</f>
        <v>#REF!</v>
      </c>
      <c r="AG1191"/>
    </row>
    <row r="1192" spans="1:33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2830</v>
      </c>
      <c r="P1192" t="s">
        <v>2830</v>
      </c>
      <c r="Q1192" t="s">
        <v>2830</v>
      </c>
      <c r="R1192" t="s">
        <v>2405</v>
      </c>
      <c r="S1192">
        <f ca="1">ROUND(RAND()*(Validation[[#This Row],[Range1_High]]-Validation[[#This Row],[Range1_Low]])+Validation[[#This Row],[Range1_Low]],-LOG10(Validation[[#This Row],[Res]]))</f>
        <v>1.0669999999999999</v>
      </c>
      <c r="T1192">
        <f ca="1">RAND()*(Validation[[#This Row],[Range2_High]]-Validation[[#This Row],[Range2_Low]])+Validation[[#This Row],[Range2_Low]]</f>
        <v>0.94346993692684333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0.94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s">
        <v>6324</v>
      </c>
      <c r="AB1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2" s="102" t="s">
        <v>6324</v>
      </c>
      <c r="AD1192" t="e">
        <f>LEN(#REF!)</f>
        <v>#REF!</v>
      </c>
      <c r="AG1192"/>
    </row>
    <row r="1193" spans="1:33" x14ac:dyDescent="0.25">
      <c r="A1193" t="s">
        <v>52</v>
      </c>
      <c r="B1193" t="s">
        <v>45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10</v>
      </c>
      <c r="I1193">
        <v>10.01</v>
      </c>
      <c r="J1193" t="s">
        <v>10</v>
      </c>
      <c r="K1193">
        <v>5.8</v>
      </c>
      <c r="L1193">
        <v>29</v>
      </c>
      <c r="M1193">
        <v>5.78</v>
      </c>
      <c r="N1193">
        <v>28.866</v>
      </c>
      <c r="O1193" t="s">
        <v>2830</v>
      </c>
      <c r="P1193" t="s">
        <v>2830</v>
      </c>
      <c r="Q1193" t="s">
        <v>2830</v>
      </c>
      <c r="R1193" t="s">
        <v>2423</v>
      </c>
      <c r="S1193">
        <f ca="1">ROUND(RAND()*(Validation[[#This Row],[Range1_High]]-Validation[[#This Row],[Range1_Low]])+Validation[[#This Row],[Range1_Low]],-LOG10(Validation[[#This Row],[Res]]))</f>
        <v>2.9289999999999998</v>
      </c>
      <c r="T1193">
        <f ca="1">RAND()*(Validation[[#This Row],[Range2_High]]-Validation[[#This Row],[Range2_Low]])+Validation[[#This Row],[Range2_Low]]</f>
        <v>10.006618037219594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91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s">
        <v>5512</v>
      </c>
      <c r="AB1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3" s="102" t="s">
        <v>5512</v>
      </c>
      <c r="AD1193" t="e">
        <f>LEN(#REF!)</f>
        <v>#REF!</v>
      </c>
      <c r="AG1193"/>
    </row>
    <row r="1194" spans="1:33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4.4999999999999998E-2</v>
      </c>
      <c r="I1194">
        <v>1.0000100000000001</v>
      </c>
      <c r="J1194" t="s">
        <v>10</v>
      </c>
      <c r="K1194">
        <v>0.35192000000000001</v>
      </c>
      <c r="L1194">
        <v>0.64234000000000002</v>
      </c>
      <c r="M1194">
        <v>0.34550999999999998</v>
      </c>
      <c r="N1194">
        <v>0.6421</v>
      </c>
      <c r="O1194" t="s">
        <v>2830</v>
      </c>
      <c r="P1194" t="s">
        <v>2830</v>
      </c>
      <c r="Q1194" t="s">
        <v>2830</v>
      </c>
      <c r="R1194" t="s">
        <v>2422</v>
      </c>
      <c r="S1194">
        <f ca="1">ROUND(RAND()*(Validation[[#This Row],[Range1_High]]-Validation[[#This Row],[Range1_Low]])+Validation[[#This Row],[Range1_Low]],-LOG10(Validation[[#This Row],[Res]]))</f>
        <v>1.99</v>
      </c>
      <c r="T1194">
        <f ca="1">RAND()*(Validation[[#This Row],[Range2_High]]-Validation[[#This Row],[Range2_Low]])+Validation[[#This Row],[Range2_Low]]</f>
        <v>0.74608557237497342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1.6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s">
        <v>2405</v>
      </c>
      <c r="AB1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4" s="102" t="s">
        <v>2405</v>
      </c>
      <c r="AD1194" t="e">
        <f>LEN(#REF!)</f>
        <v>#REF!</v>
      </c>
      <c r="AG1194"/>
    </row>
    <row r="1195" spans="1:33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0.01</v>
      </c>
      <c r="I1195">
        <v>4.5010000000000001E-2</v>
      </c>
      <c r="J1195" t="s">
        <v>10</v>
      </c>
      <c r="K1195">
        <v>0.18892</v>
      </c>
      <c r="L1195">
        <v>2.077</v>
      </c>
      <c r="M1195">
        <v>0.20868</v>
      </c>
      <c r="N1195">
        <v>2.0565000000000002</v>
      </c>
      <c r="O1195" t="s">
        <v>2830</v>
      </c>
      <c r="P1195" t="s">
        <v>2830</v>
      </c>
      <c r="Q1195" t="s">
        <v>2830</v>
      </c>
      <c r="R1195" t="s">
        <v>5513</v>
      </c>
      <c r="S1195">
        <f ca="1">ROUND(RAND()*(Validation[[#This Row],[Range1_High]]-Validation[[#This Row],[Range1_Low]])+Validation[[#This Row],[Range1_Low]],-LOG10(Validation[[#This Row],[Res]]))</f>
        <v>1.7969999999999999</v>
      </c>
      <c r="T1195">
        <f ca="1">RAND()*(Validation[[#This Row],[Range2_High]]-Validation[[#This Row],[Range2_Low]])+Validation[[#This Row],[Range2_Low]]</f>
        <v>2.7025805144621488E-2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3.9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s">
        <v>2404</v>
      </c>
      <c r="AB11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5" s="102" t="s">
        <v>2404</v>
      </c>
      <c r="AD1195" t="e">
        <f>LEN(#REF!)</f>
        <v>#REF!</v>
      </c>
      <c r="AG1195"/>
    </row>
    <row r="1196" spans="1:33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1.3</v>
      </c>
      <c r="L1196">
        <v>6.9</v>
      </c>
      <c r="M1196">
        <v>1.1803999999999999</v>
      </c>
      <c r="N1196">
        <v>6.9222999999999999</v>
      </c>
      <c r="O1196" t="s">
        <v>2830</v>
      </c>
      <c r="P1196" t="s">
        <v>2830</v>
      </c>
      <c r="Q1196" t="s">
        <v>2830</v>
      </c>
      <c r="R1196" t="s">
        <v>5518</v>
      </c>
      <c r="S1196">
        <f ca="1">ROUND(RAND()*(Validation[[#This Row],[Range1_High]]-Validation[[#This Row],[Range1_Low]])+Validation[[#This Row],[Range1_Low]],-LOG10(Validation[[#This Row],[Res]]))</f>
        <v>1.419</v>
      </c>
      <c r="T1196">
        <f ca="1">RAND()*(Validation[[#This Row],[Range2_High]]-Validation[[#This Row],[Range2_Low]])+Validation[[#This Row],[Range2_Low]]</f>
        <v>2.2356889312513393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11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s">
        <v>2406</v>
      </c>
      <c r="AB11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6" s="102" t="s">
        <v>2406</v>
      </c>
      <c r="AD1196" t="e">
        <f>LEN(#REF!)</f>
        <v>#REF!</v>
      </c>
      <c r="AG1196"/>
    </row>
    <row r="1197" spans="1:33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2830</v>
      </c>
      <c r="P1197" t="s">
        <v>2830</v>
      </c>
      <c r="Q1197" t="s">
        <v>2830</v>
      </c>
      <c r="R1197" t="s">
        <v>2424</v>
      </c>
      <c r="S1197">
        <f ca="1">ROUND(RAND()*(Validation[[#This Row],[Range1_High]]-Validation[[#This Row],[Range1_Low]])+Validation[[#This Row],[Range1_Low]],-LOG10(Validation[[#This Row],[Res]]))</f>
        <v>1.8859999999999999</v>
      </c>
      <c r="T1197">
        <f ca="1">RAND()*(Validation[[#This Row],[Range2_High]]-Validation[[#This Row],[Range2_Low]])+Validation[[#This Row],[Range2_Low]]</f>
        <v>7.2325826713696273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60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s">
        <v>2403</v>
      </c>
      <c r="AB11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7" s="102" t="s">
        <v>2403</v>
      </c>
      <c r="AD1197" t="e">
        <f>LEN(#REF!)</f>
        <v>#REF!</v>
      </c>
      <c r="AG1197"/>
    </row>
    <row r="1198" spans="1:33" x14ac:dyDescent="0.25">
      <c r="A1198" t="s">
        <v>52</v>
      </c>
      <c r="B1198" t="s">
        <v>45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5</v>
      </c>
      <c r="I1198">
        <v>5.01</v>
      </c>
      <c r="J1198" t="s">
        <v>10</v>
      </c>
      <c r="K1198">
        <v>2.5</v>
      </c>
      <c r="L1198">
        <v>35</v>
      </c>
      <c r="M1198">
        <v>2.3111999999999999</v>
      </c>
      <c r="N1198">
        <v>34.640999999999998</v>
      </c>
      <c r="O1198" t="s">
        <v>2830</v>
      </c>
      <c r="P1198" t="s">
        <v>2830</v>
      </c>
      <c r="Q1198" t="s">
        <v>2830</v>
      </c>
      <c r="R1198" t="s">
        <v>2435</v>
      </c>
      <c r="S1198">
        <f ca="1">ROUND(RAND()*(Validation[[#This Row],[Range1_High]]-Validation[[#This Row],[Range1_Low]])+Validation[[#This Row],[Range1_Low]],-LOG10(Validation[[#This Row],[Res]]))</f>
        <v>4.1639999999999997</v>
      </c>
      <c r="T1198">
        <f ca="1">RAND()*(Validation[[#This Row],[Range2_High]]-Validation[[#This Row],[Range2_Low]])+Validation[[#This Row],[Range2_Low]]</f>
        <v>5.0062947504526667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150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s">
        <v>2454</v>
      </c>
      <c r="AB11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8" s="102" t="s">
        <v>2454</v>
      </c>
      <c r="AD1198" t="e">
        <f>LEN(#REF!)</f>
        <v>#REF!</v>
      </c>
      <c r="AG1198"/>
    </row>
    <row r="1199" spans="1:33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2830</v>
      </c>
      <c r="P1199" t="s">
        <v>2830</v>
      </c>
      <c r="Q1199" t="s">
        <v>2830</v>
      </c>
      <c r="R1199" t="s">
        <v>5523</v>
      </c>
      <c r="S1199">
        <f ca="1">ROUND(RAND()*(Validation[[#This Row],[Range1_High]]-Validation[[#This Row],[Range1_Low]])+Validation[[#This Row],[Range1_Low]],-LOG10(Validation[[#This Row],[Res]]))</f>
        <v>5.2569999999999997</v>
      </c>
      <c r="T1199">
        <f ca="1">RAND()*(Validation[[#This Row],[Range2_High]]-Validation[[#This Row],[Range2_Low]])+Validation[[#This Row],[Range2_Low]]</f>
        <v>0.41658217071772485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8.7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s">
        <v>2453</v>
      </c>
      <c r="AB11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9" s="102" t="s">
        <v>2453</v>
      </c>
      <c r="AD1199" t="e">
        <f>LEN(#REF!)</f>
        <v>#REF!</v>
      </c>
      <c r="AG1199"/>
    </row>
    <row r="1200" spans="1:33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1</v>
      </c>
      <c r="I1200">
        <v>5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2830</v>
      </c>
      <c r="P1200" t="s">
        <v>2830</v>
      </c>
      <c r="Q1200" t="s">
        <v>2830</v>
      </c>
      <c r="R1200" t="s">
        <v>2437</v>
      </c>
      <c r="S1200">
        <f ca="1">ROUND(RAND()*(Validation[[#This Row],[Range1_High]]-Validation[[#This Row],[Range1_Low]])+Validation[[#This Row],[Range1_Low]],-LOG10(Validation[[#This Row],[Res]]))</f>
        <v>4.9249999999999998</v>
      </c>
      <c r="T1200">
        <f ca="1">RAND()*(Validation[[#This Row],[Range2_High]]-Validation[[#This Row],[Range2_Low]])+Validation[[#This Row],[Range2_Low]]</f>
        <v>1.315768669455855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170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s">
        <v>2451</v>
      </c>
      <c r="AB12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0" s="102" t="s">
        <v>2451</v>
      </c>
      <c r="AD1200" t="e">
        <f>LEN(#REF!)</f>
        <v>#REF!</v>
      </c>
      <c r="AG1200"/>
    </row>
    <row r="1201" spans="1:33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2.4</v>
      </c>
      <c r="L1201">
        <v>0.69</v>
      </c>
      <c r="M1201">
        <v>2.3708999999999998</v>
      </c>
      <c r="N1201">
        <v>0.69111999999999996</v>
      </c>
      <c r="O1201" t="s">
        <v>2830</v>
      </c>
      <c r="P1201" t="s">
        <v>2830</v>
      </c>
      <c r="Q1201" t="s">
        <v>2830</v>
      </c>
      <c r="R1201" t="s">
        <v>2436</v>
      </c>
      <c r="S1201">
        <f ca="1">ROUND(RAND()*(Validation[[#This Row],[Range1_High]]-Validation[[#This Row],[Range1_Low]])+Validation[[#This Row],[Range1_Low]],-LOG10(Validation[[#This Row],[Res]]))</f>
        <v>9.7449999999999992</v>
      </c>
      <c r="T1201">
        <f ca="1">RAND()*(Validation[[#This Row],[Range2_High]]-Validation[[#This Row],[Range2_Low]])+Validation[[#This Row],[Range2_Low]]</f>
        <v>5.3561124539795134E-2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9.1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s">
        <v>2452</v>
      </c>
      <c r="AB12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1" s="102" t="s">
        <v>2452</v>
      </c>
      <c r="AD1201" t="e">
        <f>LEN(#REF!)</f>
        <v>#REF!</v>
      </c>
      <c r="AG1201"/>
    </row>
    <row r="1202" spans="1:33" x14ac:dyDescent="0.25">
      <c r="A1202" t="s">
        <v>52</v>
      </c>
      <c r="B1202" t="s">
        <v>45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5</v>
      </c>
      <c r="I1202">
        <v>5.01</v>
      </c>
      <c r="J1202" t="s">
        <v>10</v>
      </c>
      <c r="K1202">
        <v>5.9</v>
      </c>
      <c r="L1202">
        <v>35</v>
      </c>
      <c r="M1202">
        <v>5.7744999999999997</v>
      </c>
      <c r="N1202">
        <v>34.640999999999998</v>
      </c>
      <c r="O1202" t="s">
        <v>2830</v>
      </c>
      <c r="P1202" t="s">
        <v>2830</v>
      </c>
      <c r="Q1202" t="s">
        <v>2830</v>
      </c>
      <c r="R1202" t="s">
        <v>2454</v>
      </c>
      <c r="S1202">
        <f ca="1">ROUND(RAND()*(Validation[[#This Row],[Range1_High]]-Validation[[#This Row],[Range1_Low]])+Validation[[#This Row],[Range1_Low]],-LOG10(Validation[[#This Row],[Res]]))</f>
        <v>15.731</v>
      </c>
      <c r="T1202">
        <f ca="1">RAND()*(Validation[[#This Row],[Range2_High]]-Validation[[#This Row],[Range2_Low]])+Validation[[#This Row],[Range2_Low]]</f>
        <v>5.0094455758093153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560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s">
        <v>2435</v>
      </c>
      <c r="AB12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2" s="102" t="s">
        <v>2435</v>
      </c>
      <c r="AD1202" t="e">
        <f>LEN(#REF!)</f>
        <v>#REF!</v>
      </c>
      <c r="AG1202"/>
    </row>
    <row r="1203" spans="1:33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2830</v>
      </c>
      <c r="P1203" t="s">
        <v>2830</v>
      </c>
      <c r="Q1203" t="s">
        <v>2830</v>
      </c>
      <c r="R1203" t="s">
        <v>2452</v>
      </c>
      <c r="S1203">
        <f ca="1">ROUND(RAND()*(Validation[[#This Row],[Range1_High]]-Validation[[#This Row],[Range1_Low]])+Validation[[#This Row],[Range1_Low]],-LOG10(Validation[[#This Row],[Res]]))</f>
        <v>14.574999999999999</v>
      </c>
      <c r="T1203">
        <f ca="1">RAND()*(Validation[[#This Row],[Range2_High]]-Validation[[#This Row],[Range2_Low]])+Validation[[#This Row],[Range2_Low]]</f>
        <v>4.7570607677280552E-2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26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s">
        <v>2436</v>
      </c>
      <c r="AB12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3" s="102" t="s">
        <v>2436</v>
      </c>
      <c r="AD1203" t="e">
        <f>LEN(#REF!)</f>
        <v>#REF!</v>
      </c>
      <c r="AG1203"/>
    </row>
    <row r="1204" spans="1:33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1</v>
      </c>
      <c r="I1204">
        <v>5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2830</v>
      </c>
      <c r="P1204" t="s">
        <v>2830</v>
      </c>
      <c r="Q1204" t="s">
        <v>2830</v>
      </c>
      <c r="R1204" t="s">
        <v>2451</v>
      </c>
      <c r="S1204">
        <f ca="1">ROUND(RAND()*(Validation[[#This Row],[Range1_High]]-Validation[[#This Row],[Range1_Low]])+Validation[[#This Row],[Range1_Low]],-LOG10(Validation[[#This Row],[Res]]))</f>
        <v>14.726000000000001</v>
      </c>
      <c r="T1204">
        <f ca="1">RAND()*(Validation[[#This Row],[Range2_High]]-Validation[[#This Row],[Range2_Low]])+Validation[[#This Row],[Range2_Low]]</f>
        <v>3.7622010244449169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520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s">
        <v>2437</v>
      </c>
      <c r="AB12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4" s="102" t="s">
        <v>2437</v>
      </c>
      <c r="AD1204" t="e">
        <f>LEN(#REF!)</f>
        <v>#REF!</v>
      </c>
      <c r="AG1204"/>
    </row>
    <row r="1205" spans="1:33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2830</v>
      </c>
      <c r="P1205" t="s">
        <v>2830</v>
      </c>
      <c r="Q1205" t="s">
        <v>2830</v>
      </c>
      <c r="R1205" t="s">
        <v>2453</v>
      </c>
      <c r="S1205">
        <f ca="1">ROUND(RAND()*(Validation[[#This Row],[Range1_High]]-Validation[[#This Row],[Range1_Low]])+Validation[[#This Row],[Range1_Low]],-LOG10(Validation[[#This Row],[Res]]))</f>
        <v>19.460999999999999</v>
      </c>
      <c r="T1205">
        <f ca="1">RAND()*(Validation[[#This Row],[Range2_High]]-Validation[[#This Row],[Range2_Low]])+Validation[[#This Row],[Range2_Low]]</f>
        <v>0.86477093646643377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40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s">
        <v>5523</v>
      </c>
      <c r="AB12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5" s="102" t="s">
        <v>5523</v>
      </c>
      <c r="AD1205" t="e">
        <f>LEN(#REF!)</f>
        <v>#REF!</v>
      </c>
      <c r="AG1205"/>
    </row>
    <row r="1206" spans="1:33" x14ac:dyDescent="0.25">
      <c r="A1206" t="s">
        <v>52</v>
      </c>
      <c r="B1206" t="s">
        <v>45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2830</v>
      </c>
      <c r="P1206" t="s">
        <v>2830</v>
      </c>
      <c r="Q1206" t="s">
        <v>2830</v>
      </c>
      <c r="R1206" t="s">
        <v>2302</v>
      </c>
      <c r="S1206">
        <f ca="1">ROUND(RAND()*(Validation[[#This Row],[Range1_High]]-Validation[[#This Row],[Range1_Low]])+Validation[[#This Row],[Range1_Low]],-LOG10(Validation[[#This Row],[Res]]))</f>
        <v>0</v>
      </c>
      <c r="T1206">
        <f ca="1">RAND()*(Validation[[#This Row],[Range2_High]]-Validation[[#This Row],[Range2_Low]])+Validation[[#This Row],[Range2_Low]]</f>
        <v>2.5043483904256779E-2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1</v>
      </c>
      <c r="AB12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6" t="e">
        <f>LEN(#REF!)</f>
        <v>#REF!</v>
      </c>
      <c r="AG1206"/>
    </row>
    <row r="1207" spans="1:33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30</v>
      </c>
      <c r="I1207">
        <v>30.1</v>
      </c>
      <c r="J1207" t="s">
        <v>10</v>
      </c>
      <c r="K1207">
        <v>5773.6</v>
      </c>
      <c r="L1207">
        <v>12.164999999999999</v>
      </c>
      <c r="M1207">
        <v>5773.5</v>
      </c>
      <c r="N1207">
        <v>12.09</v>
      </c>
      <c r="O1207" t="s">
        <v>2830</v>
      </c>
      <c r="P1207" t="s">
        <v>2830</v>
      </c>
      <c r="Q1207" t="s">
        <v>2830</v>
      </c>
      <c r="R1207" t="s">
        <v>2303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30.011402234895407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B12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7" t="e">
        <f>LEN(#REF!)</f>
        <v>#REF!</v>
      </c>
      <c r="AG1207"/>
    </row>
    <row r="1208" spans="1:33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2830</v>
      </c>
      <c r="P1208" t="s">
        <v>2830</v>
      </c>
      <c r="Q1208" t="s">
        <v>2830</v>
      </c>
      <c r="R1208" t="s">
        <v>2300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6.6286258756881642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B120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8" t="e">
        <f>LEN(#REF!)</f>
        <v>#REF!</v>
      </c>
      <c r="AG1208"/>
    </row>
    <row r="1209" spans="1:33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0.01</v>
      </c>
      <c r="I1209">
        <v>2.001E-2</v>
      </c>
      <c r="J1209" t="s">
        <v>10</v>
      </c>
      <c r="K1209">
        <v>5802.6</v>
      </c>
      <c r="L1209">
        <v>-87896</v>
      </c>
      <c r="M1209">
        <v>5800</v>
      </c>
      <c r="N1209">
        <v>-87896</v>
      </c>
      <c r="O1209" t="s">
        <v>2830</v>
      </c>
      <c r="P1209" t="s">
        <v>2830</v>
      </c>
      <c r="Q1209" t="s">
        <v>2830</v>
      </c>
      <c r="R1209" t="s">
        <v>2301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1.6459142724587154E-2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B12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9" t="e">
        <f>LEN(#REF!)</f>
        <v>#REF!</v>
      </c>
      <c r="AG1209"/>
    </row>
    <row r="1210" spans="1:33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2830</v>
      </c>
      <c r="P1210" t="s">
        <v>2830</v>
      </c>
      <c r="Q1210" t="s">
        <v>2830</v>
      </c>
      <c r="R1210" t="s">
        <v>5475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27.18795767328692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B121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0" t="e">
        <f>LEN(#REF!)</f>
        <v>#REF!</v>
      </c>
      <c r="AG1210"/>
    </row>
    <row r="1211" spans="1:33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1</v>
      </c>
      <c r="I1211">
        <v>5.01</v>
      </c>
      <c r="J1211" t="s">
        <v>10</v>
      </c>
      <c r="K1211">
        <v>5773.6</v>
      </c>
      <c r="L1211">
        <v>0.51217999999999997</v>
      </c>
      <c r="M1211">
        <v>5773.6</v>
      </c>
      <c r="N1211">
        <v>0.47704999999999997</v>
      </c>
      <c r="O1211" t="s">
        <v>2830</v>
      </c>
      <c r="P1211" t="s">
        <v>2830</v>
      </c>
      <c r="Q1211" t="s">
        <v>2830</v>
      </c>
      <c r="R1211" t="s">
        <v>5470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4.6098213094160432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B121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1" t="e">
        <f>LEN(#REF!)</f>
        <v>#REF!</v>
      </c>
      <c r="AG1211"/>
    </row>
    <row r="1212" spans="1:33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4.4999999999999998E-2</v>
      </c>
      <c r="I1212">
        <v>1.0000100000000001</v>
      </c>
      <c r="J1212" t="s">
        <v>10</v>
      </c>
      <c r="K1212">
        <v>5773.6</v>
      </c>
      <c r="L1212">
        <v>0.12881000000000001</v>
      </c>
      <c r="M1212">
        <v>5773.6</v>
      </c>
      <c r="N1212">
        <v>9.3682000000000001E-2</v>
      </c>
      <c r="O1212" t="s">
        <v>2830</v>
      </c>
      <c r="P1212" t="s">
        <v>2830</v>
      </c>
      <c r="Q1212" t="s">
        <v>2830</v>
      </c>
      <c r="R1212" t="s">
        <v>5467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0.88715248116835876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B121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2" t="e">
        <f>LEN(#REF!)</f>
        <v>#REF!</v>
      </c>
      <c r="AG1212"/>
    </row>
    <row r="1213" spans="1:33" hidden="1" x14ac:dyDescent="0.25">
      <c r="A1213" t="s">
        <v>52</v>
      </c>
      <c r="B1213" t="s">
        <v>45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2830</v>
      </c>
      <c r="P1213" t="s">
        <v>2830</v>
      </c>
      <c r="Q1213" t="s">
        <v>2830</v>
      </c>
      <c r="R1213" t="s">
        <v>2394</v>
      </c>
      <c r="S1213">
        <f ca="1">ROUND(RAND()*(Validation[[#This Row],[Range1_High]]-Validation[[#This Row],[Range1_Low]])+Validation[[#This Row],[Range1_Low]],-LOG10(Validation[[#This Row],[Res]]))</f>
        <v>0.05</v>
      </c>
      <c r="T1213">
        <f ca="1">RAND()*(Validation[[#This Row],[Range2_High]]-Validation[[#This Row],[Range2_Low]])+Validation[[#This Row],[Range2_Low]]</f>
        <v>2.1557593867578991E-2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0</v>
      </c>
      <c r="AB12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3" t="e">
        <f>LEN(#REF!)</f>
        <v>#REF!</v>
      </c>
      <c r="AG1213"/>
    </row>
    <row r="1214" spans="1:33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2830</v>
      </c>
      <c r="P1214" t="s">
        <v>2830</v>
      </c>
      <c r="Q1214" t="s">
        <v>2830</v>
      </c>
      <c r="R1214" t="s">
        <v>2392</v>
      </c>
      <c r="S1214">
        <f ca="1">ROUND(RAND()*(Validation[[#This Row],[Range1_High]]-Validation[[#This Row],[Range1_Low]])+Validation[[#This Row],[Range1_Low]],-LOG10(Validation[[#This Row],[Res]]))</f>
        <v>0.09</v>
      </c>
      <c r="T1214">
        <f ca="1">RAND()*(Validation[[#This Row],[Range2_High]]-Validation[[#This Row],[Range2_Low]])+Validation[[#This Row],[Range2_Low]]</f>
        <v>0.71144904264309294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s">
        <v>2410</v>
      </c>
      <c r="AB12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14" s="102" t="s">
        <v>2410</v>
      </c>
      <c r="AD1214" t="e">
        <f>LEN(#REF!)</f>
        <v>#REF!</v>
      </c>
      <c r="AG1214"/>
    </row>
    <row r="1215" spans="1:33" hidden="1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2830</v>
      </c>
      <c r="P1215" t="s">
        <v>2830</v>
      </c>
      <c r="Q1215" t="s">
        <v>2830</v>
      </c>
      <c r="R1215" t="s">
        <v>2393</v>
      </c>
      <c r="S1215">
        <f ca="1">ROUND(RAND()*(Validation[[#This Row],[Range1_High]]-Validation[[#This Row],[Range1_Low]])+Validation[[#This Row],[Range1_Low]],-LOG10(Validation[[#This Row],[Res]]))</f>
        <v>0.2</v>
      </c>
      <c r="T1215">
        <f ca="1">RAND()*(Validation[[#This Row],[Range2_High]]-Validation[[#This Row],[Range2_Low]])+Validation[[#This Row],[Range2_Low]]</f>
        <v>1.5573609359483152E-2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B12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5" t="e">
        <f>LEN(#REF!)</f>
        <v>#REF!</v>
      </c>
      <c r="AG1215"/>
    </row>
    <row r="1216" spans="1:33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</v>
      </c>
      <c r="I1216">
        <v>5.01</v>
      </c>
      <c r="J1216" t="s">
        <v>10</v>
      </c>
      <c r="K1216">
        <v>5.7725999999999997</v>
      </c>
      <c r="L1216">
        <v>5.3741999999999998E-2</v>
      </c>
      <c r="M1216">
        <v>5.7725999999999997</v>
      </c>
      <c r="N1216">
        <v>5.3697000000000002E-2</v>
      </c>
      <c r="O1216" t="s">
        <v>2830</v>
      </c>
      <c r="P1216" t="s">
        <v>2830</v>
      </c>
      <c r="Q1216" t="s">
        <v>2830</v>
      </c>
      <c r="R1216" t="s">
        <v>2395</v>
      </c>
      <c r="S1216">
        <f ca="1">ROUND(RAND()*(Validation[[#This Row],[Range1_High]]-Validation[[#This Row],[Range1_Low]])+Validation[[#This Row],[Range1_Low]],-LOG10(Validation[[#This Row],[Res]]))</f>
        <v>0.23</v>
      </c>
      <c r="T1216">
        <f ca="1">RAND()*(Validation[[#This Row],[Range2_High]]-Validation[[#This Row],[Range2_Low]])+Validation[[#This Row],[Range2_Low]]</f>
        <v>4.5493741663888265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s">
        <v>2407</v>
      </c>
      <c r="AB12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16" s="102" t="s">
        <v>2407</v>
      </c>
      <c r="AD1216" t="e">
        <f>LEN(#REF!)</f>
        <v>#REF!</v>
      </c>
      <c r="AG1216"/>
    </row>
    <row r="1217" spans="1:33" hidden="1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30</v>
      </c>
      <c r="I1217">
        <v>30.01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2830</v>
      </c>
      <c r="P1217" t="s">
        <v>2830</v>
      </c>
      <c r="Q1217" t="s">
        <v>2830</v>
      </c>
      <c r="R1217" t="s">
        <v>2390</v>
      </c>
      <c r="S1217">
        <f ca="1">ROUND(RAND()*(Validation[[#This Row],[Range1_High]]-Validation[[#This Row],[Range1_Low]])+Validation[[#This Row],[Range1_Low]],-LOG10(Validation[[#This Row],[Res]]))</f>
        <v>0.3</v>
      </c>
      <c r="T1217">
        <f ca="1">RAND()*(Validation[[#This Row],[Range2_High]]-Validation[[#This Row],[Range2_Low]])+Validation[[#This Row],[Range2_Low]]</f>
        <v>30.000809565529522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6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B12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7" t="e">
        <f>LEN(#REF!)</f>
        <v>#REF!</v>
      </c>
      <c r="AG1217"/>
    </row>
    <row r="1218" spans="1:33" hidden="1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10</v>
      </c>
      <c r="I1218">
        <v>30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2830</v>
      </c>
      <c r="P1218" t="s">
        <v>2830</v>
      </c>
      <c r="Q1218" t="s">
        <v>2830</v>
      </c>
      <c r="R1218" t="s">
        <v>5504</v>
      </c>
      <c r="S1218">
        <f ca="1">ROUND(RAND()*(Validation[[#This Row],[Range1_High]]-Validation[[#This Row],[Range1_Low]])+Validation[[#This Row],[Range1_Low]],-LOG10(Validation[[#This Row],[Res]]))</f>
        <v>0.28000000000000003</v>
      </c>
      <c r="T1218">
        <f ca="1">RAND()*(Validation[[#This Row],[Range2_High]]-Validation[[#This Row],[Range2_Low]])+Validation[[#This Row],[Range2_Low]]</f>
        <v>12.031415867795063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6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B12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8" t="e">
        <f>LEN(#REF!)</f>
        <v>#REF!</v>
      </c>
      <c r="AG1218"/>
    </row>
    <row r="1219" spans="1:33" hidden="1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5</v>
      </c>
      <c r="I1219">
        <v>10.01</v>
      </c>
      <c r="J1219" t="s">
        <v>10</v>
      </c>
      <c r="K1219">
        <v>5.7697000000000003</v>
      </c>
      <c r="L1219">
        <v>0.21298</v>
      </c>
      <c r="M1219">
        <v>5.7697000000000003</v>
      </c>
      <c r="N1219">
        <v>0.21288000000000001</v>
      </c>
      <c r="O1219" t="s">
        <v>2830</v>
      </c>
      <c r="P1219" t="s">
        <v>2830</v>
      </c>
      <c r="Q1219" t="s">
        <v>2830</v>
      </c>
      <c r="R1219" t="s">
        <v>2391</v>
      </c>
      <c r="S1219">
        <f ca="1">ROUND(RAND()*(Validation[[#This Row],[Range1_High]]-Validation[[#This Row],[Range1_Low]])+Validation[[#This Row],[Range1_Low]],-LOG10(Validation[[#This Row],[Res]]))</f>
        <v>0.31</v>
      </c>
      <c r="T1219">
        <f ca="1">RAND()*(Validation[[#This Row],[Range2_High]]-Validation[[#This Row],[Range2_Low]])+Validation[[#This Row],[Range2_Low]]</f>
        <v>8.1327009317652958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B12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9" t="e">
        <f>LEN(#REF!)</f>
        <v>#REF!</v>
      </c>
      <c r="AG1219"/>
    </row>
    <row r="1220" spans="1:33" x14ac:dyDescent="0.25">
      <c r="A1220" t="s">
        <v>52</v>
      </c>
      <c r="B1220" t="s">
        <v>45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2830</v>
      </c>
      <c r="P1220" t="s">
        <v>2830</v>
      </c>
      <c r="Q1220" t="s">
        <v>2830</v>
      </c>
      <c r="R1220" t="s">
        <v>2410</v>
      </c>
      <c r="S1220">
        <f ca="1">ROUND(RAND()*(Validation[[#This Row],[Range1_High]]-Validation[[#This Row],[Range1_Low]])+Validation[[#This Row],[Range1_Low]],-LOG10(Validation[[#This Row],[Res]]))</f>
        <v>1.0900000000000001</v>
      </c>
      <c r="T1220">
        <f ca="1">RAND()*(Validation[[#This Row],[Range2_High]]-Validation[[#This Row],[Range2_Low]])+Validation[[#This Row],[Range2_Low]]</f>
        <v>0.522701593975339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s">
        <v>6357</v>
      </c>
      <c r="AB12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0" s="102" t="s">
        <v>6357</v>
      </c>
      <c r="AD1220" t="e">
        <f>LEN(#REF!)</f>
        <v>#REF!</v>
      </c>
      <c r="AG1220"/>
    </row>
    <row r="1221" spans="1:33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2830</v>
      </c>
      <c r="P1221" t="s">
        <v>2830</v>
      </c>
      <c r="Q1221" t="s">
        <v>2830</v>
      </c>
      <c r="R1221" t="s">
        <v>2407</v>
      </c>
      <c r="S1221">
        <f ca="1">ROUND(RAND()*(Validation[[#This Row],[Range1_High]]-Validation[[#This Row],[Range1_Low]])+Validation[[#This Row],[Range1_Low]],-LOG10(Validation[[#This Row],[Res]]))</f>
        <v>0.67</v>
      </c>
      <c r="T1221">
        <f ca="1">RAND()*(Validation[[#This Row],[Range2_High]]-Validation[[#This Row],[Range2_Low]])+Validation[[#This Row],[Range2_Low]]</f>
        <v>2.3534783177291017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8.4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s">
        <v>6358</v>
      </c>
      <c r="AB1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1" s="102" t="s">
        <v>6358</v>
      </c>
      <c r="AD1221" t="e">
        <f>LEN(#REF!)</f>
        <v>#REF!</v>
      </c>
      <c r="AG1221"/>
    </row>
    <row r="1222" spans="1:33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0.01</v>
      </c>
      <c r="I1222">
        <v>4.5010000000000001E-2</v>
      </c>
      <c r="J1222" t="s">
        <v>10</v>
      </c>
      <c r="K1222">
        <v>5.6471</v>
      </c>
      <c r="L1222">
        <v>0.55145</v>
      </c>
      <c r="M1222">
        <v>5.6471</v>
      </c>
      <c r="N1222">
        <v>0.55120999999999998</v>
      </c>
      <c r="O1222" t="s">
        <v>2830</v>
      </c>
      <c r="P1222" t="s">
        <v>2830</v>
      </c>
      <c r="Q1222" t="s">
        <v>2830</v>
      </c>
      <c r="R1222" t="s">
        <v>5506</v>
      </c>
      <c r="S1222">
        <f ca="1">ROUND(RAND()*(Validation[[#This Row],[Range1_High]]-Validation[[#This Row],[Range1_Low]])+Validation[[#This Row],[Range1_Low]],-LOG10(Validation[[#This Row],[Res]]))</f>
        <v>1.06</v>
      </c>
      <c r="T1222">
        <f ca="1">RAND()*(Validation[[#This Row],[Range2_High]]-Validation[[#This Row],[Range2_Low]])+Validation[[#This Row],[Range2_Low]]</f>
        <v>3.5979167505734773E-2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6.2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s">
        <v>2427</v>
      </c>
      <c r="AB1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2" s="102" t="s">
        <v>2427</v>
      </c>
      <c r="AD1222" t="e">
        <f>LEN(#REF!)</f>
        <v>#REF!</v>
      </c>
      <c r="AG1222"/>
    </row>
    <row r="1223" spans="1:33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2830</v>
      </c>
      <c r="P1223" t="s">
        <v>2830</v>
      </c>
      <c r="Q1223" t="s">
        <v>2830</v>
      </c>
      <c r="R1223" t="s">
        <v>2409</v>
      </c>
      <c r="S1223">
        <f ca="1">ROUND(RAND()*(Validation[[#This Row],[Range1_High]]-Validation[[#This Row],[Range1_Low]])+Validation[[#This Row],[Range1_Low]],-LOG10(Validation[[#This Row],[Res]]))</f>
        <v>1.01</v>
      </c>
      <c r="T1223">
        <f ca="1">RAND()*(Validation[[#This Row],[Range2_High]]-Validation[[#This Row],[Range2_Low]])+Validation[[#This Row],[Range2_Low]]</f>
        <v>10.008201544369271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35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s">
        <v>2425</v>
      </c>
      <c r="AB1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3" s="102" t="s">
        <v>2425</v>
      </c>
      <c r="AD1223" t="e">
        <f>LEN(#REF!)</f>
        <v>#REF!</v>
      </c>
      <c r="AF1223" s="102"/>
      <c r="AG1223"/>
    </row>
    <row r="1224" spans="1:33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2830</v>
      </c>
      <c r="P1224" t="s">
        <v>2830</v>
      </c>
      <c r="Q1224" t="s">
        <v>2830</v>
      </c>
      <c r="R1224" t="s">
        <v>2408</v>
      </c>
      <c r="S1224">
        <f ca="1">ROUND(RAND()*(Validation[[#This Row],[Range1_High]]-Validation[[#This Row],[Range1_Low]])+Validation[[#This Row],[Range1_Low]],-LOG10(Validation[[#This Row],[Res]]))</f>
        <v>0.76</v>
      </c>
      <c r="T1224">
        <f ca="1">RAND()*(Validation[[#This Row],[Range2_High]]-Validation[[#This Row],[Range2_Low]])+Validation[[#This Row],[Range2_Low]]</f>
        <v>6.3914159163319164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28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s">
        <v>2429</v>
      </c>
      <c r="AB12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4" s="102" t="s">
        <v>2429</v>
      </c>
      <c r="AD1224" t="e">
        <f>LEN(#REF!)</f>
        <v>#REF!</v>
      </c>
      <c r="AG1224"/>
    </row>
    <row r="1225" spans="1:33" x14ac:dyDescent="0.25">
      <c r="A1225" t="s">
        <v>52</v>
      </c>
      <c r="B1225" t="s">
        <v>45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2830</v>
      </c>
      <c r="P1225" t="s">
        <v>2830</v>
      </c>
      <c r="Q1225" t="s">
        <v>2830</v>
      </c>
      <c r="R1225" t="s">
        <v>2426</v>
      </c>
      <c r="S1225">
        <f ca="1">ROUND(RAND()*(Validation[[#This Row],[Range1_High]]-Validation[[#This Row],[Range1_Low]])+Validation[[#This Row],[Range1_Low]],-LOG10(Validation[[#This Row],[Res]]))</f>
        <v>2.5299999999999998</v>
      </c>
      <c r="T1225">
        <f ca="1">RAND()*(Validation[[#This Row],[Range2_High]]-Validation[[#This Row],[Range2_Low]])+Validation[[#This Row],[Range2_Low]]</f>
        <v>0.76467316985905975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6.1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s">
        <v>2410</v>
      </c>
      <c r="AB12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5" s="102" t="s">
        <v>2410</v>
      </c>
      <c r="AD1225" t="e">
        <f>LEN(#REF!)</f>
        <v>#REF!</v>
      </c>
      <c r="AG1225"/>
    </row>
    <row r="1226" spans="1:33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2830</v>
      </c>
      <c r="P1226" t="s">
        <v>2830</v>
      </c>
      <c r="Q1226" t="s">
        <v>2830</v>
      </c>
      <c r="R1226" t="s">
        <v>2428</v>
      </c>
      <c r="S1226">
        <f ca="1">ROUND(RAND()*(Validation[[#This Row],[Range1_High]]-Validation[[#This Row],[Range1_Low]])+Validation[[#This Row],[Range1_Low]],-LOG10(Validation[[#This Row],[Res]]))</f>
        <v>2.5299999999999998</v>
      </c>
      <c r="T1226">
        <f ca="1">RAND()*(Validation[[#This Row],[Range2_High]]-Validation[[#This Row],[Range2_Low]])+Validation[[#This Row],[Range2_Low]]</f>
        <v>4.3211724437649179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20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s">
        <v>2407</v>
      </c>
      <c r="AB12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6" s="102" t="s">
        <v>2407</v>
      </c>
      <c r="AD1226" t="e">
        <f>LEN(#REF!)</f>
        <v>#REF!</v>
      </c>
      <c r="AG1226"/>
    </row>
    <row r="1227" spans="1:33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10</v>
      </c>
      <c r="I1227">
        <v>10.01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2830</v>
      </c>
      <c r="P1227" t="s">
        <v>2830</v>
      </c>
      <c r="Q1227" t="s">
        <v>2830</v>
      </c>
      <c r="R1227" t="s">
        <v>2425</v>
      </c>
      <c r="S1227">
        <f ca="1">ROUND(RAND()*(Validation[[#This Row],[Range1_High]]-Validation[[#This Row],[Range1_Low]])+Validation[[#This Row],[Range1_Low]],-LOG10(Validation[[#This Row],[Res]]))</f>
        <v>2.2400000000000002</v>
      </c>
      <c r="T1227">
        <f ca="1">RAND()*(Validation[[#This Row],[Range2_High]]-Validation[[#This Row],[Range2_Low]])+Validation[[#This Row],[Range2_Low]]</f>
        <v>10.000431005936523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71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>
        <v>18498487</v>
      </c>
      <c r="AB12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7" s="102" t="s">
        <v>2409</v>
      </c>
      <c r="AD1227" t="e">
        <f>LEN(#REF!)</f>
        <v>#REF!</v>
      </c>
      <c r="AG1227"/>
    </row>
    <row r="1228" spans="1:33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2830</v>
      </c>
      <c r="P1228" t="s">
        <v>2830</v>
      </c>
      <c r="Q1228" t="s">
        <v>2830</v>
      </c>
      <c r="R1228" t="s">
        <v>2427</v>
      </c>
      <c r="S1228">
        <f ca="1">ROUND(RAND()*(Validation[[#This Row],[Range1_High]]-Validation[[#This Row],[Range1_Low]])+Validation[[#This Row],[Range1_Low]],-LOG10(Validation[[#This Row],[Res]]))</f>
        <v>2.12</v>
      </c>
      <c r="T1228">
        <f ca="1">RAND()*(Validation[[#This Row],[Range2_High]]-Validation[[#This Row],[Range2_Low]])+Validation[[#This Row],[Range2_Low]]</f>
        <v>3.8631233889887491E-2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7.5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s">
        <v>5506</v>
      </c>
      <c r="AB12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8" s="102" t="s">
        <v>5506</v>
      </c>
      <c r="AD1228" t="e">
        <f>LEN(#REF!)</f>
        <v>#REF!</v>
      </c>
      <c r="AG1228"/>
    </row>
    <row r="1229" spans="1:33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5</v>
      </c>
      <c r="I1229">
        <v>10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2830</v>
      </c>
      <c r="P1229" t="s">
        <v>2830</v>
      </c>
      <c r="Q1229" t="s">
        <v>2830</v>
      </c>
      <c r="R1229" t="s">
        <v>2429</v>
      </c>
      <c r="S1229">
        <f ca="1">ROUND(RAND()*(Validation[[#This Row],[Range1_High]]-Validation[[#This Row],[Range1_Low]])+Validation[[#This Row],[Range1_Low]],-LOG10(Validation[[#This Row],[Res]]))</f>
        <v>2.14</v>
      </c>
      <c r="T1229">
        <f ca="1">RAND()*(Validation[[#This Row],[Range2_High]]-Validation[[#This Row],[Range2_Low]])+Validation[[#This Row],[Range2_Low]]</f>
        <v>7.5173058680712934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68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s">
        <v>2408</v>
      </c>
      <c r="AB12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9" s="102" t="s">
        <v>2408</v>
      </c>
      <c r="AD1229" t="e">
        <f>LEN(#REF!)</f>
        <v>#REF!</v>
      </c>
      <c r="AG1229"/>
    </row>
    <row r="1230" spans="1:33" x14ac:dyDescent="0.25">
      <c r="A1230" t="s">
        <v>52</v>
      </c>
      <c r="B1230" t="s">
        <v>45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2830</v>
      </c>
      <c r="P1230" t="s">
        <v>2830</v>
      </c>
      <c r="Q1230" t="s">
        <v>2830</v>
      </c>
      <c r="R1230" t="s">
        <v>2439</v>
      </c>
      <c r="S1230">
        <f ca="1">ROUND(RAND()*(Validation[[#This Row],[Range1_High]]-Validation[[#This Row],[Range1_Low]])+Validation[[#This Row],[Range1_Low]],-LOG10(Validation[[#This Row],[Res]]))</f>
        <v>8.3699999999999992</v>
      </c>
      <c r="T1230">
        <f ca="1">RAND()*(Validation[[#This Row],[Range2_High]]-Validation[[#This Row],[Range2_Low]])+Validation[[#This Row],[Range2_Low]]</f>
        <v>0.89667202546539027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13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230" t="b">
        <f ca="1">Validation[[#This Row],[Desired Result]]=Validation[[#This Row],[Result]]</f>
        <v>1</v>
      </c>
      <c r="X1230" t="b">
        <v>1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s">
        <v>2456</v>
      </c>
      <c r="AB12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0" s="102" t="s">
        <v>2456</v>
      </c>
      <c r="AD1230" t="e">
        <f>LEN(#REF!)</f>
        <v>#REF!</v>
      </c>
      <c r="AG1230"/>
    </row>
    <row r="1231" spans="1:33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4.4999999999999998E-2</v>
      </c>
      <c r="I1231">
        <v>0.10001</v>
      </c>
      <c r="J1231" t="s">
        <v>10</v>
      </c>
      <c r="K1231">
        <v>5.6643999999999997</v>
      </c>
      <c r="L1231">
        <v>0.53041000000000005</v>
      </c>
      <c r="M1231">
        <v>5.6622000000000003</v>
      </c>
      <c r="N1231">
        <v>0.53025999999999995</v>
      </c>
      <c r="O1231" t="s">
        <v>2830</v>
      </c>
      <c r="P1231" t="s">
        <v>2830</v>
      </c>
      <c r="Q1231" t="s">
        <v>2830</v>
      </c>
      <c r="R1231" t="s">
        <v>5520</v>
      </c>
      <c r="S1231">
        <f ca="1">ROUND(RAND()*(Validation[[#This Row],[Range1_High]]-Validation[[#This Row],[Range1_Low]])+Validation[[#This Row],[Range1_Low]],-LOG10(Validation[[#This Row],[Res]]))</f>
        <v>7.58</v>
      </c>
      <c r="T1231">
        <f ca="1">RAND()*(Validation[[#This Row],[Range2_High]]-Validation[[#This Row],[Range2_Low]])+Validation[[#This Row],[Range2_Low]]</f>
        <v>7.2285024043607995E-2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9.7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s">
        <v>5525</v>
      </c>
      <c r="AB12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1" s="102" t="s">
        <v>5525</v>
      </c>
      <c r="AD1231" t="e">
        <f>LEN(#REF!)</f>
        <v>#REF!</v>
      </c>
      <c r="AG1231"/>
    </row>
    <row r="1232" spans="1:33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2830</v>
      </c>
      <c r="P1232" t="s">
        <v>2830</v>
      </c>
      <c r="Q1232" t="s">
        <v>2830</v>
      </c>
      <c r="R1232" t="s">
        <v>5524</v>
      </c>
      <c r="S1232">
        <f ca="1">ROUND(RAND()*(Validation[[#This Row],[Range1_High]]-Validation[[#This Row],[Range1_Low]])+Validation[[#This Row],[Range1_Low]],-LOG10(Validation[[#This Row],[Res]]))</f>
        <v>6.39</v>
      </c>
      <c r="T1232">
        <f ca="1">RAND()*(Validation[[#This Row],[Range2_High]]-Validation[[#This Row],[Range2_Low]])+Validation[[#This Row],[Range2_Low]]</f>
        <v>5.0028450197959682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230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s">
        <v>2455</v>
      </c>
      <c r="AB12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2" s="102" t="s">
        <v>2455</v>
      </c>
      <c r="AD1232" t="e">
        <f>LEN(#REF!)</f>
        <v>#REF!</v>
      </c>
      <c r="AG1232"/>
    </row>
    <row r="1233" spans="1:33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1</v>
      </c>
      <c r="I1233">
        <v>5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2830</v>
      </c>
      <c r="P1233" t="s">
        <v>2830</v>
      </c>
      <c r="Q1233" t="s">
        <v>2830</v>
      </c>
      <c r="R1233" t="s">
        <v>2438</v>
      </c>
      <c r="S1233">
        <f ca="1">ROUND(RAND()*(Validation[[#This Row],[Range1_High]]-Validation[[#This Row],[Range1_Low]])+Validation[[#This Row],[Range1_Low]],-LOG10(Validation[[#This Row],[Res]]))</f>
        <v>5.4</v>
      </c>
      <c r="T1233">
        <f ca="1">RAND()*(Validation[[#This Row],[Range2_High]]-Validation[[#This Row],[Range2_Low]])+Validation[[#This Row],[Range2_Low]]</f>
        <v>4.0683942943043121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190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s">
        <v>2457</v>
      </c>
      <c r="AB12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3" s="102" t="s">
        <v>2457</v>
      </c>
      <c r="AD1233" t="e">
        <f>LEN(#REF!)</f>
        <v>#REF!</v>
      </c>
      <c r="AG1233"/>
    </row>
    <row r="1234" spans="1:33" x14ac:dyDescent="0.25">
      <c r="A1234" t="s">
        <v>52</v>
      </c>
      <c r="B1234" t="s">
        <v>45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5.9</v>
      </c>
      <c r="L1234">
        <v>35</v>
      </c>
      <c r="M1234">
        <v>5.8395000000000001</v>
      </c>
      <c r="N1234">
        <v>34.639000000000003</v>
      </c>
      <c r="O1234" t="s">
        <v>2830</v>
      </c>
      <c r="P1234" t="s">
        <v>2830</v>
      </c>
      <c r="Q1234" t="s">
        <v>2830</v>
      </c>
      <c r="R1234" t="s">
        <v>2457</v>
      </c>
      <c r="S1234">
        <f ca="1">ROUND(RAND()*(Validation[[#This Row],[Range1_High]]-Validation[[#This Row],[Range1_Low]])+Validation[[#This Row],[Range1_Low]],-LOG10(Validation[[#This Row],[Res]]))</f>
        <v>14.27</v>
      </c>
      <c r="T1234">
        <f ca="1">RAND()*(Validation[[#This Row],[Range2_High]]-Validation[[#This Row],[Range2_Low]])+Validation[[#This Row],[Range2_Low]]</f>
        <v>1.8182780836199171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510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s">
        <v>2438</v>
      </c>
      <c r="AB12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4" s="102" t="s">
        <v>2438</v>
      </c>
      <c r="AD1234" t="e">
        <f>LEN(#REF!)</f>
        <v>#REF!</v>
      </c>
      <c r="AG1234"/>
    </row>
    <row r="1235" spans="1:33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2830</v>
      </c>
      <c r="P1235" t="s">
        <v>2830</v>
      </c>
      <c r="Q1235" t="s">
        <v>2830</v>
      </c>
      <c r="R1235" t="s">
        <v>2455</v>
      </c>
      <c r="S1235">
        <f ca="1">ROUND(RAND()*(Validation[[#This Row],[Range1_High]]-Validation[[#This Row],[Range1_Low]])+Validation[[#This Row],[Range1_Low]],-LOG10(Validation[[#This Row],[Res]]))</f>
        <v>13.38</v>
      </c>
      <c r="T1235">
        <f ca="1">RAND()*(Validation[[#This Row],[Range2_High]]-Validation[[#This Row],[Range2_Low]])+Validation[[#This Row],[Range2_Low]]</f>
        <v>5.0046343027094036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470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s">
        <v>5524</v>
      </c>
      <c r="AB12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5" s="102" t="s">
        <v>5524</v>
      </c>
      <c r="AD1235" t="e">
        <f>LEN(#REF!)</f>
        <v>#REF!</v>
      </c>
      <c r="AG1235"/>
    </row>
    <row r="1236" spans="1:33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4.4999999999999998E-2</v>
      </c>
      <c r="I1236">
        <v>0.10001</v>
      </c>
      <c r="J1236" t="s">
        <v>10</v>
      </c>
      <c r="K1236">
        <v>6.9249000000000001</v>
      </c>
      <c r="L1236">
        <v>1.3567</v>
      </c>
      <c r="M1236">
        <v>6.9028</v>
      </c>
      <c r="N1236">
        <v>1.3548</v>
      </c>
      <c r="O1236" t="s">
        <v>2830</v>
      </c>
      <c r="P1236" t="s">
        <v>2830</v>
      </c>
      <c r="Q1236" t="s">
        <v>2830</v>
      </c>
      <c r="R1236" t="s">
        <v>5525</v>
      </c>
      <c r="S1236">
        <f ca="1">ROUND(RAND()*(Validation[[#This Row],[Range1_High]]-Validation[[#This Row],[Range1_Low]])+Validation[[#This Row],[Range1_Low]],-LOG10(Validation[[#This Row],[Res]]))</f>
        <v>16.98</v>
      </c>
      <c r="T1236">
        <f ca="1">RAND()*(Validation[[#This Row],[Range2_High]]-Validation[[#This Row],[Range2_Low]])+Validation[[#This Row],[Range2_Low]]</f>
        <v>8.1973425861236265E-2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30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s">
        <v>5520</v>
      </c>
      <c r="AB12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6" s="102" t="s">
        <v>5520</v>
      </c>
      <c r="AD1236" t="e">
        <f>LEN(#REF!)</f>
        <v>#REF!</v>
      </c>
      <c r="AF1236" s="102"/>
      <c r="AG1236"/>
    </row>
    <row r="1237" spans="1:33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0.1</v>
      </c>
      <c r="I1237">
        <v>1.0000100000000001</v>
      </c>
      <c r="J1237" t="s">
        <v>10</v>
      </c>
      <c r="K1237">
        <v>6.7671000000000001</v>
      </c>
      <c r="L1237">
        <v>1.7061999999999999</v>
      </c>
      <c r="M1237">
        <v>6.7465999999999999</v>
      </c>
      <c r="N1237">
        <v>1.7047000000000001</v>
      </c>
      <c r="O1237" t="s">
        <v>2830</v>
      </c>
      <c r="P1237" t="s">
        <v>2830</v>
      </c>
      <c r="Q1237" t="s">
        <v>2830</v>
      </c>
      <c r="R1237" t="s">
        <v>2456</v>
      </c>
      <c r="S1237">
        <f ca="1">ROUND(RAND()*(Validation[[#This Row],[Range1_High]]-Validation[[#This Row],[Range1_Low]])+Validation[[#This Row],[Range1_Low]],-LOG10(Validation[[#This Row],[Res]]))</f>
        <v>18.23</v>
      </c>
      <c r="T1237">
        <f ca="1">RAND()*(Validation[[#This Row],[Range2_High]]-Validation[[#This Row],[Range2_Low]])+Validation[[#This Row],[Range2_Low]]</f>
        <v>0.7049399356085515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38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s">
        <v>2439</v>
      </c>
      <c r="AB12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7" s="102" t="s">
        <v>2439</v>
      </c>
      <c r="AD1237" t="e">
        <f>LEN(#REF!)</f>
        <v>#REF!</v>
      </c>
      <c r="AG1237"/>
    </row>
    <row r="1238" spans="1:33" x14ac:dyDescent="0.25">
      <c r="A1238" t="s">
        <v>52</v>
      </c>
      <c r="B1238" t="s">
        <v>45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2830</v>
      </c>
      <c r="P1238" t="s">
        <v>2830</v>
      </c>
      <c r="Q1238" t="s">
        <v>2830</v>
      </c>
      <c r="R1238" t="s">
        <v>2309</v>
      </c>
      <c r="S1238">
        <f ca="1">ROUND(RAND()*(Validation[[#This Row],[Range1_High]]-Validation[[#This Row],[Range1_Low]])+Validation[[#This Row],[Range1_Low]],-LOG10(Validation[[#This Row],[Res]]))</f>
        <v>0</v>
      </c>
      <c r="T1238">
        <f ca="1">RAND()*(Validation[[#This Row],[Range2_High]]-Validation[[#This Row],[Range2_Low]])+Validation[[#This Row],[Range2_Low]]</f>
        <v>3.344447748055699E-2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1</v>
      </c>
      <c r="AB123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38" t="e">
        <f>LEN(#REF!)</f>
        <v>#REF!</v>
      </c>
      <c r="AG1238"/>
    </row>
    <row r="1239" spans="1:33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5</v>
      </c>
      <c r="I1239">
        <v>10.01</v>
      </c>
      <c r="J1239" t="s">
        <v>10</v>
      </c>
      <c r="K1239">
        <v>57736</v>
      </c>
      <c r="L1239">
        <v>0.33223999999999998</v>
      </c>
      <c r="M1239">
        <v>57736</v>
      </c>
      <c r="N1239">
        <v>0.30225999999999997</v>
      </c>
      <c r="O1239" t="s">
        <v>2830</v>
      </c>
      <c r="P1239" t="s">
        <v>2830</v>
      </c>
      <c r="Q1239" t="s">
        <v>2830</v>
      </c>
      <c r="R1239" t="s">
        <v>2306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7.8136984192610903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B12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39" t="e">
        <f>LEN(#REF!)</f>
        <v>#REF!</v>
      </c>
      <c r="AG1239"/>
    </row>
    <row r="1240" spans="1:33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0.01</v>
      </c>
      <c r="I1240">
        <v>2.001E-2</v>
      </c>
      <c r="J1240" t="s">
        <v>10</v>
      </c>
      <c r="K1240">
        <v>58026</v>
      </c>
      <c r="L1240">
        <v>-878960</v>
      </c>
      <c r="M1240">
        <v>58000</v>
      </c>
      <c r="N1240">
        <v>-878960</v>
      </c>
      <c r="O1240" t="s">
        <v>2830</v>
      </c>
      <c r="P1240" t="s">
        <v>2830</v>
      </c>
      <c r="Q1240" t="s">
        <v>2830</v>
      </c>
      <c r="R1240" t="s">
        <v>2304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1.6894728436485699E-2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B124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0" t="e">
        <f>LEN(#REF!)</f>
        <v>#REF!</v>
      </c>
      <c r="AG1240"/>
    </row>
    <row r="1241" spans="1:33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10</v>
      </c>
      <c r="I1241">
        <v>30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2830</v>
      </c>
      <c r="P1241" t="s">
        <v>2830</v>
      </c>
      <c r="Q1241" t="s">
        <v>2830</v>
      </c>
      <c r="R1241" t="s">
        <v>2305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22.148135411747518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B124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1" t="e">
        <f>LEN(#REF!)</f>
        <v>#REF!</v>
      </c>
      <c r="AG1241"/>
    </row>
    <row r="1242" spans="1:33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30</v>
      </c>
      <c r="I1242">
        <v>30.1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2830</v>
      </c>
      <c r="P1242" t="s">
        <v>2830</v>
      </c>
      <c r="Q1242" t="s">
        <v>2830</v>
      </c>
      <c r="R1242" t="s">
        <v>2307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30.055817905025574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B124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2" t="e">
        <f>LEN(#REF!)</f>
        <v>#REF!</v>
      </c>
      <c r="AG1242"/>
    </row>
    <row r="1243" spans="1:33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1</v>
      </c>
      <c r="I1243">
        <v>5.01</v>
      </c>
      <c r="J1243" t="s">
        <v>10</v>
      </c>
      <c r="K1243">
        <v>57736</v>
      </c>
      <c r="L1243">
        <v>6.1755999999999998E-2</v>
      </c>
      <c r="M1243">
        <v>57736</v>
      </c>
      <c r="N1243">
        <v>4.7704999999999997E-2</v>
      </c>
      <c r="O1243" t="s">
        <v>2830</v>
      </c>
      <c r="P1243" t="s">
        <v>2830</v>
      </c>
      <c r="Q1243" t="s">
        <v>2830</v>
      </c>
      <c r="R1243" t="s">
        <v>5471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2.9193802150205452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B1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3" t="e">
        <f>LEN(#REF!)</f>
        <v>#REF!</v>
      </c>
      <c r="AG1243"/>
    </row>
    <row r="1244" spans="1:33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4.4999999999999998E-2</v>
      </c>
      <c r="I1244">
        <v>1.0000100000000001</v>
      </c>
      <c r="J1244" t="s">
        <v>10</v>
      </c>
      <c r="K1244">
        <v>57736</v>
      </c>
      <c r="L1244">
        <v>2.342E-2</v>
      </c>
      <c r="M1244">
        <v>57736</v>
      </c>
      <c r="N1244">
        <v>9.3682000000000001E-3</v>
      </c>
      <c r="O1244" t="s">
        <v>2830</v>
      </c>
      <c r="P1244" t="s">
        <v>2830</v>
      </c>
      <c r="Q1244" t="s">
        <v>2830</v>
      </c>
      <c r="R1244" t="s">
        <v>2308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0.92428318733874282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B1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4" t="e">
        <f>LEN(#REF!)</f>
        <v>#REF!</v>
      </c>
      <c r="AG1244"/>
    </row>
    <row r="1245" spans="1:33" x14ac:dyDescent="0.25">
      <c r="A1245" t="s">
        <v>52</v>
      </c>
      <c r="B1245" t="s">
        <v>45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1</v>
      </c>
      <c r="I1245">
        <v>5.01</v>
      </c>
      <c r="J1245" t="s">
        <v>10</v>
      </c>
      <c r="K1245">
        <v>57.597999999999999</v>
      </c>
      <c r="L1245">
        <v>0.72965000000000002</v>
      </c>
      <c r="M1245">
        <v>57.597999999999999</v>
      </c>
      <c r="N1245">
        <v>0.72819</v>
      </c>
      <c r="O1245" t="s">
        <v>2830</v>
      </c>
      <c r="P1245" t="s">
        <v>2830</v>
      </c>
      <c r="Q1245" t="s">
        <v>2830</v>
      </c>
      <c r="R1245" t="s">
        <v>2411</v>
      </c>
      <c r="S1245">
        <f ca="1">ROUND(RAND()*(Validation[[#This Row],[Range1_High]]-Validation[[#This Row],[Range1_Low]])+Validation[[#This Row],[Range1_Low]],-LOG10(Validation[[#This Row],[Res]]))</f>
        <v>0.4</v>
      </c>
      <c r="T1245">
        <f ca="1">RAND()*(Validation[[#This Row],[Range2_High]]-Validation[[#This Row],[Range2_Low]])+Validation[[#This Row],[Range2_Low]]</f>
        <v>1.0785949333030451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0</v>
      </c>
      <c r="AA1245" t="s">
        <v>2431</v>
      </c>
      <c r="AB1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5" s="102" t="s">
        <v>2431</v>
      </c>
      <c r="AD1245" t="e">
        <f>LEN(#REF!)</f>
        <v>#REF!</v>
      </c>
      <c r="AG1245"/>
    </row>
    <row r="1246" spans="1:33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10</v>
      </c>
      <c r="I1246">
        <v>10.01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2830</v>
      </c>
      <c r="P1246" t="s">
        <v>2830</v>
      </c>
      <c r="Q1246" t="s">
        <v>2830</v>
      </c>
      <c r="R1246" t="s">
        <v>2413</v>
      </c>
      <c r="S1246">
        <f ca="1">ROUND(RAND()*(Validation[[#This Row],[Range1_High]]-Validation[[#This Row],[Range1_Low]])+Validation[[#This Row],[Range1_Low]],-LOG10(Validation[[#This Row],[Res]]))</f>
        <v>0.4</v>
      </c>
      <c r="T1246">
        <f ca="1">RAND()*(Validation[[#This Row],[Range2_High]]-Validation[[#This Row],[Range2_Low]])+Validation[[#This Row],[Range2_Low]]</f>
        <v>10.008936525020813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61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s">
        <v>2430</v>
      </c>
      <c r="AB12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6" s="102" t="s">
        <v>2430</v>
      </c>
      <c r="AD1246" t="e">
        <f>LEN(#REF!)</f>
        <v>#REF!</v>
      </c>
      <c r="AG1246"/>
    </row>
    <row r="1247" spans="1:33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2830</v>
      </c>
      <c r="P1247" t="s">
        <v>2830</v>
      </c>
      <c r="Q1247" t="s">
        <v>2830</v>
      </c>
      <c r="R1247" t="s">
        <v>5507</v>
      </c>
      <c r="S1247">
        <f ca="1">ROUND(RAND()*(Validation[[#This Row],[Range1_High]]-Validation[[#This Row],[Range1_Low]])+Validation[[#This Row],[Range1_Low]],-LOG10(Validation[[#This Row],[Res]]))</f>
        <v>1</v>
      </c>
      <c r="T1247">
        <f ca="1">RAND()*(Validation[[#This Row],[Range2_High]]-Validation[[#This Row],[Range2_Low]])+Validation[[#This Row],[Range2_Low]]</f>
        <v>3.3507581162040619E-2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s">
        <v>5514</v>
      </c>
      <c r="AB12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7" s="102" t="s">
        <v>5514</v>
      </c>
      <c r="AD1247" t="e">
        <f>LEN(#REF!)</f>
        <v>#REF!</v>
      </c>
      <c r="AG1247"/>
    </row>
    <row r="1248" spans="1:33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5</v>
      </c>
      <c r="I1248">
        <v>10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2830</v>
      </c>
      <c r="P1248" t="s">
        <v>2830</v>
      </c>
      <c r="Q1248" t="s">
        <v>2830</v>
      </c>
      <c r="R1248" t="s">
        <v>5510</v>
      </c>
      <c r="S1248">
        <f ca="1">ROUND(RAND()*(Validation[[#This Row],[Range1_High]]-Validation[[#This Row],[Range1_Low]])+Validation[[#This Row],[Range1_Low]],-LOG10(Validation[[#This Row],[Res]]))</f>
        <v>0.3</v>
      </c>
      <c r="T1248">
        <f ca="1">RAND()*(Validation[[#This Row],[Range2_High]]-Validation[[#This Row],[Range2_Low]])+Validation[[#This Row],[Range2_Low]]</f>
        <v>6.8983913745376038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59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248" t="b">
        <f ca="1">Validation[[#This Row],[Desired Result]]=Validation[[#This Row],[Result]]</f>
        <v>0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s">
        <v>2432</v>
      </c>
      <c r="AB12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8" s="102" t="s">
        <v>2432</v>
      </c>
      <c r="AD1248" t="e">
        <f>LEN(#REF!)</f>
        <v>#REF!</v>
      </c>
      <c r="AG1248"/>
    </row>
    <row r="1249" spans="1:33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2830</v>
      </c>
      <c r="P1249" t="s">
        <v>2830</v>
      </c>
      <c r="Q1249" t="s">
        <v>2830</v>
      </c>
      <c r="R1249" t="s">
        <v>2412</v>
      </c>
      <c r="S1249">
        <f ca="1">ROUND(RAND()*(Validation[[#This Row],[Range1_High]]-Validation[[#This Row],[Range1_Low]])+Validation[[#This Row],[Range1_Low]],-LOG10(Validation[[#This Row],[Res]]))</f>
        <v>0.6</v>
      </c>
      <c r="T1249">
        <f ca="1">RAND()*(Validation[[#This Row],[Range2_High]]-Validation[[#This Row],[Range2_Low]])+Validation[[#This Row],[Range2_Low]]</f>
        <v>0.68317242365173259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s">
        <v>5516</v>
      </c>
      <c r="AB12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9" s="102" t="s">
        <v>5516</v>
      </c>
      <c r="AD1249" t="e">
        <f>LEN(#REF!)</f>
        <v>#REF!</v>
      </c>
      <c r="AG1249"/>
    </row>
    <row r="1250" spans="1:33" x14ac:dyDescent="0.25">
      <c r="A1250" t="s">
        <v>52</v>
      </c>
      <c r="B1250" t="s">
        <v>45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56.451000000000001</v>
      </c>
      <c r="L1250">
        <v>1.7722</v>
      </c>
      <c r="M1250">
        <v>56.451000000000001</v>
      </c>
      <c r="N1250">
        <v>1.7709999999999999</v>
      </c>
      <c r="O1250" t="s">
        <v>2830</v>
      </c>
      <c r="P1250" t="s">
        <v>2830</v>
      </c>
      <c r="Q1250" t="s">
        <v>2830</v>
      </c>
      <c r="R1250" t="s">
        <v>2431</v>
      </c>
      <c r="S1250">
        <f ca="1">ROUND(RAND()*(Validation[[#This Row],[Range1_High]]-Validation[[#This Row],[Range1_Low]])+Validation[[#This Row],[Range1_Low]],-LOG10(Validation[[#This Row],[Res]]))</f>
        <v>2.6</v>
      </c>
      <c r="T1250">
        <f ca="1">RAND()*(Validation[[#This Row],[Range2_High]]-Validation[[#This Row],[Range2_Low]])+Validation[[#This Row],[Range2_Low]]</f>
        <v>1.2115537394343301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61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s">
        <v>2411</v>
      </c>
      <c r="AB12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0" s="102" t="s">
        <v>2411</v>
      </c>
      <c r="AD1250" t="e">
        <f>LEN(#REF!)</f>
        <v>#REF!</v>
      </c>
      <c r="AG1250"/>
    </row>
    <row r="1251" spans="1:33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2830</v>
      </c>
      <c r="P1251" t="s">
        <v>2830</v>
      </c>
      <c r="Q1251" t="s">
        <v>2830</v>
      </c>
      <c r="R1251" t="s">
        <v>2430</v>
      </c>
      <c r="S1251">
        <f ca="1">ROUND(RAND()*(Validation[[#This Row],[Range1_High]]-Validation[[#This Row],[Range1_Low]])+Validation[[#This Row],[Range1_Low]],-LOG10(Validation[[#This Row],[Res]]))</f>
        <v>1.6</v>
      </c>
      <c r="T1251">
        <f ca="1">RAND()*(Validation[[#This Row],[Range2_High]]-Validation[[#This Row],[Range2_Low]])+Validation[[#This Row],[Range2_Low]]</f>
        <v>10.008495034629252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79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s">
        <v>2413</v>
      </c>
      <c r="AB12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1" s="102" t="s">
        <v>2413</v>
      </c>
      <c r="AD1251" t="e">
        <f>LEN(#REF!)</f>
        <v>#REF!</v>
      </c>
      <c r="AG1251"/>
    </row>
    <row r="1252" spans="1:33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2830</v>
      </c>
      <c r="P1252" t="s">
        <v>2830</v>
      </c>
      <c r="Q1252" t="s">
        <v>2830</v>
      </c>
      <c r="R1252" t="s">
        <v>5514</v>
      </c>
      <c r="S1252">
        <f ca="1">ROUND(RAND()*(Validation[[#This Row],[Range1_High]]-Validation[[#This Row],[Range1_Low]])+Validation[[#This Row],[Range1_Low]],-LOG10(Validation[[#This Row],[Res]]))</f>
        <v>2.1</v>
      </c>
      <c r="T1252">
        <f ca="1">RAND()*(Validation[[#This Row],[Range2_High]]-Validation[[#This Row],[Range2_Low]])+Validation[[#This Row],[Range2_Low]]</f>
        <v>4.2077216540175606E-2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s">
        <v>5507</v>
      </c>
      <c r="AB12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2" s="102" t="s">
        <v>5507</v>
      </c>
      <c r="AD1252" t="e">
        <f>LEN(#REF!)</f>
        <v>#REF!</v>
      </c>
      <c r="AG1252"/>
    </row>
    <row r="1253" spans="1:33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4.4999999999999998E-2</v>
      </c>
      <c r="I1253">
        <v>1.0000100000000001</v>
      </c>
      <c r="J1253" t="s">
        <v>10</v>
      </c>
      <c r="K1253">
        <v>57.722000000000001</v>
      </c>
      <c r="L1253">
        <v>1.9812E-2</v>
      </c>
      <c r="M1253">
        <v>57.722000000000001</v>
      </c>
      <c r="N1253">
        <v>1.8474000000000001E-2</v>
      </c>
      <c r="O1253" t="s">
        <v>2830</v>
      </c>
      <c r="P1253" t="s">
        <v>2830</v>
      </c>
      <c r="Q1253" t="s">
        <v>2830</v>
      </c>
      <c r="R1253" t="s">
        <v>5516</v>
      </c>
      <c r="S1253">
        <f ca="1">ROUND(RAND()*(Validation[[#This Row],[Range1_High]]-Validation[[#This Row],[Range1_Low]])+Validation[[#This Row],[Range1_Low]],-LOG10(Validation[[#This Row],[Res]]))</f>
        <v>1.8</v>
      </c>
      <c r="T1253">
        <f ca="1">RAND()*(Validation[[#This Row],[Range2_High]]-Validation[[#This Row],[Range2_Low]])+Validation[[#This Row],[Range2_Low]]</f>
        <v>7.875786288925217E-2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s">
        <v>2412</v>
      </c>
      <c r="AB12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3" s="102" t="s">
        <v>2412</v>
      </c>
      <c r="AD1253" t="e">
        <f>LEN(#REF!)</f>
        <v>#REF!</v>
      </c>
      <c r="AG1253"/>
    </row>
    <row r="1254" spans="1:33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2830</v>
      </c>
      <c r="P1254" t="s">
        <v>2830</v>
      </c>
      <c r="Q1254" t="s">
        <v>2830</v>
      </c>
      <c r="R1254" t="s">
        <v>2432</v>
      </c>
      <c r="S1254">
        <f ca="1">ROUND(RAND()*(Validation[[#This Row],[Range1_High]]-Validation[[#This Row],[Range1_Low]])+Validation[[#This Row],[Range1_Low]],-LOG10(Validation[[#This Row],[Res]]))</f>
        <v>2.1</v>
      </c>
      <c r="T1254">
        <f ca="1">RAND()*(Validation[[#This Row],[Range2_High]]-Validation[[#This Row],[Range2_Low]])+Validation[[#This Row],[Range2_Low]]</f>
        <v>7.004181930803095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90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s">
        <v>5510</v>
      </c>
      <c r="AB12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4" s="102" t="s">
        <v>5510</v>
      </c>
      <c r="AD1254" t="e">
        <f>LEN(#REF!)</f>
        <v>#REF!</v>
      </c>
      <c r="AG1254"/>
    </row>
    <row r="1255" spans="1:33" x14ac:dyDescent="0.25">
      <c r="A1255" t="s">
        <v>52</v>
      </c>
      <c r="B1255" t="s">
        <v>45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20.888000000000002</v>
      </c>
      <c r="L1255">
        <v>33.345999999999997</v>
      </c>
      <c r="M1255">
        <v>20.867000000000001</v>
      </c>
      <c r="N1255">
        <v>33.347000000000001</v>
      </c>
      <c r="O1255" t="s">
        <v>2830</v>
      </c>
      <c r="P1255" t="s">
        <v>2830</v>
      </c>
      <c r="Q1255" t="s">
        <v>2830</v>
      </c>
      <c r="R1255" t="s">
        <v>2441</v>
      </c>
      <c r="S1255">
        <f ca="1">ROUND(RAND()*(Validation[[#This Row],[Range1_High]]-Validation[[#This Row],[Range1_Low]])+Validation[[#This Row],[Range1_Low]],-LOG10(Validation[[#This Row],[Res]]))</f>
        <v>4.0999999999999996</v>
      </c>
      <c r="T1255">
        <f ca="1">RAND()*(Validation[[#This Row],[Range2_High]]-Validation[[#This Row],[Range2_Low]])+Validation[[#This Row],[Range2_Low]]</f>
        <v>4.1501293579530198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160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s">
        <v>5527</v>
      </c>
      <c r="AB12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5" s="102" t="s">
        <v>5527</v>
      </c>
      <c r="AD1255" t="e">
        <f>LEN(#REF!)</f>
        <v>#REF!</v>
      </c>
      <c r="AG1255"/>
    </row>
    <row r="1256" spans="1:33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2830</v>
      </c>
      <c r="P1256" t="s">
        <v>2830</v>
      </c>
      <c r="Q1256" t="s">
        <v>2830</v>
      </c>
      <c r="R1256" t="s">
        <v>5521</v>
      </c>
      <c r="S1256">
        <f ca="1">ROUND(RAND()*(Validation[[#This Row],[Range1_High]]-Validation[[#This Row],[Range1_Low]])+Validation[[#This Row],[Range1_Low]],-LOG10(Validation[[#This Row],[Res]]))</f>
        <v>7.8</v>
      </c>
      <c r="T1256">
        <f ca="1">RAND()*(Validation[[#This Row],[Range2_High]]-Validation[[#This Row],[Range2_Low]])+Validation[[#This Row],[Range2_Low]]</f>
        <v>4.9729492415323033E-2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58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>
        <v>12392765</v>
      </c>
      <c r="AB12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6" s="102" t="s">
        <v>2458</v>
      </c>
      <c r="AD1256" t="e">
        <f>LEN(#REF!)</f>
        <v>#REF!</v>
      </c>
      <c r="AG1256"/>
    </row>
    <row r="1257" spans="1:33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2830</v>
      </c>
      <c r="P1257" t="s">
        <v>2830</v>
      </c>
      <c r="Q1257" t="s">
        <v>2830</v>
      </c>
      <c r="R1257" t="s">
        <v>2442</v>
      </c>
      <c r="S1257">
        <f ca="1">ROUND(RAND()*(Validation[[#This Row],[Range1_High]]-Validation[[#This Row],[Range1_Low]])+Validation[[#This Row],[Range1_Low]],-LOG10(Validation[[#This Row],[Res]]))</f>
        <v>6.4</v>
      </c>
      <c r="T1257">
        <f ca="1">RAND()*(Validation[[#This Row],[Range2_High]]-Validation[[#This Row],[Range2_Low]])+Validation[[#This Row],[Range2_Low]]</f>
        <v>5.0057372209636393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230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s">
        <v>2459</v>
      </c>
      <c r="AB12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7" s="102" t="s">
        <v>2459</v>
      </c>
      <c r="AD1257" t="e">
        <f>LEN(#REF!)</f>
        <v>#REF!</v>
      </c>
      <c r="AG1257"/>
    </row>
    <row r="1258" spans="1:33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2830</v>
      </c>
      <c r="P1258" t="s">
        <v>2830</v>
      </c>
      <c r="Q1258" t="s">
        <v>2830</v>
      </c>
      <c r="R1258" t="s">
        <v>2440</v>
      </c>
      <c r="S1258">
        <f ca="1">ROUND(RAND()*(Validation[[#This Row],[Range1_High]]-Validation[[#This Row],[Range1_Low]])+Validation[[#This Row],[Range1_Low]],-LOG10(Validation[[#This Row],[Res]]))</f>
        <v>6.7</v>
      </c>
      <c r="T1258">
        <f ca="1">RAND()*(Validation[[#This Row],[Range2_High]]-Validation[[#This Row],[Range2_Low]])+Validation[[#This Row],[Range2_Low]]</f>
        <v>0.37451461193690139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59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s">
        <v>2460</v>
      </c>
      <c r="AB1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8" s="102" t="s">
        <v>2460</v>
      </c>
      <c r="AD1258" t="e">
        <f>LEN(#REF!)</f>
        <v>#REF!</v>
      </c>
      <c r="AG1258"/>
    </row>
    <row r="1259" spans="1:33" x14ac:dyDescent="0.25">
      <c r="A1259" t="s">
        <v>52</v>
      </c>
      <c r="B1259" t="s">
        <v>45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2830</v>
      </c>
      <c r="P1259" t="s">
        <v>2830</v>
      </c>
      <c r="Q1259" t="s">
        <v>2830</v>
      </c>
      <c r="R1259" t="s">
        <v>2460</v>
      </c>
      <c r="S1259">
        <f ca="1">ROUND(RAND()*(Validation[[#This Row],[Range1_High]]-Validation[[#This Row],[Range1_Low]])+Validation[[#This Row],[Range1_Low]],-LOG10(Validation[[#This Row],[Res]]))</f>
        <v>16.8</v>
      </c>
      <c r="T1259">
        <f ca="1">RAND()*(Validation[[#This Row],[Range2_High]]-Validation[[#This Row],[Range2_Low]])+Validation[[#This Row],[Range2_Low]]</f>
        <v>0.51788905596494261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68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s">
        <v>2440</v>
      </c>
      <c r="AB1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9" s="102" t="s">
        <v>2440</v>
      </c>
      <c r="AD1259" t="e">
        <f>LEN(#REF!)</f>
        <v>#REF!</v>
      </c>
      <c r="AG1259"/>
    </row>
    <row r="1260" spans="1:33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5</v>
      </c>
      <c r="I1260">
        <v>5.01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2830</v>
      </c>
      <c r="P1260" t="s">
        <v>2830</v>
      </c>
      <c r="Q1260" t="s">
        <v>2830</v>
      </c>
      <c r="R1260" t="s">
        <v>2459</v>
      </c>
      <c r="S1260">
        <f ca="1">ROUND(RAND()*(Validation[[#This Row],[Range1_High]]-Validation[[#This Row],[Range1_Low]])+Validation[[#This Row],[Range1_Low]],-LOG10(Validation[[#This Row],[Res]]))</f>
        <v>20.3</v>
      </c>
      <c r="T1260">
        <f ca="1">RAND()*(Validation[[#This Row],[Range2_High]]-Validation[[#This Row],[Range2_Low]])+Validation[[#This Row],[Range2_Low]]</f>
        <v>5.006751498195551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720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s">
        <v>2442</v>
      </c>
      <c r="AB1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0" s="102" t="s">
        <v>2442</v>
      </c>
      <c r="AD1260" t="e">
        <f>LEN(#REF!)</f>
        <v>#REF!</v>
      </c>
      <c r="AG1260"/>
    </row>
    <row r="1261" spans="1:33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1</v>
      </c>
      <c r="I1261">
        <v>5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2830</v>
      </c>
      <c r="P1261" t="s">
        <v>2830</v>
      </c>
      <c r="Q1261" t="s">
        <v>2830</v>
      </c>
      <c r="R1261" t="s">
        <v>5527</v>
      </c>
      <c r="S1261">
        <f ca="1">ROUND(RAND()*(Validation[[#This Row],[Range1_High]]-Validation[[#This Row],[Range1_Low]])+Validation[[#This Row],[Range1_Low]],-LOG10(Validation[[#This Row],[Res]]))</f>
        <v>15.6</v>
      </c>
      <c r="T1261">
        <f ca="1">RAND()*(Validation[[#This Row],[Range2_High]]-Validation[[#This Row],[Range2_Low]])+Validation[[#This Row],[Range2_Low]]</f>
        <v>2.0318132900643917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550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s">
        <v>2441</v>
      </c>
      <c r="AB12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1" s="102" t="s">
        <v>2441</v>
      </c>
      <c r="AD1261" t="e">
        <f>LEN(#REF!)</f>
        <v>#REF!</v>
      </c>
      <c r="AG1261"/>
    </row>
    <row r="1262" spans="1:33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4.4999999999999998E-2</v>
      </c>
      <c r="I1262">
        <v>0.10001</v>
      </c>
      <c r="J1262" t="s">
        <v>10</v>
      </c>
      <c r="K1262">
        <v>55.152999999999999</v>
      </c>
      <c r="L1262">
        <v>0.59996000000000005</v>
      </c>
      <c r="M1262">
        <v>55.167999999999999</v>
      </c>
      <c r="N1262">
        <v>0.59309999999999996</v>
      </c>
      <c r="O1262" t="s">
        <v>2830</v>
      </c>
      <c r="P1262" t="s">
        <v>2830</v>
      </c>
      <c r="Q1262" t="s">
        <v>2830</v>
      </c>
      <c r="R1262" t="s">
        <v>2458</v>
      </c>
      <c r="S1262">
        <f ca="1">ROUND(RAND()*(Validation[[#This Row],[Range1_High]]-Validation[[#This Row],[Range1_Low]])+Validation[[#This Row],[Range1_Low]],-LOG10(Validation[[#This Row],[Res]]))</f>
        <v>13.4</v>
      </c>
      <c r="T1262">
        <f ca="1">RAND()*(Validation[[#This Row],[Range2_High]]-Validation[[#This Row],[Range2_Low]])+Validation[[#This Row],[Range2_Low]]</f>
        <v>5.9965806892816671E-2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63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s">
        <v>5521</v>
      </c>
      <c r="AB12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2" s="102" t="s">
        <v>5521</v>
      </c>
      <c r="AD1262" t="e">
        <f>LEN(#REF!)</f>
        <v>#REF!</v>
      </c>
      <c r="AG1262"/>
    </row>
    <row r="1263" spans="1:33" x14ac:dyDescent="0.25">
      <c r="A1263" t="s">
        <v>52</v>
      </c>
      <c r="B1263" t="s">
        <v>45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0.01</v>
      </c>
      <c r="I1263">
        <v>2.001E-2</v>
      </c>
      <c r="J1263" t="s">
        <v>10</v>
      </c>
      <c r="K1263">
        <v>580260</v>
      </c>
      <c r="L1263">
        <v>-8789600</v>
      </c>
      <c r="M1263">
        <v>580000</v>
      </c>
      <c r="N1263">
        <v>-8789600</v>
      </c>
      <c r="O1263" t="s">
        <v>2830</v>
      </c>
      <c r="P1263" t="s">
        <v>2830</v>
      </c>
      <c r="Q1263" t="s">
        <v>2830</v>
      </c>
      <c r="R1263" t="s">
        <v>2311</v>
      </c>
      <c r="S1263">
        <f ca="1">ROUND(RAND()*(Validation[[#This Row],[Range1_High]]-Validation[[#This Row],[Range1_Low]])+Validation[[#This Row],[Range1_Low]],-LOG10(Validation[[#This Row],[Res]]))</f>
        <v>0</v>
      </c>
      <c r="T1263">
        <f ca="1">RAND()*(Validation[[#This Row],[Range2_High]]-Validation[[#This Row],[Range2_Low]])+Validation[[#This Row],[Range2_Low]]</f>
        <v>1.1975375395921518E-2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1</v>
      </c>
      <c r="AB126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3" t="e">
        <f>LEN(#REF!)</f>
        <v>#REF!</v>
      </c>
      <c r="AG1263"/>
    </row>
    <row r="1264" spans="1:33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30</v>
      </c>
      <c r="I1264">
        <v>30.1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2830</v>
      </c>
      <c r="P1264" t="s">
        <v>2830</v>
      </c>
      <c r="Q1264" t="s">
        <v>2830</v>
      </c>
      <c r="R1264" t="s">
        <v>2313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30.066080081333421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B12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4" t="e">
        <f>LEN(#REF!)</f>
        <v>#REF!</v>
      </c>
      <c r="AG1264"/>
    </row>
    <row r="1265" spans="1:33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2830</v>
      </c>
      <c r="P1265" t="s">
        <v>2830</v>
      </c>
      <c r="Q1265" t="s">
        <v>2830</v>
      </c>
      <c r="R1265" t="s">
        <v>2312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2.442007244202169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B126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5" t="e">
        <f>LEN(#REF!)</f>
        <v>#REF!</v>
      </c>
      <c r="AG1265"/>
    </row>
    <row r="1266" spans="1:33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10</v>
      </c>
      <c r="I1266">
        <v>30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2830</v>
      </c>
      <c r="P1266" t="s">
        <v>2830</v>
      </c>
      <c r="Q1266" t="s">
        <v>2830</v>
      </c>
      <c r="R1266" t="s">
        <v>2310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19.697722780588229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B12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6" t="e">
        <f>LEN(#REF!)</f>
        <v>#REF!</v>
      </c>
      <c r="AG1266"/>
    </row>
    <row r="1267" spans="1:33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0.02</v>
      </c>
      <c r="I1267">
        <v>4.5010000000000001E-2</v>
      </c>
      <c r="J1267" t="s">
        <v>10</v>
      </c>
      <c r="K1267">
        <v>577360</v>
      </c>
      <c r="L1267">
        <v>6.8998000000000002E-3</v>
      </c>
      <c r="M1267">
        <v>577360</v>
      </c>
      <c r="N1267">
        <v>1.2794E-3</v>
      </c>
      <c r="O1267" t="s">
        <v>2830</v>
      </c>
      <c r="P1267" t="s">
        <v>2830</v>
      </c>
      <c r="Q1267" t="s">
        <v>2830</v>
      </c>
      <c r="R1267" t="s">
        <v>5464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3.0050164163631956E-2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B1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7" t="e">
        <f>LEN(#REF!)</f>
        <v>#REF!</v>
      </c>
      <c r="AG1267"/>
    </row>
    <row r="1268" spans="1:33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4.4999999999999998E-2</v>
      </c>
      <c r="I1268">
        <v>1.0000100000000001</v>
      </c>
      <c r="J1268" t="s">
        <v>10</v>
      </c>
      <c r="K1268">
        <v>577360</v>
      </c>
      <c r="L1268">
        <v>6.5572E-3</v>
      </c>
      <c r="M1268">
        <v>577360</v>
      </c>
      <c r="N1268">
        <v>9.3674000000000003E-4</v>
      </c>
      <c r="O1268" t="s">
        <v>2830</v>
      </c>
      <c r="P1268" t="s">
        <v>2830</v>
      </c>
      <c r="Q1268" t="s">
        <v>2830</v>
      </c>
      <c r="R1268" t="s">
        <v>2315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8.4620211239158499E-2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B1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8" t="e">
        <f>LEN(#REF!)</f>
        <v>#REF!</v>
      </c>
      <c r="AG1268"/>
    </row>
    <row r="1269" spans="1:33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5</v>
      </c>
      <c r="I1269">
        <v>10.01</v>
      </c>
      <c r="J1269" t="s">
        <v>10</v>
      </c>
      <c r="K1269">
        <v>577360</v>
      </c>
      <c r="L1269">
        <v>4.2220000000000001E-2</v>
      </c>
      <c r="M1269">
        <v>577360</v>
      </c>
      <c r="N1269">
        <v>3.0225999999999999E-2</v>
      </c>
      <c r="O1269" t="s">
        <v>2830</v>
      </c>
      <c r="P1269" t="s">
        <v>2830</v>
      </c>
      <c r="Q1269" t="s">
        <v>2830</v>
      </c>
      <c r="R1269" t="s">
        <v>2314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8.2633029320535378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B1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9" t="e">
        <f>LEN(#REF!)</f>
        <v>#REF!</v>
      </c>
      <c r="AG1269"/>
    </row>
    <row r="1270" spans="1:33" x14ac:dyDescent="0.25">
      <c r="A1270" t="s">
        <v>52</v>
      </c>
      <c r="B1270" t="s">
        <v>45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2830</v>
      </c>
      <c r="P1270" t="s">
        <v>2830</v>
      </c>
      <c r="Q1270" t="s">
        <v>2830</v>
      </c>
      <c r="R1270" t="s">
        <v>2445</v>
      </c>
      <c r="S1270">
        <f ca="1">ROUND(RAND()*(Validation[[#This Row],[Range1_High]]-Validation[[#This Row],[Range1_Low]])+Validation[[#This Row],[Range1_Low]],-LOG10(Validation[[#This Row],[Res]]))</f>
        <v>5</v>
      </c>
      <c r="T1270">
        <f ca="1">RAND()*(Validation[[#This Row],[Range2_High]]-Validation[[#This Row],[Range2_Low]])+Validation[[#This Row],[Range2_Low]]</f>
        <v>0.31696937517806889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0</v>
      </c>
      <c r="AA1270" t="s">
        <v>5526</v>
      </c>
      <c r="AB12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0" s="102" t="s">
        <v>5526</v>
      </c>
      <c r="AD1270" t="e">
        <f>LEN(#REF!)</f>
        <v>#REF!</v>
      </c>
      <c r="AG1270"/>
    </row>
    <row r="1271" spans="1:33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2830</v>
      </c>
      <c r="P1271" t="s">
        <v>2830</v>
      </c>
      <c r="Q1271" t="s">
        <v>2830</v>
      </c>
      <c r="R1271" t="s">
        <v>2443</v>
      </c>
      <c r="S1271">
        <f ca="1">ROUND(RAND()*(Validation[[#This Row],[Range1_High]]-Validation[[#This Row],[Range1_Low]])+Validation[[#This Row],[Range1_Low]],-LOG10(Validation[[#This Row],[Res]]))</f>
        <v>9</v>
      </c>
      <c r="T1271">
        <f ca="1">RAND()*(Validation[[#This Row],[Range2_High]]-Validation[[#This Row],[Range2_Low]])+Validation[[#This Row],[Range2_Low]]</f>
        <v>6.5315967787455437E-2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s">
        <v>2462</v>
      </c>
      <c r="AB12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1" s="102" t="s">
        <v>2462</v>
      </c>
      <c r="AD1271" t="e">
        <f>LEN(#REF!)</f>
        <v>#REF!</v>
      </c>
      <c r="AG1271"/>
    </row>
    <row r="1272" spans="1:33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2830</v>
      </c>
      <c r="P1272" t="s">
        <v>2830</v>
      </c>
      <c r="Q1272" t="s">
        <v>2830</v>
      </c>
      <c r="R1272" t="s">
        <v>2444</v>
      </c>
      <c r="S1272">
        <f ca="1">ROUND(RAND()*(Validation[[#This Row],[Range1_High]]-Validation[[#This Row],[Range1_Low]])+Validation[[#This Row],[Range1_Low]],-LOG10(Validation[[#This Row],[Res]]))</f>
        <v>11</v>
      </c>
      <c r="T1272">
        <f ca="1">RAND()*(Validation[[#This Row],[Range2_High]]-Validation[[#This Row],[Range2_Low]])+Validation[[#This Row],[Range2_Low]]</f>
        <v>5.006777999631562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690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s">
        <v>2463</v>
      </c>
      <c r="AB12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2" s="102" t="s">
        <v>2463</v>
      </c>
      <c r="AD1272" t="e">
        <f>LEN(#REF!)</f>
        <v>#REF!</v>
      </c>
      <c r="AG1272"/>
    </row>
    <row r="1273" spans="1:33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547.30999999999995</v>
      </c>
      <c r="L1273">
        <v>13.25</v>
      </c>
      <c r="M1273">
        <v>547.29999999999995</v>
      </c>
      <c r="N1273">
        <v>13.249000000000001</v>
      </c>
      <c r="O1273" t="s">
        <v>2830</v>
      </c>
      <c r="P1273" t="s">
        <v>2830</v>
      </c>
      <c r="Q1273" t="s">
        <v>2830</v>
      </c>
      <c r="R1273" t="s">
        <v>2446</v>
      </c>
      <c r="S1273">
        <f ca="1">ROUND(RAND()*(Validation[[#This Row],[Range1_High]]-Validation[[#This Row],[Range1_Low]])+Validation[[#This Row],[Range1_Low]],-LOG10(Validation[[#This Row],[Res]]))</f>
        <v>3</v>
      </c>
      <c r="T1273">
        <f ca="1">RAND()*(Validation[[#This Row],[Range2_High]]-Validation[[#This Row],[Range2_Low]])+Validation[[#This Row],[Range2_Low]]</f>
        <v>2.1399744829932343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590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s">
        <v>2461</v>
      </c>
      <c r="AB12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3" s="102" t="s">
        <v>2461</v>
      </c>
      <c r="AD1273" t="e">
        <f>LEN(#REF!)</f>
        <v>#REF!</v>
      </c>
      <c r="AG1273"/>
    </row>
    <row r="1274" spans="1:33" x14ac:dyDescent="0.25">
      <c r="A1274" t="s">
        <v>52</v>
      </c>
      <c r="B1274" t="s">
        <v>45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579.65</v>
      </c>
      <c r="L1274">
        <v>6.9317000000000004E-2</v>
      </c>
      <c r="M1274">
        <v>579.66</v>
      </c>
      <c r="N1274">
        <v>6.5887000000000001E-2</v>
      </c>
      <c r="O1274" t="s">
        <v>2830</v>
      </c>
      <c r="P1274" t="s">
        <v>2830</v>
      </c>
      <c r="Q1274" t="s">
        <v>2830</v>
      </c>
      <c r="R1274" t="s">
        <v>2462</v>
      </c>
      <c r="S1274">
        <f ca="1">ROUND(RAND()*(Validation[[#This Row],[Range1_High]]-Validation[[#This Row],[Range1_Low]])+Validation[[#This Row],[Range1_Low]],-LOG10(Validation[[#This Row],[Res]]))</f>
        <v>14</v>
      </c>
      <c r="T1274">
        <f ca="1">RAND()*(Validation[[#This Row],[Range2_High]]-Validation[[#This Row],[Range2_Low]])+Validation[[#This Row],[Range2_Low]]</f>
        <v>7.9675379695606396E-2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s">
        <v>2443</v>
      </c>
      <c r="AB12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4" s="102" t="s">
        <v>2443</v>
      </c>
      <c r="AD1274" t="e">
        <f>LEN(#REF!)</f>
        <v>#REF!</v>
      </c>
      <c r="AG1274"/>
    </row>
    <row r="1275" spans="1:33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2830</v>
      </c>
      <c r="P1275" t="s">
        <v>2830</v>
      </c>
      <c r="Q1275" t="s">
        <v>2830</v>
      </c>
      <c r="R1275" t="s">
        <v>2461</v>
      </c>
      <c r="S1275">
        <f ca="1">ROUND(RAND()*(Validation[[#This Row],[Range1_High]]-Validation[[#This Row],[Range1_Low]])+Validation[[#This Row],[Range1_Low]],-LOG10(Validation[[#This Row],[Res]]))</f>
        <v>12</v>
      </c>
      <c r="T1275">
        <f ca="1">RAND()*(Validation[[#This Row],[Range2_High]]-Validation[[#This Row],[Range2_Low]])+Validation[[#This Row],[Range2_Low]]</f>
        <v>2.6513686987056211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720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>
        <v>10030167</v>
      </c>
      <c r="AB12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5" s="102" t="s">
        <v>2446</v>
      </c>
      <c r="AD1275" t="e">
        <f>LEN(#REF!)</f>
        <v>#REF!</v>
      </c>
      <c r="AG1275"/>
    </row>
    <row r="1276" spans="1:33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2830</v>
      </c>
      <c r="P1276" t="s">
        <v>2830</v>
      </c>
      <c r="Q1276" t="s">
        <v>2830</v>
      </c>
      <c r="R1276" t="s">
        <v>5526</v>
      </c>
      <c r="S1276">
        <f ca="1">ROUND(RAND()*(Validation[[#This Row],[Range1_High]]-Validation[[#This Row],[Range1_Low]])+Validation[[#This Row],[Range1_Low]],-LOG10(Validation[[#This Row],[Res]]))</f>
        <v>16</v>
      </c>
      <c r="T1276">
        <f ca="1">RAND()*(Validation[[#This Row],[Range2_High]]-Validation[[#This Row],[Range2_Low]])+Validation[[#This Row],[Range2_Low]]</f>
        <v>0.67705803276666898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s">
        <v>2445</v>
      </c>
      <c r="AB12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6" s="102" t="s">
        <v>2445</v>
      </c>
      <c r="AD1276" t="e">
        <f>LEN(#REF!)</f>
        <v>#REF!</v>
      </c>
      <c r="AG1276"/>
    </row>
    <row r="1277" spans="1:33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2830</v>
      </c>
      <c r="P1277" t="s">
        <v>2830</v>
      </c>
      <c r="Q1277" t="s">
        <v>2830</v>
      </c>
      <c r="R1277" t="s">
        <v>2463</v>
      </c>
      <c r="S1277">
        <f ca="1">ROUND(RAND()*(Validation[[#This Row],[Range1_High]]-Validation[[#This Row],[Range1_Low]])+Validation[[#This Row],[Range1_Low]],-LOG10(Validation[[#This Row],[Res]]))</f>
        <v>17</v>
      </c>
      <c r="T1277">
        <f ca="1">RAND()*(Validation[[#This Row],[Range2_High]]-Validation[[#This Row],[Range2_Low]])+Validation[[#This Row],[Range2_Low]]</f>
        <v>5.0024190131873754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840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277" t="b">
        <f ca="1">Validation[[#This Row],[Desired Result]]=Validation[[#This Row],[Result]]</f>
        <v>1</v>
      </c>
      <c r="X1277" t="b">
        <v>1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s">
        <v>2444</v>
      </c>
      <c r="AB12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7" s="102" t="s">
        <v>2444</v>
      </c>
      <c r="AD1277" t="e">
        <f>LEN(#REF!)</f>
        <v>#REF!</v>
      </c>
      <c r="AG1277"/>
    </row>
    <row r="1278" spans="1:33" x14ac:dyDescent="0.25">
      <c r="A1278" t="s">
        <v>52</v>
      </c>
      <c r="B1278" t="s">
        <v>45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10</v>
      </c>
      <c r="I1278">
        <v>30</v>
      </c>
      <c r="J1278" t="s">
        <v>10</v>
      </c>
      <c r="K1278">
        <v>5773600</v>
      </c>
      <c r="L1278">
        <v>1.6888E-2</v>
      </c>
      <c r="M1278">
        <v>5773600</v>
      </c>
      <c r="N1278">
        <v>1.2089000000000001E-2</v>
      </c>
      <c r="O1278" t="s">
        <v>2830</v>
      </c>
      <c r="P1278" t="s">
        <v>2830</v>
      </c>
      <c r="Q1278" t="s">
        <v>2830</v>
      </c>
      <c r="R1278" t="s">
        <v>2318</v>
      </c>
      <c r="S1278">
        <f ca="1">ROUND(RAND()*(Validation[[#This Row],[Range1_High]]-Validation[[#This Row],[Range1_Low]])+Validation[[#This Row],[Range1_Low]],-LOG10(Validation[[#This Row],[Res]]))</f>
        <v>0</v>
      </c>
      <c r="T1278">
        <f ca="1">RAND()*(Validation[[#This Row],[Range2_High]]-Validation[[#This Row],[Range2_Low]])+Validation[[#This Row],[Range2_Low]]</f>
        <v>14.441067683285473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1</v>
      </c>
      <c r="AB12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78" t="e">
        <f>LEN(#REF!)</f>
        <v>#REF!</v>
      </c>
      <c r="AG1278"/>
    </row>
    <row r="1279" spans="1:33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5</v>
      </c>
      <c r="I1279">
        <v>10.01</v>
      </c>
      <c r="J1279" t="s">
        <v>10</v>
      </c>
      <c r="K1279">
        <v>5773600</v>
      </c>
      <c r="L1279">
        <v>7.8188000000000007E-3</v>
      </c>
      <c r="M1279">
        <v>5773600</v>
      </c>
      <c r="N1279">
        <v>3.0228999999999998E-3</v>
      </c>
      <c r="O1279" t="s">
        <v>2830</v>
      </c>
      <c r="P1279" t="s">
        <v>2830</v>
      </c>
      <c r="Q1279" t="s">
        <v>2830</v>
      </c>
      <c r="R1279" t="s">
        <v>5472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5.1892360688888708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B12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79" t="e">
        <f>LEN(#REF!)</f>
        <v>#REF!</v>
      </c>
      <c r="AG1279"/>
    </row>
    <row r="1280" spans="1:33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0.01</v>
      </c>
      <c r="I1280">
        <v>2.001E-2</v>
      </c>
      <c r="J1280" t="s">
        <v>10</v>
      </c>
      <c r="K1280">
        <v>5802600</v>
      </c>
      <c r="L1280">
        <v>-87896000</v>
      </c>
      <c r="M1280">
        <v>5800000</v>
      </c>
      <c r="N1280">
        <v>-87896000</v>
      </c>
      <c r="O1280" t="s">
        <v>2830</v>
      </c>
      <c r="P1280" t="s">
        <v>2830</v>
      </c>
      <c r="Q1280" t="s">
        <v>2830</v>
      </c>
      <c r="R1280" t="s">
        <v>5461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1.2382351409613981E-2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B12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0" t="e">
        <f>LEN(#REF!)</f>
        <v>#REF!</v>
      </c>
      <c r="AG1280"/>
    </row>
    <row r="1281" spans="1:33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30</v>
      </c>
      <c r="I1281">
        <v>30.1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2830</v>
      </c>
      <c r="P1281" t="s">
        <v>2830</v>
      </c>
      <c r="Q1281" t="s">
        <v>2830</v>
      </c>
      <c r="R1281" t="s">
        <v>5479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30.088550066037445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B12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1" t="e">
        <f>LEN(#REF!)</f>
        <v>#REF!</v>
      </c>
      <c r="AG1281"/>
    </row>
    <row r="1282" spans="1:33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4.4999999999999998E-2</v>
      </c>
      <c r="I1282">
        <v>1.0000100000000001</v>
      </c>
      <c r="J1282" t="s">
        <v>10</v>
      </c>
      <c r="K1282">
        <v>5773600</v>
      </c>
      <c r="L1282">
        <v>2.3422E-3</v>
      </c>
      <c r="M1282">
        <v>5773600</v>
      </c>
      <c r="N1282">
        <v>9.5916999999999997E-5</v>
      </c>
      <c r="O1282" t="s">
        <v>2830</v>
      </c>
      <c r="P1282" t="s">
        <v>2830</v>
      </c>
      <c r="Q1282" t="s">
        <v>2830</v>
      </c>
      <c r="R1282" t="s">
        <v>2316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0.36048624899286147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B12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2" t="e">
        <f>LEN(#REF!)</f>
        <v>#REF!</v>
      </c>
      <c r="AG1282"/>
    </row>
    <row r="1283" spans="1:33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1</v>
      </c>
      <c r="I1283">
        <v>5.01</v>
      </c>
      <c r="J1283" t="s">
        <v>10</v>
      </c>
      <c r="K1283">
        <v>5773600</v>
      </c>
      <c r="L1283">
        <v>2.7258999999999999E-3</v>
      </c>
      <c r="M1283">
        <v>5773600</v>
      </c>
      <c r="N1283">
        <v>4.7648999999999999E-4</v>
      </c>
      <c r="O1283" t="s">
        <v>2830</v>
      </c>
      <c r="P1283" t="s">
        <v>2830</v>
      </c>
      <c r="Q1283" t="s">
        <v>2830</v>
      </c>
      <c r="R1283" t="s">
        <v>2317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3.1492528942265903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B12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3" t="e">
        <f>LEN(#REF!)</f>
        <v>#REF!</v>
      </c>
      <c r="AG1283"/>
    </row>
    <row r="1284" spans="1:33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0.02</v>
      </c>
      <c r="I1284">
        <v>4.5010000000000001E-2</v>
      </c>
      <c r="J1284" t="s">
        <v>10</v>
      </c>
      <c r="K1284">
        <v>5773600</v>
      </c>
      <c r="L1284">
        <v>2.3793999999999998E-3</v>
      </c>
      <c r="M1284">
        <v>5773600</v>
      </c>
      <c r="N1284">
        <v>1.2994999999999999E-4</v>
      </c>
      <c r="O1284" t="s">
        <v>2830</v>
      </c>
      <c r="P1284" t="s">
        <v>2830</v>
      </c>
      <c r="Q1284" t="s">
        <v>2830</v>
      </c>
      <c r="R1284" t="s">
        <v>2319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4.2169350339568597E-2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B12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4" t="e">
        <f>LEN(#REF!)</f>
        <v>#REF!</v>
      </c>
      <c r="AG1284"/>
    </row>
    <row r="1285" spans="1:33" hidden="1" x14ac:dyDescent="0.25">
      <c r="A1285" t="s">
        <v>52</v>
      </c>
      <c r="B1285" t="s">
        <v>59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2830</v>
      </c>
      <c r="P1285" t="s">
        <v>155</v>
      </c>
      <c r="Q1285" t="s">
        <v>2830</v>
      </c>
      <c r="R1285" t="s">
        <v>2195</v>
      </c>
      <c r="S1285">
        <f ca="1">ROUND(RAND()*(Validation[[#This Row],[Range1_High]]-Validation[[#This Row],[Range1_Low]])+Validation[[#This Row],[Range1_Low]],-LOG10(Validation[[#This Row],[Res]]))</f>
        <v>6.9767000000000001</v>
      </c>
      <c r="T1285">
        <f ca="1">RAND()*(Validation[[#This Row],[Range2_High]]-Validation[[#This Row],[Range2_Low]])+Validation[[#This Row],[Range2_Low]]</f>
        <v>1.1640678717591713E-2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22 mA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0</v>
      </c>
      <c r="AB1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85" t="e">
        <f>LEN(#REF!)</f>
        <v>#REF!</v>
      </c>
      <c r="AG1285"/>
    </row>
    <row r="1286" spans="1:33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</v>
      </c>
      <c r="I1286">
        <v>5.01</v>
      </c>
      <c r="J1286" t="s">
        <v>10</v>
      </c>
      <c r="K1286">
        <v>12</v>
      </c>
      <c r="L1286">
        <v>7.2</v>
      </c>
      <c r="M1286">
        <v>11.404999999999999</v>
      </c>
      <c r="N1286">
        <v>7.1882000000000001</v>
      </c>
      <c r="O1286" t="s">
        <v>2830</v>
      </c>
      <c r="P1286" t="s">
        <v>155</v>
      </c>
      <c r="Q1286" t="s">
        <v>2830</v>
      </c>
      <c r="R1286" t="s">
        <v>2198</v>
      </c>
      <c r="S1286">
        <f ca="1">ROUND(RAND()*(Validation[[#This Row],[Range1_High]]-Validation[[#This Row],[Range1_Low]])+Validation[[#This Row],[Range1_Low]],-LOG10(Validation[[#This Row],[Res]]))</f>
        <v>3.4809999999999999</v>
      </c>
      <c r="T1286">
        <f ca="1">RAND()*(Validation[[#This Row],[Range2_High]]-Validation[[#This Row],[Range2_Low]])+Validation[[#This Row],[Range2_Low]]</f>
        <v>4.3501987389223196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37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s">
        <v>2217</v>
      </c>
      <c r="AB12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6" s="102" t="s">
        <v>2217</v>
      </c>
      <c r="AD1286" t="e">
        <f>LEN(#REF!)</f>
        <v>#REF!</v>
      </c>
      <c r="AG1286"/>
    </row>
    <row r="1287" spans="1:33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4.4999999999999998E-2</v>
      </c>
      <c r="I1287">
        <v>1.0000100000000001</v>
      </c>
      <c r="J1287" t="s">
        <v>10</v>
      </c>
      <c r="K1287">
        <v>0.66</v>
      </c>
      <c r="L1287">
        <v>2.1</v>
      </c>
      <c r="M1287">
        <v>0.65508</v>
      </c>
      <c r="N1287">
        <v>2.0543</v>
      </c>
      <c r="O1287" t="s">
        <v>2830</v>
      </c>
      <c r="P1287" t="s">
        <v>155</v>
      </c>
      <c r="Q1287" t="s">
        <v>2830</v>
      </c>
      <c r="R1287" t="s">
        <v>2197</v>
      </c>
      <c r="S1287">
        <f ca="1">ROUND(RAND()*(Validation[[#This Row],[Range1_High]]-Validation[[#This Row],[Range1_Low]])+Validation[[#This Row],[Range1_Low]],-LOG10(Validation[[#This Row],[Res]]))</f>
        <v>2.7679999999999998</v>
      </c>
      <c r="T1287">
        <f ca="1">RAND()*(Validation[[#This Row],[Range2_High]]-Validation[[#This Row],[Range2_Low]])+Validation[[#This Row],[Range2_Low]]</f>
        <v>0.30417353867611768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6.5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s">
        <v>2220</v>
      </c>
      <c r="AB12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7" s="102" t="s">
        <v>2220</v>
      </c>
      <c r="AD1287" t="e">
        <f>LEN(#REF!)</f>
        <v>#REF!</v>
      </c>
      <c r="AG1287"/>
    </row>
    <row r="1288" spans="1:33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2830</v>
      </c>
      <c r="P1288" t="s">
        <v>155</v>
      </c>
      <c r="Q1288" t="s">
        <v>2830</v>
      </c>
      <c r="R1288" t="s">
        <v>2196</v>
      </c>
      <c r="S1288">
        <f ca="1">ROUND(RAND()*(Validation[[#This Row],[Range1_High]]-Validation[[#This Row],[Range1_Low]])+Validation[[#This Row],[Range1_Low]],-LOG10(Validation[[#This Row],[Res]]))</f>
        <v>3.1179999999999999</v>
      </c>
      <c r="T1288">
        <f ca="1">RAND()*(Validation[[#This Row],[Range2_High]]-Validation[[#This Row],[Range2_Low]])+Validation[[#This Row],[Range2_Low]]</f>
        <v>8.6402362540164148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150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s">
        <v>2219</v>
      </c>
      <c r="AB12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8" s="102" t="s">
        <v>2219</v>
      </c>
      <c r="AD1288" t="e">
        <f>LEN(#REF!)</f>
        <v>#REF!</v>
      </c>
      <c r="AG1288"/>
    </row>
    <row r="1289" spans="1:33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2830</v>
      </c>
      <c r="P1289" t="s">
        <v>155</v>
      </c>
      <c r="Q1289" t="s">
        <v>2830</v>
      </c>
      <c r="R1289" t="s">
        <v>2200</v>
      </c>
      <c r="S1289">
        <f ca="1">ROUND(RAND()*(Validation[[#This Row],[Range1_High]]-Validation[[#This Row],[Range1_Low]])+Validation[[#This Row],[Range1_Low]],-LOG10(Validation[[#This Row],[Res]]))</f>
        <v>3.976</v>
      </c>
      <c r="T1289">
        <f ca="1">RAND()*(Validation[[#This Row],[Range2_High]]-Validation[[#This Row],[Range2_Low]])+Validation[[#This Row],[Range2_Low]]</f>
        <v>10.006382227396234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170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s">
        <v>2218</v>
      </c>
      <c r="AB12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9" s="102" t="s">
        <v>2218</v>
      </c>
      <c r="AD1289" t="e">
        <f>LEN(#REF!)</f>
        <v>#REF!</v>
      </c>
      <c r="AF1289" s="103"/>
      <c r="AG1289"/>
    </row>
    <row r="1290" spans="1:33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2830</v>
      </c>
      <c r="P1290" t="s">
        <v>155</v>
      </c>
      <c r="Q1290" t="s">
        <v>2830</v>
      </c>
      <c r="R1290" t="s">
        <v>2199</v>
      </c>
      <c r="S1290">
        <f ca="1">ROUND(RAND()*(Validation[[#This Row],[Range1_High]]-Validation[[#This Row],[Range1_Low]])+Validation[[#This Row],[Range1_Low]],-LOG10(Validation[[#This Row],[Res]]))</f>
        <v>1.319</v>
      </c>
      <c r="T1290">
        <f ca="1">RAND()*(Validation[[#This Row],[Range2_High]]-Validation[[#This Row],[Range2_Low]])+Validation[[#This Row],[Range2_Low]]</f>
        <v>4.290756023295228E-2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7.8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s">
        <v>5532</v>
      </c>
      <c r="AB12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0" s="102" t="s">
        <v>5532</v>
      </c>
      <c r="AD1290" t="e">
        <f>LEN(#REF!)</f>
        <v>#REF!</v>
      </c>
      <c r="AG1290"/>
    </row>
    <row r="1291" spans="1:33" x14ac:dyDescent="0.25">
      <c r="A1291" t="s">
        <v>52</v>
      </c>
      <c r="B1291" t="s">
        <v>59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57.627000000000002</v>
      </c>
      <c r="N1291">
        <v>28.936</v>
      </c>
      <c r="O1291" t="s">
        <v>2830</v>
      </c>
      <c r="P1291" t="s">
        <v>155</v>
      </c>
      <c r="Q1291" t="s">
        <v>2830</v>
      </c>
      <c r="R1291" t="s">
        <v>2218</v>
      </c>
      <c r="S1291">
        <f ca="1">ROUND(RAND()*(Validation[[#This Row],[Range1_High]]-Validation[[#This Row],[Range1_Low]])+Validation[[#This Row],[Range1_Low]],-LOG10(Validation[[#This Row],[Res]]))</f>
        <v>16.407</v>
      </c>
      <c r="T1291">
        <f ca="1">RAND()*(Validation[[#This Row],[Range2_High]]-Validation[[#This Row],[Range2_Low]])+Validation[[#This Row],[Range2_Low]]</f>
        <v>10.000398629951055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530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s">
        <v>2200</v>
      </c>
      <c r="AB12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1" s="102" t="s">
        <v>2200</v>
      </c>
      <c r="AD1291" t="e">
        <f>LEN(#REF!)</f>
        <v>#REF!</v>
      </c>
      <c r="AG1291"/>
    </row>
    <row r="1292" spans="1:33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2830</v>
      </c>
      <c r="P1292" t="s">
        <v>155</v>
      </c>
      <c r="Q1292" t="s">
        <v>2830</v>
      </c>
      <c r="R1292" t="s">
        <v>2217</v>
      </c>
      <c r="S1292">
        <f ca="1">ROUND(RAND()*(Validation[[#This Row],[Range1_High]]-Validation[[#This Row],[Range1_Low]])+Validation[[#This Row],[Range1_Low]],-LOG10(Validation[[#This Row],[Res]]))</f>
        <v>14.685</v>
      </c>
      <c r="T1292">
        <f ca="1">RAND()*(Validation[[#This Row],[Range2_High]]-Validation[[#This Row],[Range2_Low]])+Validation[[#This Row],[Range2_Low]]</f>
        <v>4.4441372401639132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120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s">
        <v>2198</v>
      </c>
      <c r="AB12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2" s="102" t="s">
        <v>2198</v>
      </c>
      <c r="AD1292" t="e">
        <f>LEN(#REF!)</f>
        <v>#REF!</v>
      </c>
      <c r="AG1292"/>
    </row>
    <row r="1293" spans="1:33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4.4999999999999998E-2</v>
      </c>
      <c r="I1293">
        <v>1.0000100000000001</v>
      </c>
      <c r="J1293" t="s">
        <v>10</v>
      </c>
      <c r="K1293">
        <v>0.9</v>
      </c>
      <c r="L1293">
        <v>2.1</v>
      </c>
      <c r="M1293">
        <v>0.42297000000000001</v>
      </c>
      <c r="N1293">
        <v>2.1154999999999999</v>
      </c>
      <c r="O1293" t="s">
        <v>2830</v>
      </c>
      <c r="P1293" t="s">
        <v>155</v>
      </c>
      <c r="Q1293" t="s">
        <v>2830</v>
      </c>
      <c r="R1293" t="s">
        <v>2220</v>
      </c>
      <c r="S1293">
        <f ca="1">ROUND(RAND()*(Validation[[#This Row],[Range1_High]]-Validation[[#This Row],[Range1_Low]])+Validation[[#This Row],[Range1_Low]],-LOG10(Validation[[#This Row],[Res]]))</f>
        <v>27.829000000000001</v>
      </c>
      <c r="T1293">
        <f ca="1">RAND()*(Validation[[#This Row],[Range2_High]]-Validation[[#This Row],[Range2_Low]])+Validation[[#This Row],[Range2_Low]]</f>
        <v>0.23876203242048483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59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s">
        <v>2197</v>
      </c>
      <c r="AB12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3" s="102" t="s">
        <v>2197</v>
      </c>
      <c r="AD1293" t="e">
        <f>LEN(#REF!)</f>
        <v>#REF!</v>
      </c>
      <c r="AG1293"/>
    </row>
    <row r="1294" spans="1:33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0.87</v>
      </c>
      <c r="L1294">
        <v>2.9</v>
      </c>
      <c r="M1294">
        <v>0.85389000000000004</v>
      </c>
      <c r="N1294">
        <v>2.8839000000000001</v>
      </c>
      <c r="O1294" t="s">
        <v>2830</v>
      </c>
      <c r="P1294" t="s">
        <v>155</v>
      </c>
      <c r="Q1294" t="s">
        <v>2830</v>
      </c>
      <c r="R1294" t="s">
        <v>5532</v>
      </c>
      <c r="S1294">
        <f ca="1">ROUND(RAND()*(Validation[[#This Row],[Range1_High]]-Validation[[#This Row],[Range1_Low]])+Validation[[#This Row],[Range1_Low]],-LOG10(Validation[[#This Row],[Res]]))</f>
        <v>12.318</v>
      </c>
      <c r="T1294">
        <f ca="1">RAND()*(Validation[[#This Row],[Range2_High]]-Validation[[#This Row],[Range2_Low]])+Validation[[#This Row],[Range2_Low]]</f>
        <v>3.1870785381237318E-2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37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s">
        <v>2199</v>
      </c>
      <c r="AB12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4" s="102" t="s">
        <v>2199</v>
      </c>
      <c r="AD1294" t="e">
        <f>LEN(#REF!)</f>
        <v>#REF!</v>
      </c>
      <c r="AG1294"/>
    </row>
    <row r="1295" spans="1:33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2830</v>
      </c>
      <c r="P1295" t="s">
        <v>155</v>
      </c>
      <c r="Q1295" t="s">
        <v>2830</v>
      </c>
      <c r="R1295" t="s">
        <v>2219</v>
      </c>
      <c r="S1295">
        <f ca="1">ROUND(RAND()*(Validation[[#This Row],[Range1_High]]-Validation[[#This Row],[Range1_Low]])+Validation[[#This Row],[Range1_Low]],-LOG10(Validation[[#This Row],[Res]]))</f>
        <v>26.997</v>
      </c>
      <c r="T1295">
        <f ca="1">RAND()*(Validation[[#This Row],[Range2_High]]-Validation[[#This Row],[Range2_Low]])+Validation[[#This Row],[Range2_Low]]</f>
        <v>7.2460155785991844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840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s">
        <v>2196</v>
      </c>
      <c r="AB12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5" s="102" t="s">
        <v>2196</v>
      </c>
      <c r="AD1295" t="e">
        <f>LEN(#REF!)</f>
        <v>#REF!</v>
      </c>
      <c r="AF1295" s="103"/>
      <c r="AG1295"/>
    </row>
    <row r="1296" spans="1:33" x14ac:dyDescent="0.25">
      <c r="A1296" t="s">
        <v>52</v>
      </c>
      <c r="B1296" t="s">
        <v>59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2830</v>
      </c>
      <c r="P1296" t="s">
        <v>155</v>
      </c>
      <c r="Q1296" t="s">
        <v>2830</v>
      </c>
      <c r="R1296" t="s">
        <v>2202</v>
      </c>
      <c r="S1296">
        <f ca="1">ROUND(RAND()*(Validation[[#This Row],[Range1_High]]-Validation[[#This Row],[Range1_Low]])+Validation[[#This Row],[Range1_Low]],-LOG10(Validation[[#This Row],[Res]]))</f>
        <v>5.77</v>
      </c>
      <c r="T1296">
        <f ca="1">RAND()*(Validation[[#This Row],[Range2_High]]-Validation[[#This Row],[Range2_Low]])+Validation[[#This Row],[Range2_Low]]</f>
        <v>0.68939443210878415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15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s">
        <v>2224</v>
      </c>
      <c r="AB12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6" s="102" t="s">
        <v>2224</v>
      </c>
      <c r="AD1296" t="e">
        <f>LEN(#REF!)</f>
        <v>#REF!</v>
      </c>
      <c r="AF1296" s="103"/>
      <c r="AG1296"/>
    </row>
    <row r="1297" spans="1:33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2830</v>
      </c>
      <c r="P1297" t="s">
        <v>155</v>
      </c>
      <c r="Q1297" t="s">
        <v>2830</v>
      </c>
      <c r="R1297" t="s">
        <v>5531</v>
      </c>
      <c r="S1297">
        <f ca="1">ROUND(RAND()*(Validation[[#This Row],[Range1_High]]-Validation[[#This Row],[Range1_Low]])+Validation[[#This Row],[Range1_Low]],-LOG10(Validation[[#This Row],[Res]]))</f>
        <v>5.19</v>
      </c>
      <c r="T1297">
        <f ca="1">RAND()*(Validation[[#This Row],[Range2_High]]-Validation[[#This Row],[Range2_Low]])+Validation[[#This Row],[Range2_Low]]</f>
        <v>10.004399646116447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210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s">
        <v>2221</v>
      </c>
      <c r="AB12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7" s="102" t="s">
        <v>2221</v>
      </c>
      <c r="AD1297" t="e">
        <f>LEN(#REF!)</f>
        <v>#REF!</v>
      </c>
      <c r="AG1297"/>
    </row>
    <row r="1298" spans="1:33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2830</v>
      </c>
      <c r="P1298" t="s">
        <v>155</v>
      </c>
      <c r="Q1298" t="s">
        <v>2830</v>
      </c>
      <c r="R1298" t="s">
        <v>5528</v>
      </c>
      <c r="S1298">
        <f ca="1">ROUND(RAND()*(Validation[[#This Row],[Range1_High]]-Validation[[#This Row],[Range1_Low]])+Validation[[#This Row],[Range1_Low]],-LOG10(Validation[[#This Row],[Res]]))</f>
        <v>5.69</v>
      </c>
      <c r="T1298">
        <f ca="1">RAND()*(Validation[[#This Row],[Range2_High]]-Validation[[#This Row],[Range2_Low]])+Validation[[#This Row],[Range2_Low]]</f>
        <v>2.7067883377084968E-2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62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s">
        <v>2225</v>
      </c>
      <c r="AB12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8" s="102" t="s">
        <v>2225</v>
      </c>
      <c r="AD1298" t="e">
        <f>LEN(#REF!)</f>
        <v>#REF!</v>
      </c>
      <c r="AG1298"/>
    </row>
    <row r="1299" spans="1:33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2830</v>
      </c>
      <c r="P1299" t="s">
        <v>155</v>
      </c>
      <c r="Q1299" t="s">
        <v>2830</v>
      </c>
      <c r="R1299" t="s">
        <v>2203</v>
      </c>
      <c r="S1299">
        <f ca="1">ROUND(RAND()*(Validation[[#This Row],[Range1_High]]-Validation[[#This Row],[Range1_Low]])+Validation[[#This Row],[Range1_Low]],-LOG10(Validation[[#This Row],[Res]]))</f>
        <v>4.5599999999999996</v>
      </c>
      <c r="T1299">
        <f ca="1">RAND()*(Validation[[#This Row],[Range2_High]]-Validation[[#This Row],[Range2_Low]])+Validation[[#This Row],[Range2_Low]]</f>
        <v>6.7699532312226802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190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s">
        <v>2222</v>
      </c>
      <c r="AB12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9" s="102" t="s">
        <v>2222</v>
      </c>
      <c r="AD1299" t="e">
        <f>LEN(#REF!)</f>
        <v>#REF!</v>
      </c>
      <c r="AG1299"/>
    </row>
    <row r="1300" spans="1:33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1</v>
      </c>
      <c r="I1300">
        <v>5.01</v>
      </c>
      <c r="J1300" t="s">
        <v>10</v>
      </c>
      <c r="K1300">
        <v>12.361000000000001</v>
      </c>
      <c r="L1300">
        <v>7.1186999999999996</v>
      </c>
      <c r="M1300">
        <v>12.349</v>
      </c>
      <c r="N1300">
        <v>7.1191000000000004</v>
      </c>
      <c r="O1300" t="s">
        <v>2830</v>
      </c>
      <c r="P1300" t="s">
        <v>155</v>
      </c>
      <c r="Q1300" t="s">
        <v>2830</v>
      </c>
      <c r="R1300" t="s">
        <v>2201</v>
      </c>
      <c r="S1300">
        <f ca="1">ROUND(RAND()*(Validation[[#This Row],[Range1_High]]-Validation[[#This Row],[Range1_Low]])+Validation[[#This Row],[Range1_Low]],-LOG10(Validation[[#This Row],[Res]]))</f>
        <v>7.08</v>
      </c>
      <c r="T1300">
        <f ca="1">RAND()*(Validation[[#This Row],[Range2_High]]-Validation[[#This Row],[Range2_Low]])+Validation[[#This Row],[Range2_Low]]</f>
        <v>2.8557438412673859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63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s">
        <v>2223</v>
      </c>
      <c r="AB13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0" s="102" t="s">
        <v>2223</v>
      </c>
      <c r="AD1300" t="e">
        <f>LEN(#REF!)</f>
        <v>#REF!</v>
      </c>
      <c r="AG1300"/>
    </row>
    <row r="1301" spans="1:33" x14ac:dyDescent="0.25">
      <c r="A1301" t="s">
        <v>52</v>
      </c>
      <c r="B1301" t="s">
        <v>59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1</v>
      </c>
      <c r="I1301">
        <v>5.01</v>
      </c>
      <c r="J1301" t="s">
        <v>10</v>
      </c>
      <c r="K1301">
        <v>12</v>
      </c>
      <c r="L1301">
        <v>7.2</v>
      </c>
      <c r="M1301">
        <v>11.422000000000001</v>
      </c>
      <c r="N1301">
        <v>7.2034000000000002</v>
      </c>
      <c r="O1301" t="s">
        <v>2830</v>
      </c>
      <c r="P1301" t="s">
        <v>155</v>
      </c>
      <c r="Q1301" t="s">
        <v>2830</v>
      </c>
      <c r="R1301" t="s">
        <v>2223</v>
      </c>
      <c r="S1301">
        <f ca="1">ROUND(RAND()*(Validation[[#This Row],[Range1_High]]-Validation[[#This Row],[Range1_Low]])+Validation[[#This Row],[Range1_Low]],-LOG10(Validation[[#This Row],[Res]]))</f>
        <v>13.5</v>
      </c>
      <c r="T1301">
        <f ca="1">RAND()*(Validation[[#This Row],[Range2_High]]-Validation[[#This Row],[Range2_Low]])+Validation[[#This Row],[Range2_Low]]</f>
        <v>3.4090247371353812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110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s">
        <v>2201</v>
      </c>
      <c r="AB13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1" s="102" t="s">
        <v>2201</v>
      </c>
      <c r="AD1301" t="e">
        <f>LEN(#REF!)</f>
        <v>#REF!</v>
      </c>
      <c r="AG1301"/>
    </row>
    <row r="1302" spans="1:33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1.4280999999999999</v>
      </c>
      <c r="L1302">
        <v>2.8814000000000002</v>
      </c>
      <c r="M1302">
        <v>1.5428999999999999</v>
      </c>
      <c r="N1302">
        <v>2.8673000000000002</v>
      </c>
      <c r="O1302" t="s">
        <v>2830</v>
      </c>
      <c r="P1302" t="s">
        <v>155</v>
      </c>
      <c r="Q1302" t="s">
        <v>2830</v>
      </c>
      <c r="R1302" t="s">
        <v>2225</v>
      </c>
      <c r="S1302">
        <f ca="1">ROUND(RAND()*(Validation[[#This Row],[Range1_High]]-Validation[[#This Row],[Range1_Low]])+Validation[[#This Row],[Range1_Low]],-LOG10(Validation[[#This Row],[Res]]))</f>
        <v>18.78</v>
      </c>
      <c r="T1302">
        <f ca="1">RAND()*(Validation[[#This Row],[Range2_High]]-Validation[[#This Row],[Range2_Low]])+Validation[[#This Row],[Range2_Low]]</f>
        <v>2.0296340123893877E-2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56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s">
        <v>5528</v>
      </c>
      <c r="AB13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2" s="102" t="s">
        <v>5528</v>
      </c>
      <c r="AD1302" t="e">
        <f>LEN(#REF!)</f>
        <v>#REF!</v>
      </c>
      <c r="AF1302" s="102"/>
      <c r="AG1302"/>
    </row>
    <row r="1303" spans="1:33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10</v>
      </c>
      <c r="I1303">
        <v>10.01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2830</v>
      </c>
      <c r="P1303" t="s">
        <v>155</v>
      </c>
      <c r="Q1303" t="s">
        <v>2830</v>
      </c>
      <c r="R1303" t="s">
        <v>2221</v>
      </c>
      <c r="S1303">
        <f ca="1">ROUND(RAND()*(Validation[[#This Row],[Range1_High]]-Validation[[#This Row],[Range1_Low]])+Validation[[#This Row],[Range1_Low]],-LOG10(Validation[[#This Row],[Res]]))</f>
        <v>12.87</v>
      </c>
      <c r="T1303">
        <f ca="1">RAND()*(Validation[[#This Row],[Range2_High]]-Validation[[#This Row],[Range2_Low]])+Validation[[#This Row],[Range2_Low]]</f>
        <v>10.004358805134471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430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s">
        <v>5531</v>
      </c>
      <c r="AB13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3" s="102" t="s">
        <v>5531</v>
      </c>
      <c r="AD1303" t="e">
        <f>LEN(#REF!)</f>
        <v>#REF!</v>
      </c>
      <c r="AG1303"/>
    </row>
    <row r="1304" spans="1:33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2830</v>
      </c>
      <c r="P1304" t="s">
        <v>155</v>
      </c>
      <c r="Q1304" t="s">
        <v>2830</v>
      </c>
      <c r="R1304" t="s">
        <v>2224</v>
      </c>
      <c r="S1304">
        <f ca="1">ROUND(RAND()*(Validation[[#This Row],[Range1_High]]-Validation[[#This Row],[Range1_Low]])+Validation[[#This Row],[Range1_Low]],-LOG10(Validation[[#This Row],[Res]]))</f>
        <v>29.62</v>
      </c>
      <c r="T1304">
        <f ca="1">RAND()*(Validation[[#This Row],[Range2_High]]-Validation[[#This Row],[Range2_Low]])+Validation[[#This Row],[Range2_Low]]</f>
        <v>0.87818498302844206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63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s">
        <v>2202</v>
      </c>
      <c r="AB13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4" s="102" t="s">
        <v>2202</v>
      </c>
      <c r="AD1304" t="e">
        <f>LEN(#REF!)</f>
        <v>#REF!</v>
      </c>
      <c r="AG1304"/>
    </row>
    <row r="1305" spans="1:33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5</v>
      </c>
      <c r="I1305">
        <v>10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2830</v>
      </c>
      <c r="P1305" t="s">
        <v>155</v>
      </c>
      <c r="Q1305" t="s">
        <v>2830</v>
      </c>
      <c r="R1305" t="s">
        <v>2222</v>
      </c>
      <c r="S1305">
        <f ca="1">ROUND(RAND()*(Validation[[#This Row],[Range1_High]]-Validation[[#This Row],[Range1_Low]])+Validation[[#This Row],[Range1_Low]],-LOG10(Validation[[#This Row],[Res]]))</f>
        <v>13.08</v>
      </c>
      <c r="T1305">
        <f ca="1">RAND()*(Validation[[#This Row],[Range2_High]]-Validation[[#This Row],[Range2_Low]])+Validation[[#This Row],[Range2_Low]]</f>
        <v>9.5713633473508963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440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s">
        <v>2203</v>
      </c>
      <c r="AB13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5" s="102" t="s">
        <v>2203</v>
      </c>
      <c r="AD1305" t="e">
        <f>LEN(#REF!)</f>
        <v>#REF!</v>
      </c>
      <c r="AG1305"/>
    </row>
    <row r="1306" spans="1:33" x14ac:dyDescent="0.25">
      <c r="A1306" t="s">
        <v>52</v>
      </c>
      <c r="B1306" t="s">
        <v>59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5</v>
      </c>
      <c r="I1306">
        <v>5.01</v>
      </c>
      <c r="J1306" t="s">
        <v>10</v>
      </c>
      <c r="K1306">
        <v>24</v>
      </c>
      <c r="L1306">
        <v>35</v>
      </c>
      <c r="M1306">
        <v>23.064</v>
      </c>
      <c r="N1306">
        <v>34.698999999999998</v>
      </c>
      <c r="O1306" t="s">
        <v>2830</v>
      </c>
      <c r="P1306" t="s">
        <v>155</v>
      </c>
      <c r="Q1306" t="s">
        <v>2830</v>
      </c>
      <c r="R1306" t="s">
        <v>2239</v>
      </c>
      <c r="S1306">
        <f ca="1">ROUND(RAND()*(Validation[[#This Row],[Range1_High]]-Validation[[#This Row],[Range1_Low]])+Validation[[#This Row],[Range1_Low]],-LOG10(Validation[[#This Row],[Res]]))</f>
        <v>32.18</v>
      </c>
      <c r="T1306">
        <f ca="1">RAND()*(Validation[[#This Row],[Range2_High]]-Validation[[#This Row],[Range2_Low]])+Validation[[#This Row],[Range2_Low]]</f>
        <v>5.0091116276148311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1200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s">
        <v>2253</v>
      </c>
      <c r="AB13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6" s="102" t="s">
        <v>2253</v>
      </c>
      <c r="AD1306" t="e">
        <f>LEN(#REF!)</f>
        <v>#REF!</v>
      </c>
      <c r="AG1306"/>
    </row>
    <row r="1307" spans="1:33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2830</v>
      </c>
      <c r="P1307" t="s">
        <v>155</v>
      </c>
      <c r="Q1307" t="s">
        <v>2830</v>
      </c>
      <c r="R1307" t="s">
        <v>2236</v>
      </c>
      <c r="S1307">
        <f ca="1">ROUND(RAND()*(Validation[[#This Row],[Range1_High]]-Validation[[#This Row],[Range1_Low]])+Validation[[#This Row],[Range1_Low]],-LOG10(Validation[[#This Row],[Res]]))</f>
        <v>78.459999999999994</v>
      </c>
      <c r="T1307">
        <f ca="1">RAND()*(Validation[[#This Row],[Range2_High]]-Validation[[#This Row],[Range2_Low]])+Validation[[#This Row],[Range2_Low]]</f>
        <v>2.353979163196827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2800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s">
        <v>5543</v>
      </c>
      <c r="AB13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7" s="102" t="s">
        <v>5543</v>
      </c>
      <c r="AD1307" t="e">
        <f>LEN(#REF!)</f>
        <v>#REF!</v>
      </c>
      <c r="AG1307"/>
    </row>
    <row r="1308" spans="1:33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0.1</v>
      </c>
      <c r="I1308">
        <v>1.0000100000000001</v>
      </c>
      <c r="J1308" t="s">
        <v>10</v>
      </c>
      <c r="K1308">
        <v>15</v>
      </c>
      <c r="L1308">
        <v>2.2999999999999998</v>
      </c>
      <c r="M1308">
        <v>14.872</v>
      </c>
      <c r="N1308">
        <v>2.2866</v>
      </c>
      <c r="O1308" t="s">
        <v>2830</v>
      </c>
      <c r="P1308" t="s">
        <v>155</v>
      </c>
      <c r="Q1308" t="s">
        <v>2830</v>
      </c>
      <c r="R1308" t="s">
        <v>2238</v>
      </c>
      <c r="S1308">
        <f ca="1">ROUND(RAND()*(Validation[[#This Row],[Range1_High]]-Validation[[#This Row],[Range1_Low]])+Validation[[#This Row],[Range1_Low]],-LOG10(Validation[[#This Row],[Res]]))</f>
        <v>70.89</v>
      </c>
      <c r="T1308">
        <f ca="1">RAND()*(Validation[[#This Row],[Range2_High]]-Validation[[#This Row],[Range2_Low]])+Validation[[#This Row],[Range2_Low]]</f>
        <v>0.70234544890112705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180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s">
        <v>5541</v>
      </c>
      <c r="AB13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8" s="102" t="s">
        <v>5541</v>
      </c>
      <c r="AD1308" t="e">
        <f>LEN(#REF!)</f>
        <v>#REF!</v>
      </c>
      <c r="AG1308"/>
    </row>
    <row r="1309" spans="1:33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2830</v>
      </c>
      <c r="P1309" t="s">
        <v>155</v>
      </c>
      <c r="Q1309" t="s">
        <v>2830</v>
      </c>
      <c r="R1309" t="s">
        <v>2237</v>
      </c>
      <c r="S1309">
        <f ca="1">ROUND(RAND()*(Validation[[#This Row],[Range1_High]]-Validation[[#This Row],[Range1_Low]])+Validation[[#This Row],[Range1_Low]],-LOG10(Validation[[#This Row],[Res]]))</f>
        <v>69.41</v>
      </c>
      <c r="T1309">
        <f ca="1">RAND()*(Validation[[#This Row],[Range2_High]]-Validation[[#This Row],[Range2_Low]])+Validation[[#This Row],[Range2_Low]]</f>
        <v>6.3369293313524186E-2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160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s">
        <v>2254</v>
      </c>
      <c r="AB13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9" s="102" t="s">
        <v>2254</v>
      </c>
      <c r="AD1309" t="e">
        <f>LEN(#REF!)</f>
        <v>#REF!</v>
      </c>
      <c r="AG1309"/>
    </row>
    <row r="1310" spans="1:33" x14ac:dyDescent="0.25">
      <c r="A1310" t="s">
        <v>52</v>
      </c>
      <c r="B1310" t="s">
        <v>59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4.4999999999999998E-2</v>
      </c>
      <c r="I1310">
        <v>0.10001</v>
      </c>
      <c r="J1310" t="s">
        <v>10</v>
      </c>
      <c r="K1310">
        <v>42</v>
      </c>
      <c r="L1310">
        <v>2.4</v>
      </c>
      <c r="M1310">
        <v>38.552999999999997</v>
      </c>
      <c r="N1310">
        <v>2.4159000000000002</v>
      </c>
      <c r="O1310" t="s">
        <v>2830</v>
      </c>
      <c r="P1310" t="s">
        <v>155</v>
      </c>
      <c r="Q1310" t="s">
        <v>2830</v>
      </c>
      <c r="R1310" t="s">
        <v>2254</v>
      </c>
      <c r="S1310">
        <f ca="1">ROUND(RAND()*(Validation[[#This Row],[Range1_High]]-Validation[[#This Row],[Range1_Low]])+Validation[[#This Row],[Range1_Low]],-LOG10(Validation[[#This Row],[Res]]))</f>
        <v>196.88</v>
      </c>
      <c r="T1310">
        <f ca="1">RAND()*(Validation[[#This Row],[Range2_High]]-Validation[[#This Row],[Range2_Low]])+Validation[[#This Row],[Range2_Low]]</f>
        <v>6.9398727643554828E-2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510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s">
        <v>2237</v>
      </c>
      <c r="AB13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0" s="102" t="s">
        <v>2237</v>
      </c>
      <c r="AD1310" t="e">
        <f>LEN(#REF!)</f>
        <v>#REF!</v>
      </c>
      <c r="AG1310"/>
    </row>
    <row r="1311" spans="1:33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5</v>
      </c>
      <c r="I1311">
        <v>5.01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2830</v>
      </c>
      <c r="P1311" t="s">
        <v>155</v>
      </c>
      <c r="Q1311" t="s">
        <v>2830</v>
      </c>
      <c r="R1311" t="s">
        <v>2253</v>
      </c>
      <c r="S1311">
        <f ca="1">ROUND(RAND()*(Validation[[#This Row],[Range1_High]]-Validation[[#This Row],[Range1_Low]])+Validation[[#This Row],[Range1_Low]],-LOG10(Validation[[#This Row],[Res]]))</f>
        <v>191.12</v>
      </c>
      <c r="T1311">
        <f ca="1">RAND()*(Validation[[#This Row],[Range2_High]]-Validation[[#This Row],[Range2_Low]])+Validation[[#This Row],[Range2_Low]]</f>
        <v>5.0069236914902282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6700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s">
        <v>2239</v>
      </c>
      <c r="AB13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1" s="102" t="s">
        <v>2239</v>
      </c>
      <c r="AD1311" t="e">
        <f>LEN(#REF!)</f>
        <v>#REF!</v>
      </c>
      <c r="AG1311"/>
    </row>
    <row r="1312" spans="1:33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1</v>
      </c>
      <c r="I1312">
        <v>5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2830</v>
      </c>
      <c r="P1312" t="s">
        <v>155</v>
      </c>
      <c r="Q1312" t="s">
        <v>2830</v>
      </c>
      <c r="R1312" t="s">
        <v>5543</v>
      </c>
      <c r="S1312">
        <f ca="1">ROUND(RAND()*(Validation[[#This Row],[Range1_High]]-Validation[[#This Row],[Range1_Low]])+Validation[[#This Row],[Range1_Low]],-LOG10(Validation[[#This Row],[Res]]))</f>
        <v>149.15</v>
      </c>
      <c r="T1312">
        <f ca="1">RAND()*(Validation[[#This Row],[Range2_High]]-Validation[[#This Row],[Range2_Low]])+Validation[[#This Row],[Range2_Low]]</f>
        <v>2.2386326749034069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5300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s">
        <v>2236</v>
      </c>
      <c r="AB13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2" s="102" t="s">
        <v>2236</v>
      </c>
      <c r="AD1312" t="e">
        <f>LEN(#REF!)</f>
        <v>#REF!</v>
      </c>
      <c r="AG1312"/>
    </row>
    <row r="1313" spans="1:33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2830</v>
      </c>
      <c r="P1313" t="s">
        <v>155</v>
      </c>
      <c r="Q1313" t="s">
        <v>2830</v>
      </c>
      <c r="R1313" t="s">
        <v>5541</v>
      </c>
      <c r="S1313">
        <f ca="1">ROUND(RAND()*(Validation[[#This Row],[Range1_High]]-Validation[[#This Row],[Range1_Low]])+Validation[[#This Row],[Range1_Low]],-LOG10(Validation[[#This Row],[Res]]))</f>
        <v>184.52</v>
      </c>
      <c r="T1313">
        <f ca="1">RAND()*(Validation[[#This Row],[Range2_High]]-Validation[[#This Row],[Range2_Low]])+Validation[[#This Row],[Range2_Low]]</f>
        <v>0.3492882698763724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530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s">
        <v>2238</v>
      </c>
      <c r="AB13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3" s="102" t="s">
        <v>2238</v>
      </c>
      <c r="AD1313" t="e">
        <f>LEN(#REF!)</f>
        <v>#REF!</v>
      </c>
      <c r="AG1313"/>
    </row>
    <row r="1314" spans="1:33" x14ac:dyDescent="0.25">
      <c r="A1314" t="s">
        <v>52</v>
      </c>
      <c r="B1314" t="s">
        <v>59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0.01</v>
      </c>
      <c r="I1314">
        <v>4.5010000000000001E-2</v>
      </c>
      <c r="J1314" t="s">
        <v>10</v>
      </c>
      <c r="K1314">
        <v>579.91999999999996</v>
      </c>
      <c r="L1314">
        <v>9.0643000000000001E-2</v>
      </c>
      <c r="M1314">
        <v>579.91999999999996</v>
      </c>
      <c r="N1314">
        <v>9.0135999999999994E-2</v>
      </c>
      <c r="O1314" t="s">
        <v>2830</v>
      </c>
      <c r="P1314" t="s">
        <v>155</v>
      </c>
      <c r="Q1314" t="s">
        <v>2830</v>
      </c>
      <c r="R1314" t="s">
        <v>2206</v>
      </c>
      <c r="S1314">
        <f ca="1">ROUND(RAND()*(Validation[[#This Row],[Range1_High]]-Validation[[#This Row],[Range1_Low]])+Validation[[#This Row],[Range1_Low]],-LOG10(Validation[[#This Row],[Res]]))</f>
        <v>10.6</v>
      </c>
      <c r="T1314">
        <f ca="1">RAND()*(Validation[[#This Row],[Range2_High]]-Validation[[#This Row],[Range2_Low]])+Validation[[#This Row],[Range2_Low]]</f>
        <v>3.9413467956076469E-2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s">
        <v>2228</v>
      </c>
      <c r="AB13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4" s="102" t="s">
        <v>2228</v>
      </c>
      <c r="AD1314" t="e">
        <f>LEN(#REF!)</f>
        <v>#REF!</v>
      </c>
      <c r="AG1314"/>
    </row>
    <row r="1315" spans="1:33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2830</v>
      </c>
      <c r="P1315" t="s">
        <v>155</v>
      </c>
      <c r="Q1315" t="s">
        <v>2830</v>
      </c>
      <c r="R1315" t="s">
        <v>5529</v>
      </c>
      <c r="S1315">
        <f ca="1">ROUND(RAND()*(Validation[[#This Row],[Range1_High]]-Validation[[#This Row],[Range1_Low]])+Validation[[#This Row],[Range1_Low]],-LOG10(Validation[[#This Row],[Res]]))</f>
        <v>4.5999999999999996</v>
      </c>
      <c r="T1315">
        <f ca="1">RAND()*(Validation[[#This Row],[Range2_High]]-Validation[[#This Row],[Range2_Low]])+Validation[[#This Row],[Range2_Low]]</f>
        <v>4.5409991428466334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78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s">
        <v>5535</v>
      </c>
      <c r="AB13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5" s="102" t="s">
        <v>5535</v>
      </c>
      <c r="AD1315" t="e">
        <f>LEN(#REF!)</f>
        <v>#REF!</v>
      </c>
      <c r="AG1315"/>
    </row>
    <row r="1316" spans="1:33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2830</v>
      </c>
      <c r="P1316" t="s">
        <v>155</v>
      </c>
      <c r="Q1316" t="s">
        <v>2830</v>
      </c>
      <c r="R1316" t="s">
        <v>2207</v>
      </c>
      <c r="S1316">
        <f ca="1">ROUND(RAND()*(Validation[[#This Row],[Range1_High]]-Validation[[#This Row],[Range1_Low]])+Validation[[#This Row],[Range1_Low]],-LOG10(Validation[[#This Row],[Res]]))</f>
        <v>6.9</v>
      </c>
      <c r="T1316">
        <f ca="1">RAND()*(Validation[[#This Row],[Range2_High]]-Validation[[#This Row],[Range2_Low]])+Validation[[#This Row],[Range2_Low]]</f>
        <v>0.49178396922811379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61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s">
        <v>2226</v>
      </c>
      <c r="AB13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6" s="102" t="s">
        <v>2226</v>
      </c>
      <c r="AD1316" t="e">
        <f>LEN(#REF!)</f>
        <v>#REF!</v>
      </c>
      <c r="AG1316"/>
    </row>
    <row r="1317" spans="1:33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5</v>
      </c>
      <c r="I1317">
        <v>10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2830</v>
      </c>
      <c r="P1317" t="s">
        <v>155</v>
      </c>
      <c r="Q1317" t="s">
        <v>2830</v>
      </c>
      <c r="R1317" t="s">
        <v>2205</v>
      </c>
      <c r="S1317">
        <f ca="1">ROUND(RAND()*(Validation[[#This Row],[Range1_High]]-Validation[[#This Row],[Range1_Low]])+Validation[[#This Row],[Range1_Low]],-LOG10(Validation[[#This Row],[Res]]))</f>
        <v>5.3</v>
      </c>
      <c r="T1317">
        <f ca="1">RAND()*(Validation[[#This Row],[Range2_High]]-Validation[[#This Row],[Range2_Low]])+Validation[[#This Row],[Range2_Low]]</f>
        <v>5.3396593418978036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220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s">
        <v>2227</v>
      </c>
      <c r="AB13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7" s="102" t="s">
        <v>2227</v>
      </c>
      <c r="AD1317" t="e">
        <f>LEN(#REF!)</f>
        <v>#REF!</v>
      </c>
      <c r="AG1317"/>
    </row>
    <row r="1318" spans="1:33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2830</v>
      </c>
      <c r="P1318" t="s">
        <v>155</v>
      </c>
      <c r="Q1318" t="s">
        <v>2830</v>
      </c>
      <c r="R1318" t="s">
        <v>2204</v>
      </c>
      <c r="S1318">
        <f ca="1">ROUND(RAND()*(Validation[[#This Row],[Range1_High]]-Validation[[#This Row],[Range1_Low]])+Validation[[#This Row],[Range1_Low]],-LOG10(Validation[[#This Row],[Res]]))</f>
        <v>1.6</v>
      </c>
      <c r="T1318">
        <f ca="1">RAND()*(Validation[[#This Row],[Range2_High]]-Validation[[#This Row],[Range2_Low]])+Validation[[#This Row],[Range2_Low]]</f>
        <v>10.003244287002296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120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s">
        <v>5536</v>
      </c>
      <c r="AB13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8" s="102" t="s">
        <v>5536</v>
      </c>
      <c r="AD1318" t="e">
        <f>LEN(#REF!)</f>
        <v>#REF!</v>
      </c>
      <c r="AG1318"/>
    </row>
    <row r="1319" spans="1:33" x14ac:dyDescent="0.25">
      <c r="A1319" t="s">
        <v>52</v>
      </c>
      <c r="B1319" t="s">
        <v>59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2830</v>
      </c>
      <c r="P1319" t="s">
        <v>155</v>
      </c>
      <c r="Q1319" t="s">
        <v>2830</v>
      </c>
      <c r="R1319" t="s">
        <v>2226</v>
      </c>
      <c r="S1319">
        <f ca="1">ROUND(RAND()*(Validation[[#This Row],[Range1_High]]-Validation[[#This Row],[Range1_Low]])+Validation[[#This Row],[Range1_Low]],-LOG10(Validation[[#This Row],[Res]]))</f>
        <v>20.2</v>
      </c>
      <c r="T1319">
        <f ca="1">RAND()*(Validation[[#This Row],[Range2_High]]-Validation[[#This Row],[Range2_Low]])+Validation[[#This Row],[Range2_Low]]</f>
        <v>7.4669635576936844E-2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74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>
        <v>17083127</v>
      </c>
      <c r="AB13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9" s="102" t="s">
        <v>2207</v>
      </c>
      <c r="AD1319" t="e">
        <f>LEN(#REF!)</f>
        <v>#REF!</v>
      </c>
      <c r="AG1319"/>
    </row>
    <row r="1320" spans="1:33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2830</v>
      </c>
      <c r="P1320" t="s">
        <v>155</v>
      </c>
      <c r="Q1320" t="s">
        <v>2830</v>
      </c>
      <c r="R1320" t="s">
        <v>2227</v>
      </c>
      <c r="S1320">
        <f ca="1">ROUND(RAND()*(Validation[[#This Row],[Range1_High]]-Validation[[#This Row],[Range1_Low]])+Validation[[#This Row],[Range1_Low]],-LOG10(Validation[[#This Row],[Res]]))</f>
        <v>24.3</v>
      </c>
      <c r="T1320">
        <f ca="1">RAND()*(Validation[[#This Row],[Range2_High]]-Validation[[#This Row],[Range2_Low]])+Validation[[#This Row],[Range2_Low]]</f>
        <v>6.7895510314039047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760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s">
        <v>2205</v>
      </c>
      <c r="AB13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0" s="102" t="s">
        <v>2205</v>
      </c>
      <c r="AD1320" t="e">
        <f>LEN(#REF!)</f>
        <v>#REF!</v>
      </c>
      <c r="AG1320"/>
    </row>
    <row r="1321" spans="1:33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0.01</v>
      </c>
      <c r="I1321">
        <v>4.5010000000000001E-2</v>
      </c>
      <c r="J1321" t="s">
        <v>10</v>
      </c>
      <c r="K1321">
        <v>44.393999999999998</v>
      </c>
      <c r="L1321">
        <v>2.0188000000000001</v>
      </c>
      <c r="M1321">
        <v>44.317</v>
      </c>
      <c r="N1321">
        <v>2.0184000000000002</v>
      </c>
      <c r="O1321" t="s">
        <v>2830</v>
      </c>
      <c r="P1321" t="s">
        <v>155</v>
      </c>
      <c r="Q1321" t="s">
        <v>2830</v>
      </c>
      <c r="R1321" t="s">
        <v>2228</v>
      </c>
      <c r="S1321">
        <f ca="1">ROUND(RAND()*(Validation[[#This Row],[Range1_High]]-Validation[[#This Row],[Range1_Low]])+Validation[[#This Row],[Range1_Low]],-LOG10(Validation[[#This Row],[Res]]))</f>
        <v>27.4</v>
      </c>
      <c r="T1321">
        <f ca="1">RAND()*(Validation[[#This Row],[Range2_High]]-Validation[[#This Row],[Range2_Low]])+Validation[[#This Row],[Range2_Low]]</f>
        <v>1.5041046772699969E-2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100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21" t="b">
        <f ca="1">Validation[[#This Row],[Desired Result]]=Validation[[#This Row],[Result]]</f>
        <v>1</v>
      </c>
      <c r="X1321" t="b">
        <v>1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s">
        <v>2206</v>
      </c>
      <c r="AB13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1" s="102" t="s">
        <v>2206</v>
      </c>
      <c r="AD1321" t="e">
        <f>LEN(#REF!)</f>
        <v>#REF!</v>
      </c>
      <c r="AG1321"/>
    </row>
    <row r="1322" spans="1:33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</v>
      </c>
      <c r="I1322">
        <v>5.01</v>
      </c>
      <c r="J1322" t="s">
        <v>10</v>
      </c>
      <c r="K1322">
        <v>33.826999999999998</v>
      </c>
      <c r="L1322">
        <v>6.6978</v>
      </c>
      <c r="M1322">
        <v>33.792000000000002</v>
      </c>
      <c r="N1322">
        <v>6.6978999999999997</v>
      </c>
      <c r="O1322" t="s">
        <v>2830</v>
      </c>
      <c r="P1322" t="s">
        <v>155</v>
      </c>
      <c r="Q1322" t="s">
        <v>2830</v>
      </c>
      <c r="R1322" t="s">
        <v>5535</v>
      </c>
      <c r="S1322">
        <f ca="1">ROUND(RAND()*(Validation[[#This Row],[Range1_High]]-Validation[[#This Row],[Range1_Low]])+Validation[[#This Row],[Range1_Low]],-LOG10(Validation[[#This Row],[Res]]))</f>
        <v>27.2</v>
      </c>
      <c r="T1322">
        <f ca="1">RAND()*(Validation[[#This Row],[Range2_High]]-Validation[[#This Row],[Range2_Low]])+Validation[[#This Row],[Range2_Low]]</f>
        <v>4.9666496557811826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220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s">
        <v>5529</v>
      </c>
      <c r="AB13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2" s="102" t="s">
        <v>5529</v>
      </c>
      <c r="AD1322" t="e">
        <f>LEN(#REF!)</f>
        <v>#REF!</v>
      </c>
      <c r="AG1322"/>
    </row>
    <row r="1323" spans="1:33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2830</v>
      </c>
      <c r="P1323" t="s">
        <v>155</v>
      </c>
      <c r="Q1323" t="s">
        <v>2830</v>
      </c>
      <c r="R1323" t="s">
        <v>5536</v>
      </c>
      <c r="S1323">
        <f ca="1">ROUND(RAND()*(Validation[[#This Row],[Range1_High]]-Validation[[#This Row],[Range1_Low]])+Validation[[#This Row],[Range1_Low]],-LOG10(Validation[[#This Row],[Res]]))</f>
        <v>28.8</v>
      </c>
      <c r="T1323">
        <f ca="1">RAND()*(Validation[[#This Row],[Range2_High]]-Validation[[#This Row],[Range2_Low]])+Validation[[#This Row],[Range2_Low]]</f>
        <v>10.004375177126443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890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s">
        <v>2204</v>
      </c>
      <c r="AB13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3" s="102" t="s">
        <v>2204</v>
      </c>
      <c r="AD1323" t="e">
        <f>LEN(#REF!)</f>
        <v>#REF!</v>
      </c>
      <c r="AG1323"/>
    </row>
    <row r="1324" spans="1:33" x14ac:dyDescent="0.25">
      <c r="A1324" t="s">
        <v>52</v>
      </c>
      <c r="B1324" t="s">
        <v>59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5</v>
      </c>
      <c r="I1324">
        <v>5.01</v>
      </c>
      <c r="J1324" t="s">
        <v>10</v>
      </c>
      <c r="K1324">
        <v>24</v>
      </c>
      <c r="L1324">
        <v>35</v>
      </c>
      <c r="M1324">
        <v>25.111999999999998</v>
      </c>
      <c r="N1324">
        <v>34.683999999999997</v>
      </c>
      <c r="O1324" t="s">
        <v>2830</v>
      </c>
      <c r="P1324" t="s">
        <v>155</v>
      </c>
      <c r="Q1324" t="s">
        <v>2830</v>
      </c>
      <c r="R1324" t="s">
        <v>2243</v>
      </c>
      <c r="S1324">
        <f ca="1">ROUND(RAND()*(Validation[[#This Row],[Range1_High]]-Validation[[#This Row],[Range1_Low]])+Validation[[#This Row],[Range1_Low]],-LOG10(Validation[[#This Row],[Res]]))</f>
        <v>96.2</v>
      </c>
      <c r="T1324">
        <f ca="1">RAND()*(Validation[[#This Row],[Range2_High]]-Validation[[#This Row],[Range2_Low]])+Validation[[#This Row],[Range2_Low]]</f>
        <v>5.00409245585438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3400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mA</v>
      </c>
      <c r="W1324" t="b">
        <f ca="1">Validation[[#This Row],[Desired Result]]=Validation[[#This Row],[Result]]</f>
        <v>1</v>
      </c>
      <c r="X1324" t="b">
        <v>0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s">
        <v>5544</v>
      </c>
      <c r="AB13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4" s="102" t="s">
        <v>5544</v>
      </c>
      <c r="AD1324" t="e">
        <f>LEN(#REF!)</f>
        <v>#REF!</v>
      </c>
      <c r="AG1324"/>
    </row>
    <row r="1325" spans="1:33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2830</v>
      </c>
      <c r="P1325" t="s">
        <v>155</v>
      </c>
      <c r="Q1325" t="s">
        <v>2830</v>
      </c>
      <c r="R1325" t="s">
        <v>2242</v>
      </c>
      <c r="S1325">
        <f ca="1">ROUND(RAND()*(Validation[[#This Row],[Range1_High]]-Validation[[#This Row],[Range1_Low]])+Validation[[#This Row],[Range1_Low]],-LOG10(Validation[[#This Row],[Res]]))</f>
        <v>108.5</v>
      </c>
      <c r="T1325">
        <f ca="1">RAND()*(Validation[[#This Row],[Range2_High]]-Validation[[#This Row],[Range2_Low]])+Validation[[#This Row],[Range2_Low]]</f>
        <v>1.3275098776811376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3800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s">
        <v>2255</v>
      </c>
      <c r="AB13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5" s="102" t="s">
        <v>2255</v>
      </c>
      <c r="AD1325" t="e">
        <f>LEN(#REF!)</f>
        <v>#REF!</v>
      </c>
      <c r="AG1325"/>
    </row>
    <row r="1326" spans="1:33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2830</v>
      </c>
      <c r="P1326" t="s">
        <v>155</v>
      </c>
      <c r="Q1326" t="s">
        <v>2830</v>
      </c>
      <c r="R1326" t="s">
        <v>2240</v>
      </c>
      <c r="S1326">
        <f ca="1">ROUND(RAND()*(Validation[[#This Row],[Range1_High]]-Validation[[#This Row],[Range1_Low]])+Validation[[#This Row],[Range1_Low]],-LOG10(Validation[[#This Row],[Res]]))</f>
        <v>59.7</v>
      </c>
      <c r="T1326">
        <f ca="1">RAND()*(Validation[[#This Row],[Range2_High]]-Validation[[#This Row],[Range2_Low]])+Validation[[#This Row],[Range2_Low]]</f>
        <v>0.21775603332586885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170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s">
        <v>5542</v>
      </c>
      <c r="AB13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6" s="102" t="s">
        <v>5542</v>
      </c>
      <c r="AD1326" t="e">
        <f>LEN(#REF!)</f>
        <v>#REF!</v>
      </c>
      <c r="AG1326"/>
    </row>
    <row r="1327" spans="1:33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2830</v>
      </c>
      <c r="P1327" t="s">
        <v>155</v>
      </c>
      <c r="Q1327" t="s">
        <v>2830</v>
      </c>
      <c r="R1327" t="s">
        <v>2241</v>
      </c>
      <c r="S1327">
        <f ca="1">ROUND(RAND()*(Validation[[#This Row],[Range1_High]]-Validation[[#This Row],[Range1_Low]])+Validation[[#This Row],[Range1_Low]],-LOG10(Validation[[#This Row],[Res]]))</f>
        <v>98.1</v>
      </c>
      <c r="T1327">
        <f ca="1">RAND()*(Validation[[#This Row],[Range2_High]]-Validation[[#This Row],[Range2_Low]])+Validation[[#This Row],[Range2_Low]]</f>
        <v>8.2238941254466236E-2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230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s">
        <v>2256</v>
      </c>
      <c r="AB13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7" s="102" t="s">
        <v>2256</v>
      </c>
      <c r="AD1327" t="e">
        <f>LEN(#REF!)</f>
        <v>#REF!</v>
      </c>
      <c r="AG1327"/>
    </row>
    <row r="1328" spans="1:33" x14ac:dyDescent="0.25">
      <c r="A1328" t="s">
        <v>52</v>
      </c>
      <c r="B1328" t="s">
        <v>59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2830</v>
      </c>
      <c r="P1328" t="s">
        <v>155</v>
      </c>
      <c r="Q1328" t="s">
        <v>2830</v>
      </c>
      <c r="R1328" t="s">
        <v>5542</v>
      </c>
      <c r="S1328">
        <f ca="1">ROUND(RAND()*(Validation[[#This Row],[Range1_High]]-Validation[[#This Row],[Range1_Low]])+Validation[[#This Row],[Range1_Low]],-LOG10(Validation[[#This Row],[Res]]))</f>
        <v>173</v>
      </c>
      <c r="T1328">
        <f ca="1">RAND()*(Validation[[#This Row],[Range2_High]]-Validation[[#This Row],[Range2_Low]])+Validation[[#This Row],[Range2_Low]]</f>
        <v>0.75490848448196002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500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s">
        <v>2240</v>
      </c>
      <c r="AB13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8" s="102" t="s">
        <v>2240</v>
      </c>
      <c r="AD1328" t="e">
        <f>LEN(#REF!)</f>
        <v>#REF!</v>
      </c>
      <c r="AG1328"/>
    </row>
    <row r="1329" spans="1:33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5</v>
      </c>
      <c r="I1329">
        <v>5.01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2830</v>
      </c>
      <c r="P1329" t="s">
        <v>155</v>
      </c>
      <c r="Q1329" t="s">
        <v>2830</v>
      </c>
      <c r="R1329" t="s">
        <v>5544</v>
      </c>
      <c r="S1329">
        <f ca="1">ROUND(RAND()*(Validation[[#This Row],[Range1_High]]-Validation[[#This Row],[Range1_Low]])+Validation[[#This Row],[Range1_Low]],-LOG10(Validation[[#This Row],[Res]]))</f>
        <v>115.2</v>
      </c>
      <c r="T1329">
        <f ca="1">RAND()*(Validation[[#This Row],[Range2_High]]-Validation[[#This Row],[Range2_Low]])+Validation[[#This Row],[Range2_Low]]</f>
        <v>5.0098735260376559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4100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s">
        <v>2243</v>
      </c>
      <c r="AB13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9" s="102" t="s">
        <v>2243</v>
      </c>
      <c r="AD1329" t="e">
        <f>LEN(#REF!)</f>
        <v>#REF!</v>
      </c>
      <c r="AG1329"/>
    </row>
    <row r="1330" spans="1:33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4.4999999999999998E-2</v>
      </c>
      <c r="I1330">
        <v>0.10001</v>
      </c>
      <c r="J1330" t="s">
        <v>10</v>
      </c>
      <c r="K1330">
        <v>46.786999999999999</v>
      </c>
      <c r="L1330">
        <v>2.3923999999999999</v>
      </c>
      <c r="M1330">
        <v>46.65</v>
      </c>
      <c r="N1330">
        <v>2.3915999999999999</v>
      </c>
      <c r="O1330" t="s">
        <v>2830</v>
      </c>
      <c r="P1330" t="s">
        <v>155</v>
      </c>
      <c r="Q1330" t="s">
        <v>2830</v>
      </c>
      <c r="R1330" t="s">
        <v>2256</v>
      </c>
      <c r="S1330">
        <f ca="1">ROUND(RAND()*(Validation[[#This Row],[Range1_High]]-Validation[[#This Row],[Range1_Low]])+Validation[[#This Row],[Range1_Low]],-LOG10(Validation[[#This Row],[Res]]))</f>
        <v>151.1</v>
      </c>
      <c r="T1330">
        <f ca="1">RAND()*(Validation[[#This Row],[Range2_High]]-Validation[[#This Row],[Range2_Low]])+Validation[[#This Row],[Range2_Low]]</f>
        <v>8.7904339252469627E-2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410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s">
        <v>2241</v>
      </c>
      <c r="AB13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0" s="102" t="s">
        <v>2241</v>
      </c>
      <c r="AD1330" t="e">
        <f>LEN(#REF!)</f>
        <v>#REF!</v>
      </c>
      <c r="AG1330"/>
    </row>
    <row r="1331" spans="1:33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1</v>
      </c>
      <c r="I1331">
        <v>5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2830</v>
      </c>
      <c r="P1331" t="s">
        <v>155</v>
      </c>
      <c r="Q1331" t="s">
        <v>2830</v>
      </c>
      <c r="R1331" t="s">
        <v>2255</v>
      </c>
      <c r="S1331">
        <f ca="1">ROUND(RAND()*(Validation[[#This Row],[Range1_High]]-Validation[[#This Row],[Range1_Low]])+Validation[[#This Row],[Range1_Low]],-LOG10(Validation[[#This Row],[Res]]))</f>
        <v>154.5</v>
      </c>
      <c r="T1331">
        <f ca="1">RAND()*(Validation[[#This Row],[Range2_High]]-Validation[[#This Row],[Range2_Low]])+Validation[[#This Row],[Range2_Low]]</f>
        <v>4.7192435662114622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5500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s">
        <v>2242</v>
      </c>
      <c r="AB13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1" s="102" t="s">
        <v>2242</v>
      </c>
      <c r="AD1331" t="e">
        <f>LEN(#REF!)</f>
        <v>#REF!</v>
      </c>
      <c r="AG1331"/>
    </row>
    <row r="1332" spans="1:33" x14ac:dyDescent="0.25">
      <c r="A1332" t="s">
        <v>52</v>
      </c>
      <c r="B1332" t="s">
        <v>59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0.01</v>
      </c>
      <c r="I1332">
        <v>4.5010000000000001E-2</v>
      </c>
      <c r="J1332" t="s">
        <v>10</v>
      </c>
      <c r="K1332">
        <v>5800</v>
      </c>
      <c r="L1332">
        <v>9.2241000000000007E-3</v>
      </c>
      <c r="M1332">
        <v>5800</v>
      </c>
      <c r="N1332">
        <v>9.0206999999999996E-3</v>
      </c>
      <c r="O1332" t="s">
        <v>2830</v>
      </c>
      <c r="P1332" t="s">
        <v>155</v>
      </c>
      <c r="Q1332" t="s">
        <v>2830</v>
      </c>
      <c r="R1332" t="s">
        <v>2211</v>
      </c>
      <c r="S1332">
        <f ca="1">ROUND(RAND()*(Validation[[#This Row],[Range1_High]]-Validation[[#This Row],[Range1_Low]])+Validation[[#This Row],[Range1_Low]],-LOG10(Validation[[#This Row],[Res]]))</f>
        <v>2</v>
      </c>
      <c r="T1332">
        <f ca="1">RAND()*(Validation[[#This Row],[Range2_High]]-Validation[[#This Row],[Range2_Low]])+Validation[[#This Row],[Range2_Low]]</f>
        <v>3.4967620751216219E-2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s">
        <v>2230</v>
      </c>
      <c r="AB13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2" s="102" t="s">
        <v>2230</v>
      </c>
      <c r="AD1332" t="e">
        <f>LEN(#REF!)</f>
        <v>#REF!</v>
      </c>
      <c r="AG1332"/>
    </row>
    <row r="1333" spans="1:33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4.4999999999999998E-2</v>
      </c>
      <c r="I1333">
        <v>1.0000100000000001</v>
      </c>
      <c r="J1333" t="s">
        <v>10</v>
      </c>
      <c r="K1333">
        <v>579.96</v>
      </c>
      <c r="L1333">
        <v>4.6302000000000003E-2</v>
      </c>
      <c r="M1333">
        <v>579.96</v>
      </c>
      <c r="N1333">
        <v>4.5959E-2</v>
      </c>
      <c r="O1333" t="s">
        <v>2830</v>
      </c>
      <c r="P1333" t="s">
        <v>155</v>
      </c>
      <c r="Q1333" t="s">
        <v>2830</v>
      </c>
      <c r="R1333" t="s">
        <v>2209</v>
      </c>
      <c r="S1333">
        <f ca="1">ROUND(RAND()*(Validation[[#This Row],[Range1_High]]-Validation[[#This Row],[Range1_Low]])+Validation[[#This Row],[Range1_Low]],-LOG10(Validation[[#This Row],[Res]]))</f>
        <v>1</v>
      </c>
      <c r="T1333">
        <f ca="1">RAND()*(Validation[[#This Row],[Range2_High]]-Validation[[#This Row],[Range2_Low]])+Validation[[#This Row],[Range2_Low]]</f>
        <v>0.48080726852586669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s">
        <v>5534</v>
      </c>
      <c r="AB13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3" s="102" t="s">
        <v>5534</v>
      </c>
      <c r="AD1333" t="e">
        <f>LEN(#REF!)</f>
        <v>#REF!</v>
      </c>
      <c r="AG1333"/>
    </row>
    <row r="1334" spans="1:33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2830</v>
      </c>
      <c r="P1334" t="s">
        <v>155</v>
      </c>
      <c r="Q1334" t="s">
        <v>2830</v>
      </c>
      <c r="R1334" t="s">
        <v>2212</v>
      </c>
      <c r="S1334">
        <f ca="1">ROUND(RAND()*(Validation[[#This Row],[Range1_High]]-Validation[[#This Row],[Range1_Low]])+Validation[[#This Row],[Range1_Low]],-LOG10(Validation[[#This Row],[Res]]))</f>
        <v>3</v>
      </c>
      <c r="T1334">
        <f ca="1">RAND()*(Validation[[#This Row],[Range2_High]]-Validation[[#This Row],[Range2_Low]])+Validation[[#This Row],[Range2_Low]]</f>
        <v>10.000986870168431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610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s">
        <v>2231</v>
      </c>
      <c r="AB13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4" s="102" t="s">
        <v>2231</v>
      </c>
      <c r="AD1334" t="e">
        <f>LEN(#REF!)</f>
        <v>#REF!</v>
      </c>
      <c r="AG1334"/>
    </row>
    <row r="1335" spans="1:33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</v>
      </c>
      <c r="I1335">
        <v>5.01</v>
      </c>
      <c r="J1335" t="s">
        <v>10</v>
      </c>
      <c r="K1335">
        <v>579.63</v>
      </c>
      <c r="L1335">
        <v>0.67288000000000003</v>
      </c>
      <c r="M1335">
        <v>579.63</v>
      </c>
      <c r="N1335">
        <v>0.67162999999999995</v>
      </c>
      <c r="O1335" t="s">
        <v>2830</v>
      </c>
      <c r="P1335" t="s">
        <v>155</v>
      </c>
      <c r="Q1335" t="s">
        <v>2830</v>
      </c>
      <c r="R1335" t="s">
        <v>2210</v>
      </c>
      <c r="S1335">
        <f ca="1">ROUND(RAND()*(Validation[[#This Row],[Range1_High]]-Validation[[#This Row],[Range1_Low]])+Validation[[#This Row],[Range1_Low]],-LOG10(Validation[[#This Row],[Res]]))</f>
        <v>1</v>
      </c>
      <c r="T1335">
        <f ca="1">RAND()*(Validation[[#This Row],[Range2_High]]-Validation[[#This Row],[Range2_Low]])+Validation[[#This Row],[Range2_Low]]</f>
        <v>2.5251989624881563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s">
        <v>2232</v>
      </c>
      <c r="AB13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5" s="102" t="s">
        <v>2232</v>
      </c>
      <c r="AD1335" t="e">
        <f>LEN(#REF!)</f>
        <v>#REF!</v>
      </c>
      <c r="AG1335"/>
    </row>
    <row r="1336" spans="1:33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5</v>
      </c>
      <c r="I1336">
        <v>10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2830</v>
      </c>
      <c r="P1336" t="s">
        <v>155</v>
      </c>
      <c r="Q1336" t="s">
        <v>2830</v>
      </c>
      <c r="R1336" t="s">
        <v>2208</v>
      </c>
      <c r="S1336">
        <f ca="1">ROUND(RAND()*(Validation[[#This Row],[Range1_High]]-Validation[[#This Row],[Range1_Low]])+Validation[[#This Row],[Range1_Low]],-LOG10(Validation[[#This Row],[Res]]))</f>
        <v>3</v>
      </c>
      <c r="T1336">
        <f ca="1">RAND()*(Validation[[#This Row],[Range2_High]]-Validation[[#This Row],[Range2_Low]])+Validation[[#This Row],[Range2_Low]]</f>
        <v>9.7549784537606126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610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s">
        <v>2229</v>
      </c>
      <c r="AB13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6" s="102" t="s">
        <v>2229</v>
      </c>
      <c r="AD1336" t="e">
        <f>LEN(#REF!)</f>
        <v>#REF!</v>
      </c>
      <c r="AG1336"/>
    </row>
    <row r="1337" spans="1:33" x14ac:dyDescent="0.25">
      <c r="A1337" t="s">
        <v>52</v>
      </c>
      <c r="B1337" t="s">
        <v>59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458.92</v>
      </c>
      <c r="L1337">
        <v>21.117999999999999</v>
      </c>
      <c r="M1337">
        <v>458.89</v>
      </c>
      <c r="N1337">
        <v>21.117000000000001</v>
      </c>
      <c r="O1337" t="s">
        <v>2830</v>
      </c>
      <c r="P1337" t="s">
        <v>155</v>
      </c>
      <c r="Q1337" t="s">
        <v>2830</v>
      </c>
      <c r="R1337" t="s">
        <v>2229</v>
      </c>
      <c r="S1337">
        <f ca="1">ROUND(RAND()*(Validation[[#This Row],[Range1_High]]-Validation[[#This Row],[Range1_Low]])+Validation[[#This Row],[Range1_Low]],-LOG10(Validation[[#This Row],[Res]]))</f>
        <v>19</v>
      </c>
      <c r="T1337">
        <f ca="1">RAND()*(Validation[[#This Row],[Range2_High]]-Validation[[#This Row],[Range2_Low]])+Validation[[#This Row],[Range2_Low]]</f>
        <v>7.7074331319631622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860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s">
        <v>2208</v>
      </c>
      <c r="AB13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7" s="102" t="s">
        <v>2208</v>
      </c>
      <c r="AD1337" t="e">
        <f>LEN(#REF!)</f>
        <v>#REF!</v>
      </c>
      <c r="AG1337"/>
    </row>
    <row r="1338" spans="1:33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2830</v>
      </c>
      <c r="P1338" t="s">
        <v>155</v>
      </c>
      <c r="Q1338" t="s">
        <v>2830</v>
      </c>
      <c r="R1338" t="s">
        <v>2232</v>
      </c>
      <c r="S1338">
        <f ca="1">ROUND(RAND()*(Validation[[#This Row],[Range1_High]]-Validation[[#This Row],[Range1_Low]])+Validation[[#This Row],[Range1_Low]],-LOG10(Validation[[#This Row],[Res]]))</f>
        <v>16</v>
      </c>
      <c r="T1338">
        <f ca="1">RAND()*(Validation[[#This Row],[Range2_High]]-Validation[[#This Row],[Range2_Low]])+Validation[[#This Row],[Range2_Low]]</f>
        <v>2.7340709834703025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600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>
        <v>11732585</v>
      </c>
      <c r="AB13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8" s="102" t="s">
        <v>2210</v>
      </c>
      <c r="AD1338" t="e">
        <f>LEN(#REF!)</f>
        <v>#REF!</v>
      </c>
      <c r="AG1338"/>
    </row>
    <row r="1339" spans="1:33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2830</v>
      </c>
      <c r="P1339" t="s">
        <v>155</v>
      </c>
      <c r="Q1339" t="s">
        <v>2830</v>
      </c>
      <c r="R1339" t="s">
        <v>2231</v>
      </c>
      <c r="S1339">
        <f ca="1">ROUND(RAND()*(Validation[[#This Row],[Range1_High]]-Validation[[#This Row],[Range1_Low]])+Validation[[#This Row],[Range1_Low]],-LOG10(Validation[[#This Row],[Res]]))</f>
        <v>14</v>
      </c>
      <c r="T1339">
        <f ca="1">RAND()*(Validation[[#This Row],[Range2_High]]-Validation[[#This Row],[Range2_Low]])+Validation[[#This Row],[Range2_Low]]</f>
        <v>10.009136122747735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750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s">
        <v>2212</v>
      </c>
      <c r="AB13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9" s="102" t="s">
        <v>2212</v>
      </c>
      <c r="AD1339" t="e">
        <f>LEN(#REF!)</f>
        <v>#REF!</v>
      </c>
      <c r="AG1339"/>
    </row>
    <row r="1340" spans="1:33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2830</v>
      </c>
      <c r="P1340" t="s">
        <v>155</v>
      </c>
      <c r="Q1340" t="s">
        <v>2830</v>
      </c>
      <c r="R1340" t="s">
        <v>2230</v>
      </c>
      <c r="S1340">
        <f ca="1">ROUND(RAND()*(Validation[[#This Row],[Range1_High]]-Validation[[#This Row],[Range1_Low]])+Validation[[#This Row],[Range1_Low]],-LOG10(Validation[[#This Row],[Res]]))</f>
        <v>12</v>
      </c>
      <c r="T1340">
        <f ca="1">RAND()*(Validation[[#This Row],[Range2_High]]-Validation[[#This Row],[Range2_Low]])+Validation[[#This Row],[Range2_Low]]</f>
        <v>2.0229570915878521E-2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580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s">
        <v>2211</v>
      </c>
      <c r="AB13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0" s="102" t="s">
        <v>2211</v>
      </c>
      <c r="AD1340" t="e">
        <f>LEN(#REF!)</f>
        <v>#REF!</v>
      </c>
      <c r="AG1340"/>
    </row>
    <row r="1341" spans="1:33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2830</v>
      </c>
      <c r="P1341" t="s">
        <v>155</v>
      </c>
      <c r="Q1341" t="s">
        <v>2830</v>
      </c>
      <c r="R1341" t="s">
        <v>5534</v>
      </c>
      <c r="S1341">
        <f ca="1">ROUND(RAND()*(Validation[[#This Row],[Range1_High]]-Validation[[#This Row],[Range1_Low]])+Validation[[#This Row],[Range1_Low]],-LOG10(Validation[[#This Row],[Res]]))</f>
        <v>19</v>
      </c>
      <c r="T1341">
        <f ca="1">RAND()*(Validation[[#This Row],[Range2_High]]-Validation[[#This Row],[Range2_Low]])+Validation[[#This Row],[Range2_Low]]</f>
        <v>0.96592962429400664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s">
        <v>2209</v>
      </c>
      <c r="AB13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1" s="102" t="s">
        <v>2209</v>
      </c>
      <c r="AD1341" t="e">
        <f>LEN(#REF!)</f>
        <v>#REF!</v>
      </c>
      <c r="AG1341"/>
    </row>
    <row r="1342" spans="1:33" x14ac:dyDescent="0.25">
      <c r="A1342" t="s">
        <v>52</v>
      </c>
      <c r="B1342" t="s">
        <v>59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210.04</v>
      </c>
      <c r="L1342">
        <v>33.396000000000001</v>
      </c>
      <c r="M1342">
        <v>210.02</v>
      </c>
      <c r="N1342">
        <v>33.395000000000003</v>
      </c>
      <c r="O1342" t="s">
        <v>2830</v>
      </c>
      <c r="P1342" t="s">
        <v>155</v>
      </c>
      <c r="Q1342" t="s">
        <v>2830</v>
      </c>
      <c r="R1342" t="s">
        <v>2245</v>
      </c>
      <c r="S1342">
        <f ca="1">ROUND(RAND()*(Validation[[#This Row],[Range1_High]]-Validation[[#This Row],[Range1_Low]])+Validation[[#This Row],[Range1_Low]],-LOG10(Validation[[#This Row],[Res]]))</f>
        <v>45</v>
      </c>
      <c r="T1342">
        <f ca="1">RAND()*(Validation[[#This Row],[Range2_High]]-Validation[[#This Row],[Range2_Low]])+Validation[[#This Row],[Range2_Low]]</f>
        <v>1.7004619001660872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1700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342" t="b">
        <f ca="1">Validation[[#This Row],[Desired Result]]=Validation[[#This Row],[Result]]</f>
        <v>1</v>
      </c>
      <c r="X1342" t="b">
        <v>1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s">
        <v>2260</v>
      </c>
      <c r="AB13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2" s="102" t="s">
        <v>2260</v>
      </c>
      <c r="AD1342" t="e">
        <f>LEN(#REF!)</f>
        <v>#REF!</v>
      </c>
      <c r="AG1342"/>
    </row>
    <row r="1343" spans="1:33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2830</v>
      </c>
      <c r="P1343" t="s">
        <v>155</v>
      </c>
      <c r="Q1343" t="s">
        <v>2830</v>
      </c>
      <c r="R1343" t="s">
        <v>2246</v>
      </c>
      <c r="S1343">
        <f ca="1">ROUND(RAND()*(Validation[[#This Row],[Range1_High]]-Validation[[#This Row],[Range1_Low]])+Validation[[#This Row],[Range1_Low]],-LOG10(Validation[[#This Row],[Res]]))</f>
        <v>81</v>
      </c>
      <c r="T1343">
        <f ca="1">RAND()*(Validation[[#This Row],[Range2_High]]-Validation[[#This Row],[Range2_Low]])+Validation[[#This Row],[Range2_Low]]</f>
        <v>5.0046955996485787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2900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s">
        <v>2257</v>
      </c>
      <c r="AB13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3" s="102" t="s">
        <v>2257</v>
      </c>
      <c r="AD1343" t="e">
        <f>LEN(#REF!)</f>
        <v>#REF!</v>
      </c>
      <c r="AG1343"/>
    </row>
    <row r="1344" spans="1:33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0.1</v>
      </c>
      <c r="I1344">
        <v>1.0000100000000001</v>
      </c>
      <c r="J1344" t="s">
        <v>10</v>
      </c>
      <c r="K1344">
        <v>566.33000000000004</v>
      </c>
      <c r="L1344">
        <v>0.65491999999999995</v>
      </c>
      <c r="M1344">
        <v>566.34</v>
      </c>
      <c r="N1344">
        <v>0.65351000000000004</v>
      </c>
      <c r="O1344" t="s">
        <v>2830</v>
      </c>
      <c r="P1344" t="s">
        <v>155</v>
      </c>
      <c r="Q1344" t="s">
        <v>2830</v>
      </c>
      <c r="R1344" t="s">
        <v>2247</v>
      </c>
      <c r="S1344">
        <f ca="1">ROUND(RAND()*(Validation[[#This Row],[Range1_High]]-Validation[[#This Row],[Range1_Low]])+Validation[[#This Row],[Range1_Low]],-LOG10(Validation[[#This Row],[Res]]))</f>
        <v>39</v>
      </c>
      <c r="T1344">
        <f ca="1">RAND()*(Validation[[#This Row],[Range2_High]]-Validation[[#This Row],[Range2_Low]])+Validation[[#This Row],[Range2_Low]]</f>
        <v>0.64833984200870332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590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s">
        <v>2259</v>
      </c>
      <c r="AB13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4" s="102" t="s">
        <v>2259</v>
      </c>
      <c r="AD1344" t="e">
        <f>LEN(#REF!)</f>
        <v>#REF!</v>
      </c>
      <c r="AG1344"/>
    </row>
    <row r="1345" spans="1:33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568.42999999999995</v>
      </c>
      <c r="L1345">
        <v>0.54491000000000001</v>
      </c>
      <c r="M1345">
        <v>568.44000000000005</v>
      </c>
      <c r="N1345">
        <v>0.54347000000000001</v>
      </c>
      <c r="O1345" t="s">
        <v>2830</v>
      </c>
      <c r="P1345" t="s">
        <v>155</v>
      </c>
      <c r="Q1345" t="s">
        <v>2830</v>
      </c>
      <c r="R1345" t="s">
        <v>2244</v>
      </c>
      <c r="S1345">
        <f ca="1">ROUND(RAND()*(Validation[[#This Row],[Range1_High]]-Validation[[#This Row],[Range1_Low]])+Validation[[#This Row],[Range1_Low]],-LOG10(Validation[[#This Row],[Res]]))</f>
        <v>109</v>
      </c>
      <c r="T1345">
        <f ca="1">RAND()*(Validation[[#This Row],[Range2_High]]-Validation[[#This Row],[Range2_Low]])+Validation[[#This Row],[Range2_Low]]</f>
        <v>9.5541718695930394E-2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630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s">
        <v>2258</v>
      </c>
      <c r="AB13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5" s="102" t="s">
        <v>2258</v>
      </c>
      <c r="AD1345" t="e">
        <f>LEN(#REF!)</f>
        <v>#REF!</v>
      </c>
      <c r="AG1345"/>
    </row>
    <row r="1346" spans="1:33" x14ac:dyDescent="0.25">
      <c r="A1346" t="s">
        <v>52</v>
      </c>
      <c r="B1346" t="s">
        <v>59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2830</v>
      </c>
      <c r="P1346" t="s">
        <v>155</v>
      </c>
      <c r="Q1346" t="s">
        <v>2830</v>
      </c>
      <c r="R1346" t="s">
        <v>2259</v>
      </c>
      <c r="S1346">
        <f ca="1">ROUND(RAND()*(Validation[[#This Row],[Range1_High]]-Validation[[#This Row],[Range1_Low]])+Validation[[#This Row],[Range1_Low]],-LOG10(Validation[[#This Row],[Res]]))</f>
        <v>153</v>
      </c>
      <c r="T1346">
        <f ca="1">RAND()*(Validation[[#This Row],[Range2_High]]-Validation[[#This Row],[Range2_Low]])+Validation[[#This Row],[Range2_Low]]</f>
        <v>0.80991441988622259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740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s">
        <v>2247</v>
      </c>
      <c r="AB13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6" s="102" t="s">
        <v>2247</v>
      </c>
      <c r="AD1346" t="e">
        <f>LEN(#REF!)</f>
        <v>#REF!</v>
      </c>
      <c r="AG1346"/>
    </row>
    <row r="1347" spans="1:33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500.59</v>
      </c>
      <c r="L1347">
        <v>1.4072</v>
      </c>
      <c r="M1347">
        <v>500.63</v>
      </c>
      <c r="N1347">
        <v>1.403</v>
      </c>
      <c r="O1347" t="s">
        <v>2830</v>
      </c>
      <c r="P1347" t="s">
        <v>155</v>
      </c>
      <c r="Q1347" t="s">
        <v>2830</v>
      </c>
      <c r="R1347" t="s">
        <v>2258</v>
      </c>
      <c r="S1347">
        <f ca="1">ROUND(RAND()*(Validation[[#This Row],[Range1_High]]-Validation[[#This Row],[Range1_Low]])+Validation[[#This Row],[Range1_Low]],-LOG10(Validation[[#This Row],[Res]]))</f>
        <v>166</v>
      </c>
      <c r="T1347">
        <f ca="1">RAND()*(Validation[[#This Row],[Range2_High]]-Validation[[#This Row],[Range2_Low]])+Validation[[#This Row],[Range2_Low]]</f>
        <v>9.2910982530106406E-2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730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s">
        <v>2244</v>
      </c>
      <c r="AB13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7" s="102" t="s">
        <v>2244</v>
      </c>
      <c r="AD1347" t="e">
        <f>LEN(#REF!)</f>
        <v>#REF!</v>
      </c>
      <c r="AG1347"/>
    </row>
    <row r="1348" spans="1:33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2830</v>
      </c>
      <c r="P1348" t="s">
        <v>155</v>
      </c>
      <c r="Q1348" t="s">
        <v>2830</v>
      </c>
      <c r="R1348" t="s">
        <v>2260</v>
      </c>
      <c r="S1348">
        <f ca="1">ROUND(RAND()*(Validation[[#This Row],[Range1_High]]-Validation[[#This Row],[Range1_Low]])+Validation[[#This Row],[Range1_Low]],-LOG10(Validation[[#This Row],[Res]]))</f>
        <v>139</v>
      </c>
      <c r="T1348">
        <f ca="1">RAND()*(Validation[[#This Row],[Range2_High]]-Validation[[#This Row],[Range2_Low]])+Validation[[#This Row],[Range2_Low]]</f>
        <v>1.5151880801484863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4900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s">
        <v>2245</v>
      </c>
      <c r="AB13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8" s="102" t="s">
        <v>2245</v>
      </c>
      <c r="AD1348" t="e">
        <f>LEN(#REF!)</f>
        <v>#REF!</v>
      </c>
      <c r="AG1348"/>
    </row>
    <row r="1349" spans="1:33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2830</v>
      </c>
      <c r="P1349" t="s">
        <v>155</v>
      </c>
      <c r="Q1349" t="s">
        <v>2830</v>
      </c>
      <c r="R1349" t="s">
        <v>2257</v>
      </c>
      <c r="S1349">
        <f ca="1">ROUND(RAND()*(Validation[[#This Row],[Range1_High]]-Validation[[#This Row],[Range1_Low]])+Validation[[#This Row],[Range1_Low]],-LOG10(Validation[[#This Row],[Res]]))</f>
        <v>144</v>
      </c>
      <c r="T1349">
        <f ca="1">RAND()*(Validation[[#This Row],[Range2_High]]-Validation[[#This Row],[Range2_Low]])+Validation[[#This Row],[Range2_Low]]</f>
        <v>5.0055777503831029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5100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s">
        <v>2246</v>
      </c>
      <c r="AB13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9" s="102" t="s">
        <v>2246</v>
      </c>
      <c r="AD1349" t="e">
        <f>LEN(#REF!)</f>
        <v>#REF!</v>
      </c>
      <c r="AG1349"/>
    </row>
    <row r="1350" spans="1:33" x14ac:dyDescent="0.25">
      <c r="A1350" t="s">
        <v>52</v>
      </c>
      <c r="B1350" t="s">
        <v>59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0.01</v>
      </c>
      <c r="I1350">
        <v>4.5010000000000001E-2</v>
      </c>
      <c r="J1350" t="s">
        <v>10</v>
      </c>
      <c r="K1350">
        <v>58000</v>
      </c>
      <c r="L1350">
        <v>9.8346000000000002E-4</v>
      </c>
      <c r="M1350">
        <v>58000</v>
      </c>
      <c r="N1350">
        <v>9.0207999999999998E-4</v>
      </c>
      <c r="O1350" t="s">
        <v>2830</v>
      </c>
      <c r="P1350" t="s">
        <v>155</v>
      </c>
      <c r="Q1350" t="s">
        <v>2830</v>
      </c>
      <c r="R1350" t="s">
        <v>2214</v>
      </c>
      <c r="S1350">
        <f ca="1">ROUND(RAND()*(Validation[[#This Row],[Range1_High]]-Validation[[#This Row],[Range1_Low]])+Validation[[#This Row],[Range1_Low]],-LOG10(Validation[[#This Row],[Res]]))</f>
        <v>10</v>
      </c>
      <c r="T1350">
        <f ca="1">RAND()*(Validation[[#This Row],[Range2_High]]-Validation[[#This Row],[Range2_Low]])+Validation[[#This Row],[Range2_Low]]</f>
        <v>2.8689440048340217E-2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s">
        <v>5533</v>
      </c>
      <c r="AB13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0" s="102" t="s">
        <v>5533</v>
      </c>
      <c r="AD1350" t="e">
        <f>LEN(#REF!)</f>
        <v>#REF!</v>
      </c>
      <c r="AG1350"/>
    </row>
    <row r="1351" spans="1:33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10</v>
      </c>
      <c r="I1351">
        <v>10.01</v>
      </c>
      <c r="J1351" t="s">
        <v>10</v>
      </c>
      <c r="K1351">
        <v>5799.5</v>
      </c>
      <c r="L1351">
        <v>1.1535</v>
      </c>
      <c r="M1351">
        <v>5799.5</v>
      </c>
      <c r="N1351">
        <v>1.1523000000000001</v>
      </c>
      <c r="O1351" t="s">
        <v>2830</v>
      </c>
      <c r="P1351" t="s">
        <v>155</v>
      </c>
      <c r="Q1351" t="s">
        <v>2830</v>
      </c>
      <c r="R1351" t="s">
        <v>2216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10.008617172202465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s">
        <v>5537</v>
      </c>
      <c r="AB13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1" s="102" t="s">
        <v>5537</v>
      </c>
      <c r="AD1351" t="e">
        <f>LEN(#REF!)</f>
        <v>#REF!</v>
      </c>
      <c r="AG1351"/>
    </row>
    <row r="1352" spans="1:33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</v>
      </c>
      <c r="I1352">
        <v>5.01</v>
      </c>
      <c r="J1352" t="s">
        <v>10</v>
      </c>
      <c r="K1352">
        <v>5800</v>
      </c>
      <c r="L1352">
        <v>6.8090999999999999E-2</v>
      </c>
      <c r="M1352">
        <v>5800</v>
      </c>
      <c r="N1352">
        <v>6.7582000000000003E-2</v>
      </c>
      <c r="O1352" t="s">
        <v>2830</v>
      </c>
      <c r="P1352" t="s">
        <v>155</v>
      </c>
      <c r="Q1352" t="s">
        <v>2830</v>
      </c>
      <c r="R1352" t="s">
        <v>5530</v>
      </c>
      <c r="S1352">
        <f ca="1">ROUND(RAND()*(Validation[[#This Row],[Range1_High]]-Validation[[#This Row],[Range1_Low]])+Validation[[#This Row],[Range1_Low]],-LOG10(Validation[[#This Row],[Res]]))</f>
        <v>0</v>
      </c>
      <c r="T1352">
        <f ca="1">RAND()*(Validation[[#This Row],[Range2_High]]-Validation[[#This Row],[Range2_Low]])+Validation[[#This Row],[Range2_Low]]</f>
        <v>2.7449604347320262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2" t="b">
        <f ca="1">Validation[[#This Row],[Desired Result]]=Validation[[#This Row],[Result]]</f>
        <v>0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s">
        <v>2235</v>
      </c>
      <c r="AB13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2" s="102" t="s">
        <v>2235</v>
      </c>
      <c r="AD1352" t="e">
        <f>LEN(#REF!)</f>
        <v>#REF!</v>
      </c>
      <c r="AG1352"/>
    </row>
    <row r="1353" spans="1:33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5</v>
      </c>
      <c r="I1353">
        <v>10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2830</v>
      </c>
      <c r="P1353" t="s">
        <v>155</v>
      </c>
      <c r="Q1353" t="s">
        <v>2830</v>
      </c>
      <c r="R1353" t="s">
        <v>2213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5.4303125018922387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s">
        <v>2233</v>
      </c>
      <c r="AB13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3" s="102" t="s">
        <v>2233</v>
      </c>
      <c r="AD1353" t="e">
        <f>LEN(#REF!)</f>
        <v>#REF!</v>
      </c>
      <c r="AG1353"/>
    </row>
    <row r="1354" spans="1:33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2830</v>
      </c>
      <c r="P1354" t="s">
        <v>155</v>
      </c>
      <c r="Q1354" t="s">
        <v>2830</v>
      </c>
      <c r="R1354" t="s">
        <v>2215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0.17672118816628118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s">
        <v>2234</v>
      </c>
      <c r="AB13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4" s="102" t="s">
        <v>2234</v>
      </c>
      <c r="AD1354" t="e">
        <f>LEN(#REF!)</f>
        <v>#REF!</v>
      </c>
      <c r="AG1354"/>
    </row>
    <row r="1355" spans="1:33" x14ac:dyDescent="0.25">
      <c r="A1355" t="s">
        <v>52</v>
      </c>
      <c r="B1355" t="s">
        <v>59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1</v>
      </c>
      <c r="I1355">
        <v>5.01</v>
      </c>
      <c r="J1355" t="s">
        <v>10</v>
      </c>
      <c r="K1355">
        <v>5798.5</v>
      </c>
      <c r="L1355">
        <v>0.19808000000000001</v>
      </c>
      <c r="M1355">
        <v>5798.5</v>
      </c>
      <c r="N1355">
        <v>0.19750000000000001</v>
      </c>
      <c r="O1355" t="s">
        <v>2830</v>
      </c>
      <c r="P1355" t="s">
        <v>155</v>
      </c>
      <c r="Q1355" t="s">
        <v>2830</v>
      </c>
      <c r="R1355" t="s">
        <v>2235</v>
      </c>
      <c r="S1355">
        <f ca="1">ROUND(RAND()*(Validation[[#This Row],[Range1_High]]-Validation[[#This Row],[Range1_Low]])+Validation[[#This Row],[Range1_Low]],-LOG10(Validation[[#This Row],[Res]]))</f>
        <v>10</v>
      </c>
      <c r="T1355">
        <f ca="1">RAND()*(Validation[[#This Row],[Range2_High]]-Validation[[#This Row],[Range2_Low]])+Validation[[#This Row],[Range2_Low]]</f>
        <v>1.5032297251828397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0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s">
        <v>5530</v>
      </c>
      <c r="AB13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5" s="102" t="s">
        <v>5530</v>
      </c>
      <c r="AD1355" t="e">
        <f>LEN(#REF!)</f>
        <v>#REF!</v>
      </c>
      <c r="AG1355"/>
    </row>
    <row r="1356" spans="1:33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5</v>
      </c>
      <c r="I1356">
        <v>10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2830</v>
      </c>
      <c r="P1356" t="s">
        <v>155</v>
      </c>
      <c r="Q1356" t="s">
        <v>2830</v>
      </c>
      <c r="R1356" t="s">
        <v>2233</v>
      </c>
      <c r="S1356">
        <f ca="1">ROUND(RAND()*(Validation[[#This Row],[Range1_High]]-Validation[[#This Row],[Range1_Low]])+Validation[[#This Row],[Range1_Low]],-LOG10(Validation[[#This Row],[Res]]))</f>
        <v>20</v>
      </c>
      <c r="T1356">
        <f ca="1">RAND()*(Validation[[#This Row],[Range2_High]]-Validation[[#This Row],[Range2_Low]])+Validation[[#This Row],[Range2_Low]]</f>
        <v>8.6274114021880166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s">
        <v>2213</v>
      </c>
      <c r="AB13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6" s="102" t="s">
        <v>2213</v>
      </c>
      <c r="AD1356" t="e">
        <f>LEN(#REF!)</f>
        <v>#REF!</v>
      </c>
      <c r="AG1356"/>
    </row>
    <row r="1357" spans="1:33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10</v>
      </c>
      <c r="I1357">
        <v>10.01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2830</v>
      </c>
      <c r="P1357" t="s">
        <v>155</v>
      </c>
      <c r="Q1357" t="s">
        <v>2830</v>
      </c>
      <c r="R1357" t="s">
        <v>5537</v>
      </c>
      <c r="S1357">
        <f ca="1">ROUND(RAND()*(Validation[[#This Row],[Range1_High]]-Validation[[#This Row],[Range1_Low]])+Validation[[#This Row],[Range1_Low]],-LOG10(Validation[[#This Row],[Res]]))</f>
        <v>20</v>
      </c>
      <c r="T1357">
        <f ca="1">RAND()*(Validation[[#This Row],[Range2_High]]-Validation[[#This Row],[Range2_Low]])+Validation[[#This Row],[Range2_Low]]</f>
        <v>10.005781551303942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s">
        <v>2216</v>
      </c>
      <c r="AB13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7" s="102" t="s">
        <v>2216</v>
      </c>
      <c r="AD1357" t="e">
        <f>LEN(#REF!)</f>
        <v>#REF!</v>
      </c>
      <c r="AG1357"/>
    </row>
    <row r="1358" spans="1:33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2830</v>
      </c>
      <c r="P1358" t="s">
        <v>155</v>
      </c>
      <c r="Q1358" t="s">
        <v>2830</v>
      </c>
      <c r="R1358" t="s">
        <v>5533</v>
      </c>
      <c r="S1358">
        <f ca="1">ROUND(RAND()*(Validation[[#This Row],[Range1_High]]-Validation[[#This Row],[Range1_Low]])+Validation[[#This Row],[Range1_Low]],-LOG10(Validation[[#This Row],[Res]]))</f>
        <v>30</v>
      </c>
      <c r="T1358">
        <f ca="1">RAND()*(Validation[[#This Row],[Range2_High]]-Validation[[#This Row],[Range2_Low]])+Validation[[#This Row],[Range2_Low]]</f>
        <v>3.1665809769952674E-2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s">
        <v>2214</v>
      </c>
      <c r="AB13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8" s="102" t="s">
        <v>2214</v>
      </c>
      <c r="AD1358" t="e">
        <f>LEN(#REF!)</f>
        <v>#REF!</v>
      </c>
      <c r="AG1358"/>
    </row>
    <row r="1359" spans="1:33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4.4999999999999998E-2</v>
      </c>
      <c r="I1359">
        <v>1.0000100000000001</v>
      </c>
      <c r="J1359" t="s">
        <v>10</v>
      </c>
      <c r="K1359">
        <v>5799.9</v>
      </c>
      <c r="L1359">
        <v>1.6507000000000001E-2</v>
      </c>
      <c r="M1359">
        <v>5799.9</v>
      </c>
      <c r="N1359">
        <v>1.5972E-2</v>
      </c>
      <c r="O1359" t="s">
        <v>2830</v>
      </c>
      <c r="P1359" t="s">
        <v>155</v>
      </c>
      <c r="Q1359" t="s">
        <v>2830</v>
      </c>
      <c r="R1359" t="s">
        <v>2234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0.90018615535542201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s">
        <v>2215</v>
      </c>
      <c r="AB13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9" s="102" t="s">
        <v>2215</v>
      </c>
      <c r="AD1359" t="e">
        <f>LEN(#REF!)</f>
        <v>#REF!</v>
      </c>
      <c r="AG1359"/>
    </row>
    <row r="1360" spans="1:33" x14ac:dyDescent="0.25">
      <c r="A1360" t="s">
        <v>52</v>
      </c>
      <c r="B1360" t="s">
        <v>59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5</v>
      </c>
      <c r="I1360">
        <v>5.01</v>
      </c>
      <c r="J1360" t="s">
        <v>10</v>
      </c>
      <c r="K1360">
        <v>5499.6</v>
      </c>
      <c r="L1360">
        <v>13.241</v>
      </c>
      <c r="M1360">
        <v>5499.7</v>
      </c>
      <c r="N1360">
        <v>13.239000000000001</v>
      </c>
      <c r="O1360" t="s">
        <v>2830</v>
      </c>
      <c r="P1360" t="s">
        <v>155</v>
      </c>
      <c r="Q1360" t="s">
        <v>2830</v>
      </c>
      <c r="R1360" t="s">
        <v>2249</v>
      </c>
      <c r="S1360">
        <f ca="1">ROUND(RAND()*(Validation[[#This Row],[Range1_High]]-Validation[[#This Row],[Range1_Low]])+Validation[[#This Row],[Range1_Low]],-LOG10(Validation[[#This Row],[Res]]))</f>
        <v>30</v>
      </c>
      <c r="T1360">
        <f ca="1">RAND()*(Validation[[#This Row],[Range2_High]]-Validation[[#This Row],[Range2_Low]])+Validation[[#This Row],[Range2_Low]]</f>
        <v>5.0080080660363766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5900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s">
        <v>2261</v>
      </c>
      <c r="AB13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0" s="102" t="s">
        <v>2261</v>
      </c>
      <c r="AD1360" t="e">
        <f>LEN(#REF!)</f>
        <v>#REF!</v>
      </c>
      <c r="AG1360"/>
    </row>
    <row r="1361" spans="1:33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2830</v>
      </c>
      <c r="P1361" t="s">
        <v>155</v>
      </c>
      <c r="Q1361" t="s">
        <v>2830</v>
      </c>
      <c r="R1361" t="s">
        <v>2250</v>
      </c>
      <c r="S1361">
        <f ca="1">ROUND(RAND()*(Validation[[#This Row],[Range1_High]]-Validation[[#This Row],[Range1_Low]])+Validation[[#This Row],[Range1_Low]],-LOG10(Validation[[#This Row],[Res]]))</f>
        <v>100</v>
      </c>
      <c r="T1361">
        <f ca="1">RAND()*(Validation[[#This Row],[Range2_High]]-Validation[[#This Row],[Range2_Low]])+Validation[[#This Row],[Range2_Low]]</f>
        <v>1.6060032368081143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6800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s">
        <v>2262</v>
      </c>
      <c r="AB13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1" s="102" t="s">
        <v>2262</v>
      </c>
      <c r="AD1361" t="e">
        <f>LEN(#REF!)</f>
        <v>#REF!</v>
      </c>
      <c r="AG1361"/>
    </row>
    <row r="1362" spans="1:33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4.4999999999999998E-2</v>
      </c>
      <c r="I1362">
        <v>0.10001</v>
      </c>
      <c r="J1362" t="s">
        <v>10</v>
      </c>
      <c r="K1362">
        <v>5798.8</v>
      </c>
      <c r="L1362">
        <v>5.7436000000000001E-2</v>
      </c>
      <c r="M1362">
        <v>5798.8</v>
      </c>
      <c r="N1362">
        <v>5.6800999999999997E-2</v>
      </c>
      <c r="O1362" t="s">
        <v>2830</v>
      </c>
      <c r="P1362" t="s">
        <v>155</v>
      </c>
      <c r="Q1362" t="s">
        <v>2830</v>
      </c>
      <c r="R1362" t="s">
        <v>2248</v>
      </c>
      <c r="S1362">
        <f ca="1">ROUND(RAND()*(Validation[[#This Row],[Range1_High]]-Validation[[#This Row],[Range1_Low]])+Validation[[#This Row],[Range1_Low]],-LOG10(Validation[[#This Row],[Res]]))</f>
        <v>70</v>
      </c>
      <c r="T1362">
        <f ca="1">RAND()*(Validation[[#This Row],[Range2_High]]-Validation[[#This Row],[Range2_Low]])+Validation[[#This Row],[Range2_Low]]</f>
        <v>8.9583159483532696E-2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s">
        <v>2264</v>
      </c>
      <c r="AB13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2" s="102" t="s">
        <v>2264</v>
      </c>
      <c r="AD1362" t="e">
        <f>LEN(#REF!)</f>
        <v>#REF!</v>
      </c>
      <c r="AG1362"/>
    </row>
    <row r="1363" spans="1:33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0.1</v>
      </c>
      <c r="I1363">
        <v>1.0000100000000001</v>
      </c>
      <c r="J1363" t="s">
        <v>10</v>
      </c>
      <c r="K1363">
        <v>5798.5</v>
      </c>
      <c r="L1363">
        <v>6.9560999999999998E-2</v>
      </c>
      <c r="M1363">
        <v>5798.5</v>
      </c>
      <c r="N1363">
        <v>6.8926000000000001E-2</v>
      </c>
      <c r="O1363" t="s">
        <v>2830</v>
      </c>
      <c r="P1363" t="s">
        <v>155</v>
      </c>
      <c r="Q1363" t="s">
        <v>2830</v>
      </c>
      <c r="R1363" t="s">
        <v>5538</v>
      </c>
      <c r="S1363">
        <f ca="1">ROUND(RAND()*(Validation[[#This Row],[Range1_High]]-Validation[[#This Row],[Range1_Low]])+Validation[[#This Row],[Range1_Low]],-LOG10(Validation[[#This Row],[Res]]))</f>
        <v>40</v>
      </c>
      <c r="T1363">
        <f ca="1">RAND()*(Validation[[#This Row],[Range2_High]]-Validation[[#This Row],[Range2_Low]])+Validation[[#This Row],[Range2_Low]]</f>
        <v>0.52519174032908778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s">
        <v>2263</v>
      </c>
      <c r="AB13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3" s="102" t="s">
        <v>2263</v>
      </c>
      <c r="AD1363" t="e">
        <f>LEN(#REF!)</f>
        <v>#REF!</v>
      </c>
      <c r="AG1363"/>
    </row>
    <row r="1364" spans="1:33" x14ac:dyDescent="0.25">
      <c r="A1364" t="s">
        <v>52</v>
      </c>
      <c r="B1364" t="s">
        <v>59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5</v>
      </c>
      <c r="I1364">
        <v>5.01</v>
      </c>
      <c r="J1364" t="s">
        <v>10</v>
      </c>
      <c r="K1364">
        <v>4372.5</v>
      </c>
      <c r="L1364">
        <v>23.661999999999999</v>
      </c>
      <c r="M1364">
        <v>4372.3999999999996</v>
      </c>
      <c r="N1364">
        <v>23.661000000000001</v>
      </c>
      <c r="O1364" t="s">
        <v>2830</v>
      </c>
      <c r="P1364" t="s">
        <v>155</v>
      </c>
      <c r="Q1364" t="s">
        <v>2830</v>
      </c>
      <c r="R1364" t="s">
        <v>2261</v>
      </c>
      <c r="S1364">
        <f ca="1">ROUND(RAND()*(Validation[[#This Row],[Range1_High]]-Validation[[#This Row],[Range1_Low]])+Validation[[#This Row],[Range1_Low]],-LOG10(Validation[[#This Row],[Res]]))</f>
        <v>200</v>
      </c>
      <c r="T1364">
        <f ca="1">RAND()*(Validation[[#This Row],[Range2_High]]-Validation[[#This Row],[Range2_Low]])+Validation[[#This Row],[Range2_Low]]</f>
        <v>5.002087506003658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9100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9100 mA</v>
      </c>
      <c r="W1364" t="b">
        <f ca="1">Validation[[#This Row],[Desired Result]]=Validation[[#This Row],[Result]]</f>
        <v>1</v>
      </c>
      <c r="X1364" t="b">
        <v>0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s">
        <v>2249</v>
      </c>
      <c r="AB13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4" s="102" t="s">
        <v>2249</v>
      </c>
      <c r="AD1364" t="e">
        <f>LEN(#REF!)</f>
        <v>#REF!</v>
      </c>
      <c r="AG1364"/>
    </row>
    <row r="1365" spans="1:33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2830</v>
      </c>
      <c r="P1365" t="s">
        <v>155</v>
      </c>
      <c r="Q1365" t="s">
        <v>2830</v>
      </c>
      <c r="R1365" t="s">
        <v>2262</v>
      </c>
      <c r="S1365">
        <f ca="1">ROUND(RAND()*(Validation[[#This Row],[Range1_High]]-Validation[[#This Row],[Range1_Low]])+Validation[[#This Row],[Range1_Low]],-LOG10(Validation[[#This Row],[Res]]))</f>
        <v>160</v>
      </c>
      <c r="T1365">
        <f ca="1">RAND()*(Validation[[#This Row],[Range2_High]]-Validation[[#This Row],[Range2_Low]])+Validation[[#This Row],[Range2_Low]]</f>
        <v>3.9130386952074057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8200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s">
        <v>2250</v>
      </c>
      <c r="AB13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5" s="102" t="s">
        <v>2250</v>
      </c>
      <c r="AD1365" t="e">
        <f>LEN(#REF!)</f>
        <v>#REF!</v>
      </c>
      <c r="AG1365"/>
    </row>
    <row r="1366" spans="1:33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0.1</v>
      </c>
      <c r="I1366">
        <v>1.0000100000000001</v>
      </c>
      <c r="J1366" t="s">
        <v>10</v>
      </c>
      <c r="K1366">
        <v>5786.7</v>
      </c>
      <c r="L1366">
        <v>0.20930000000000001</v>
      </c>
      <c r="M1366">
        <v>5786.8</v>
      </c>
      <c r="N1366">
        <v>0.20663999999999999</v>
      </c>
      <c r="O1366" t="s">
        <v>2830</v>
      </c>
      <c r="P1366" t="s">
        <v>155</v>
      </c>
      <c r="Q1366" t="s">
        <v>2830</v>
      </c>
      <c r="R1366" t="s">
        <v>2263</v>
      </c>
      <c r="S1366">
        <f ca="1">ROUND(RAND()*(Validation[[#This Row],[Range1_High]]-Validation[[#This Row],[Range1_Low]])+Validation[[#This Row],[Range1_Low]],-LOG10(Validation[[#This Row],[Res]]))</f>
        <v>190</v>
      </c>
      <c r="T1366">
        <f ca="1">RAND()*(Validation[[#This Row],[Range2_High]]-Validation[[#This Row],[Range2_Low]])+Validation[[#This Row],[Range2_Low]]</f>
        <v>0.81120800514319602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s">
        <v>5538</v>
      </c>
      <c r="AB13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6" s="102" t="s">
        <v>5538</v>
      </c>
      <c r="AD1366" t="e">
        <f>LEN(#REF!)</f>
        <v>#REF!</v>
      </c>
      <c r="AG1366"/>
    </row>
    <row r="1367" spans="1:33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2830</v>
      </c>
      <c r="P1367" t="s">
        <v>155</v>
      </c>
      <c r="Q1367" t="s">
        <v>2830</v>
      </c>
      <c r="R1367" t="s">
        <v>2264</v>
      </c>
      <c r="S1367">
        <f ca="1">ROUND(RAND()*(Validation[[#This Row],[Range1_High]]-Validation[[#This Row],[Range1_Low]])+Validation[[#This Row],[Range1_Low]],-LOG10(Validation[[#This Row],[Res]]))</f>
        <v>170</v>
      </c>
      <c r="T1367">
        <f ca="1">RAND()*(Validation[[#This Row],[Range2_High]]-Validation[[#This Row],[Range2_Low]])+Validation[[#This Row],[Range2_Low]]</f>
        <v>8.1109632370099743E-2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s">
        <v>2248</v>
      </c>
      <c r="AB13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7" s="102" t="s">
        <v>2248</v>
      </c>
      <c r="AD1367" t="e">
        <f>LEN(#REF!)</f>
        <v>#REF!</v>
      </c>
      <c r="AG1367"/>
    </row>
    <row r="1368" spans="1:33" x14ac:dyDescent="0.25">
      <c r="A1368" t="s">
        <v>52</v>
      </c>
      <c r="B1368" t="s">
        <v>59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4.4999999999999998E-2</v>
      </c>
      <c r="I1368">
        <v>0.10001</v>
      </c>
      <c r="J1368" t="s">
        <v>10</v>
      </c>
      <c r="K1368">
        <v>58000</v>
      </c>
      <c r="L1368">
        <v>5.9370999999999998E-3</v>
      </c>
      <c r="M1368">
        <v>58000</v>
      </c>
      <c r="N1368">
        <v>5.6828E-3</v>
      </c>
      <c r="O1368" t="s">
        <v>2830</v>
      </c>
      <c r="P1368" t="s">
        <v>155</v>
      </c>
      <c r="Q1368" t="s">
        <v>2830</v>
      </c>
      <c r="R1368" t="s">
        <v>2251</v>
      </c>
      <c r="S1368">
        <f ca="1">ROUND(RAND()*(Validation[[#This Row],[Range1_High]]-Validation[[#This Row],[Range1_Low]])+Validation[[#This Row],[Range1_Low]],-LOG10(Validation[[#This Row],[Res]]))</f>
        <v>0</v>
      </c>
      <c r="T1368">
        <f ca="1">RAND()*(Validation[[#This Row],[Range2_High]]-Validation[[#This Row],[Range2_Low]])+Validation[[#This Row],[Range2_Low]]</f>
        <v>7.5991528798869057E-2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68" t="b">
        <f ca="1">Validation[[#This Row],[Desired Result]]=Validation[[#This Row],[Result]]</f>
        <v>0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1</v>
      </c>
      <c r="AA1368" t="s">
        <v>2265</v>
      </c>
      <c r="AB13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68" s="102" t="s">
        <v>2265</v>
      </c>
      <c r="AD1368" t="e">
        <f>LEN(#REF!)</f>
        <v>#REF!</v>
      </c>
      <c r="AG1368"/>
    </row>
    <row r="1369" spans="1:33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0.1</v>
      </c>
      <c r="I1369">
        <v>1.0000100000000001</v>
      </c>
      <c r="J1369" t="s">
        <v>10</v>
      </c>
      <c r="K1369">
        <v>58000</v>
      </c>
      <c r="L1369">
        <v>7.1509E-3</v>
      </c>
      <c r="M1369">
        <v>58000</v>
      </c>
      <c r="N1369">
        <v>6.8966000000000001E-3</v>
      </c>
      <c r="O1369" t="s">
        <v>2830</v>
      </c>
      <c r="P1369" t="s">
        <v>155</v>
      </c>
      <c r="Q1369" t="s">
        <v>2830</v>
      </c>
      <c r="R1369" t="s">
        <v>2252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0.82585685010738175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s">
        <v>2267</v>
      </c>
      <c r="AB13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69" s="102" t="s">
        <v>2267</v>
      </c>
      <c r="AD1369" t="e">
        <f>LEN(#REF!)</f>
        <v>#REF!</v>
      </c>
      <c r="AG1369"/>
    </row>
    <row r="1370" spans="1:33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1</v>
      </c>
      <c r="I1370">
        <v>5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2830</v>
      </c>
      <c r="P1370" t="s">
        <v>155</v>
      </c>
      <c r="Q1370" t="s">
        <v>2830</v>
      </c>
      <c r="R1370" t="s">
        <v>5539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3.2782021861145236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s">
        <v>2266</v>
      </c>
      <c r="AB13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0" s="102" t="s">
        <v>2266</v>
      </c>
      <c r="AD1370" t="e">
        <f>LEN(#REF!)</f>
        <v>#REF!</v>
      </c>
      <c r="AG1370"/>
    </row>
    <row r="1371" spans="1:33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2830</v>
      </c>
      <c r="P1371" t="s">
        <v>155</v>
      </c>
      <c r="Q1371" t="s">
        <v>2830</v>
      </c>
      <c r="R1371" t="s">
        <v>5540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5.0070586752480457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s">
        <v>2268</v>
      </c>
      <c r="AB13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1" s="102" t="s">
        <v>2268</v>
      </c>
      <c r="AD1371" t="e">
        <f>LEN(#REF!)</f>
        <v>#REF!</v>
      </c>
      <c r="AG1371"/>
    </row>
    <row r="1372" spans="1:33" x14ac:dyDescent="0.25">
      <c r="A1372" t="s">
        <v>52</v>
      </c>
      <c r="B1372" t="s">
        <v>59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2830</v>
      </c>
      <c r="P1372" t="s">
        <v>155</v>
      </c>
      <c r="Q1372" t="s">
        <v>2830</v>
      </c>
      <c r="R1372" t="s">
        <v>2267</v>
      </c>
      <c r="S1372">
        <f ca="1">ROUND(RAND()*(Validation[[#This Row],[Range1_High]]-Validation[[#This Row],[Range1_Low]])+Validation[[#This Row],[Range1_Low]],-LOG10(Validation[[#This Row],[Res]]))</f>
        <v>200</v>
      </c>
      <c r="T1372">
        <f ca="1">RAND()*(Validation[[#This Row],[Range2_High]]-Validation[[#This Row],[Range2_Low]])+Validation[[#This Row],[Range2_Low]]</f>
        <v>0.42140640078038838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s">
        <v>2252</v>
      </c>
      <c r="AB13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2" s="102" t="s">
        <v>2252</v>
      </c>
      <c r="AD1372" t="e">
        <f>LEN(#REF!)</f>
        <v>#REF!</v>
      </c>
      <c r="AG1372"/>
    </row>
    <row r="1373" spans="1:33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5</v>
      </c>
      <c r="I1373">
        <v>5.01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2830</v>
      </c>
      <c r="P1373" t="s">
        <v>155</v>
      </c>
      <c r="Q1373" t="s">
        <v>2830</v>
      </c>
      <c r="R1373" t="s">
        <v>2268</v>
      </c>
      <c r="S1373">
        <f ca="1">ROUND(RAND()*(Validation[[#This Row],[Range1_High]]-Validation[[#This Row],[Range1_Low]])+Validation[[#This Row],[Range1_Low]],-LOG10(Validation[[#This Row],[Res]]))</f>
        <v>200</v>
      </c>
      <c r="T1373">
        <f ca="1">RAND()*(Validation[[#This Row],[Range2_High]]-Validation[[#This Row],[Range2_Low]])+Validation[[#This Row],[Range2_Low]]</f>
        <v>5.0016280612241291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s">
        <v>5540</v>
      </c>
      <c r="AB13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3" s="102" t="s">
        <v>5540</v>
      </c>
      <c r="AD1373" t="e">
        <f>LEN(#REF!)</f>
        <v>#REF!</v>
      </c>
      <c r="AG1373"/>
    </row>
    <row r="1374" spans="1:33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4.4999999999999998E-2</v>
      </c>
      <c r="I1374">
        <v>0.10001</v>
      </c>
      <c r="J1374" t="s">
        <v>10</v>
      </c>
      <c r="K1374">
        <v>57999</v>
      </c>
      <c r="L1374">
        <v>1.8526000000000001E-2</v>
      </c>
      <c r="M1374">
        <v>57999</v>
      </c>
      <c r="N1374">
        <v>1.7454999999999998E-2</v>
      </c>
      <c r="O1374" t="s">
        <v>2830</v>
      </c>
      <c r="P1374" t="s">
        <v>155</v>
      </c>
      <c r="Q1374" t="s">
        <v>2830</v>
      </c>
      <c r="R1374" t="s">
        <v>2265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7.0774016003038884E-2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s">
        <v>2251</v>
      </c>
      <c r="AB13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4" s="102" t="s">
        <v>2251</v>
      </c>
      <c r="AD1374" t="e">
        <f>LEN(#REF!)</f>
        <v>#REF!</v>
      </c>
      <c r="AG1374"/>
    </row>
    <row r="1375" spans="1:33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1</v>
      </c>
      <c r="I1375">
        <v>5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2830</v>
      </c>
      <c r="P1375" t="s">
        <v>155</v>
      </c>
      <c r="Q1375" t="s">
        <v>2830</v>
      </c>
      <c r="R1375" t="s">
        <v>2266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3.4227659519211966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s">
        <v>5539</v>
      </c>
      <c r="AB13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5" s="102" t="s">
        <v>5539</v>
      </c>
      <c r="AD1375" t="e">
        <f>LEN(#REF!)</f>
        <v>#REF!</v>
      </c>
      <c r="AG1375"/>
    </row>
    <row r="1376" spans="1:33" hidden="1" x14ac:dyDescent="0.25">
      <c r="A1376" t="s">
        <v>52</v>
      </c>
      <c r="B1376" t="s">
        <v>60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10</v>
      </c>
      <c r="I1376">
        <v>10.01</v>
      </c>
      <c r="J1376" t="s">
        <v>10</v>
      </c>
      <c r="K1376">
        <v>52</v>
      </c>
      <c r="L1376">
        <v>30</v>
      </c>
      <c r="M1376">
        <v>34.529000000000003</v>
      </c>
      <c r="N1376">
        <v>30.459</v>
      </c>
      <c r="O1376" t="s">
        <v>2830</v>
      </c>
      <c r="P1376" t="s">
        <v>156</v>
      </c>
      <c r="Q1376" t="s">
        <v>2830</v>
      </c>
      <c r="R1376" t="s">
        <v>2149</v>
      </c>
      <c r="S1376">
        <f ca="1">ROUND(RAND()*(Validation[[#This Row],[Range1_High]]-Validation[[#This Row],[Range1_Low]])+Validation[[#This Row],[Range1_Low]],-LOG10(Validation[[#This Row],[Res]]))</f>
        <v>51.671999999999997</v>
      </c>
      <c r="T1376">
        <f ca="1">RAND()*(Validation[[#This Row],[Range2_High]]-Validation[[#This Row],[Range2_Low]])+Validation[[#This Row],[Range2_Low]]</f>
        <v>10.00898048881748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1600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0</v>
      </c>
      <c r="AB13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6" t="e">
        <f>LEN(#REF!)</f>
        <v>#REF!</v>
      </c>
      <c r="AG1376"/>
    </row>
    <row r="1377" spans="1:33" hidden="1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2830</v>
      </c>
      <c r="P1377" t="s">
        <v>156</v>
      </c>
      <c r="Q1377" t="s">
        <v>2830</v>
      </c>
      <c r="R1377" t="s">
        <v>2147</v>
      </c>
      <c r="S1377">
        <f ca="1">ROUND(RAND()*(Validation[[#This Row],[Range1_High]]-Validation[[#This Row],[Range1_Low]])+Validation[[#This Row],[Range1_Low]],-LOG10(Validation[[#This Row],[Res]]))</f>
        <v>46.851999999999997</v>
      </c>
      <c r="T1377">
        <f ca="1">RAND()*(Validation[[#This Row],[Range2_High]]-Validation[[#This Row],[Range2_Low]])+Validation[[#This Row],[Range2_Low]]</f>
        <v>1.2336005192315608E-2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140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B13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7" t="e">
        <f>LEN(#REF!)</f>
        <v>#REF!</v>
      </c>
      <c r="AG1377"/>
    </row>
    <row r="1378" spans="1:33" hidden="1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</v>
      </c>
      <c r="I1378">
        <v>5.01</v>
      </c>
      <c r="J1378" t="s">
        <v>10</v>
      </c>
      <c r="K1378">
        <v>2.2999999999999998</v>
      </c>
      <c r="L1378">
        <v>7.6</v>
      </c>
      <c r="M1378">
        <v>2.2214999999999998</v>
      </c>
      <c r="N1378">
        <v>7.5885999999999996</v>
      </c>
      <c r="O1378" t="s">
        <v>2830</v>
      </c>
      <c r="P1378" t="s">
        <v>156</v>
      </c>
      <c r="Q1378" t="s">
        <v>2830</v>
      </c>
      <c r="R1378" t="s">
        <v>2148</v>
      </c>
      <c r="S1378">
        <f ca="1">ROUND(RAND()*(Validation[[#This Row],[Range1_High]]-Validation[[#This Row],[Range1_Low]])+Validation[[#This Row],[Range1_Low]],-LOG10(Validation[[#This Row],[Res]]))</f>
        <v>56.744999999999997</v>
      </c>
      <c r="T1378">
        <f ca="1">RAND()*(Validation[[#This Row],[Range2_High]]-Validation[[#This Row],[Range2_Low]])+Validation[[#This Row],[Range2_Low]]</f>
        <v>4.513010348938896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430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B13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8" t="e">
        <f>LEN(#REF!)</f>
        <v>#REF!</v>
      </c>
      <c r="AG1378"/>
    </row>
    <row r="1379" spans="1:33" hidden="1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2830</v>
      </c>
      <c r="P1379" t="s">
        <v>156</v>
      </c>
      <c r="Q1379" t="s">
        <v>2830</v>
      </c>
      <c r="R1379" t="s">
        <v>5549</v>
      </c>
      <c r="S1379">
        <f ca="1">ROUND(RAND()*(Validation[[#This Row],[Range1_High]]-Validation[[#This Row],[Range1_Low]])+Validation[[#This Row],[Range1_Low]],-LOG10(Validation[[#This Row],[Res]]))</f>
        <v>55.603999999999999</v>
      </c>
      <c r="T1379">
        <f ca="1">RAND()*(Validation[[#This Row],[Range2_High]]-Validation[[#This Row],[Range2_Low]])+Validation[[#This Row],[Range2_Low]]</f>
        <v>7.8633955189380895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1700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B13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9" t="e">
        <f>LEN(#REF!)</f>
        <v>#REF!</v>
      </c>
      <c r="AG1379"/>
    </row>
    <row r="1380" spans="1:33" hidden="1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2830</v>
      </c>
      <c r="P1380" t="s">
        <v>156</v>
      </c>
      <c r="Q1380" t="s">
        <v>2830</v>
      </c>
      <c r="R1380" t="s">
        <v>2146</v>
      </c>
      <c r="S1380">
        <f ca="1">ROUND(RAND()*(Validation[[#This Row],[Range1_High]]-Validation[[#This Row],[Range1_Low]])+Validation[[#This Row],[Range1_Low]],-LOG10(Validation[[#This Row],[Res]]))</f>
        <v>48.006999999999998</v>
      </c>
      <c r="T1380">
        <f ca="1">RAND()*(Validation[[#This Row],[Range2_High]]-Validation[[#This Row],[Range2_Low]])+Validation[[#This Row],[Range2_Low]]</f>
        <v>0.99021006586229354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130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B13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0" t="e">
        <f>LEN(#REF!)</f>
        <v>#REF!</v>
      </c>
      <c r="AG1380"/>
    </row>
    <row r="1381" spans="1:33" hidden="1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2830</v>
      </c>
      <c r="P1381" t="s">
        <v>156</v>
      </c>
      <c r="Q1381" t="s">
        <v>2830</v>
      </c>
      <c r="R1381" t="s">
        <v>2153</v>
      </c>
      <c r="S1381">
        <f ca="1">ROUND(RAND()*(Validation[[#This Row],[Range1_High]]-Validation[[#This Row],[Range1_Low]])+Validation[[#This Row],[Range1_Low]],-LOG10(Validation[[#This Row],[Res]]))</f>
        <v>59.58</v>
      </c>
      <c r="T1381">
        <f ca="1">RAND()*(Validation[[#This Row],[Range2_High]]-Validation[[#This Row],[Range2_Low]])+Validation[[#This Row],[Range2_Low]]</f>
        <v>10.008406042108255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1900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B13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1" t="e">
        <f>LEN(#REF!)</f>
        <v>#REF!</v>
      </c>
      <c r="AG1381"/>
    </row>
    <row r="1382" spans="1:33" hidden="1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0.01</v>
      </c>
      <c r="I1382">
        <v>4.5010000000000001E-2</v>
      </c>
      <c r="J1382" t="s">
        <v>10</v>
      </c>
      <c r="K1382">
        <v>-5.2</v>
      </c>
      <c r="L1382">
        <v>3.0308999999999999</v>
      </c>
      <c r="M1382">
        <v>-6.0166000000000004</v>
      </c>
      <c r="N1382">
        <v>3.0310000000000001</v>
      </c>
      <c r="O1382" t="s">
        <v>2830</v>
      </c>
      <c r="P1382" t="s">
        <v>156</v>
      </c>
      <c r="Q1382" t="s">
        <v>2830</v>
      </c>
      <c r="R1382" t="s">
        <v>2151</v>
      </c>
      <c r="S1382">
        <f ca="1">ROUND(RAND()*(Validation[[#This Row],[Range1_High]]-Validation[[#This Row],[Range1_Low]])+Validation[[#This Row],[Range1_Low]],-LOG10(Validation[[#This Row],[Res]]))</f>
        <v>39.57</v>
      </c>
      <c r="T1382">
        <f ca="1">RAND()*(Validation[[#This Row],[Range2_High]]-Validation[[#This Row],[Range2_Low]])+Validation[[#This Row],[Range2_Low]]</f>
        <v>2.0227311241129104E-2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110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B13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2" t="e">
        <f>LEN(#REF!)</f>
        <v>#REF!</v>
      </c>
      <c r="AG1382"/>
    </row>
    <row r="1383" spans="1:33" hidden="1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</v>
      </c>
      <c r="I1383">
        <v>5.01</v>
      </c>
      <c r="J1383" t="s">
        <v>10</v>
      </c>
      <c r="K1383">
        <v>2.3481999999999998</v>
      </c>
      <c r="L1383">
        <v>7.5869</v>
      </c>
      <c r="M1383">
        <v>2.3433000000000002</v>
      </c>
      <c r="N1383">
        <v>7.5869</v>
      </c>
      <c r="O1383" t="s">
        <v>2830</v>
      </c>
      <c r="P1383" t="s">
        <v>156</v>
      </c>
      <c r="Q1383" t="s">
        <v>2830</v>
      </c>
      <c r="R1383" t="s">
        <v>2150</v>
      </c>
      <c r="S1383">
        <f ca="1">ROUND(RAND()*(Validation[[#This Row],[Range1_High]]-Validation[[#This Row],[Range1_Low]])+Validation[[#This Row],[Range1_Low]],-LOG10(Validation[[#This Row],[Res]]))</f>
        <v>41.18</v>
      </c>
      <c r="T1383">
        <f ca="1">RAND()*(Validation[[#This Row],[Range2_High]]-Validation[[#This Row],[Range2_Low]])+Validation[[#This Row],[Range2_Low]]</f>
        <v>3.5185306531374718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310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B13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3" t="e">
        <f>LEN(#REF!)</f>
        <v>#REF!</v>
      </c>
      <c r="AG1383"/>
    </row>
    <row r="1384" spans="1:33" hidden="1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2830</v>
      </c>
      <c r="P1384" t="s">
        <v>156</v>
      </c>
      <c r="Q1384" t="s">
        <v>2830</v>
      </c>
      <c r="R1384" t="s">
        <v>5550</v>
      </c>
      <c r="S1384">
        <f ca="1">ROUND(RAND()*(Validation[[#This Row],[Range1_High]]-Validation[[#This Row],[Range1_Low]])+Validation[[#This Row],[Range1_Low]],-LOG10(Validation[[#This Row],[Res]]))</f>
        <v>25.45</v>
      </c>
      <c r="T1384">
        <f ca="1">RAND()*(Validation[[#This Row],[Range2_High]]-Validation[[#This Row],[Range2_Low]])+Validation[[#This Row],[Range2_Low]]</f>
        <v>5.3857516998891128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830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B13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4" t="e">
        <f>LEN(#REF!)</f>
        <v>#REF!</v>
      </c>
      <c r="AG1384"/>
    </row>
    <row r="1385" spans="1:33" hidden="1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4.4999999999999998E-2</v>
      </c>
      <c r="I1385">
        <v>1.0000100000000001</v>
      </c>
      <c r="J1385" t="s">
        <v>10</v>
      </c>
      <c r="K1385">
        <v>15</v>
      </c>
      <c r="L1385">
        <v>2.2999999999999998</v>
      </c>
      <c r="M1385">
        <v>-4.6150000000000002</v>
      </c>
      <c r="N1385">
        <v>2.2202999999999999</v>
      </c>
      <c r="O1385" t="s">
        <v>2830</v>
      </c>
      <c r="P1385" t="s">
        <v>156</v>
      </c>
      <c r="Q1385" t="s">
        <v>2830</v>
      </c>
      <c r="R1385" t="s">
        <v>2152</v>
      </c>
      <c r="S1385">
        <f ca="1">ROUND(RAND()*(Validation[[#This Row],[Range1_High]]-Validation[[#This Row],[Range1_Low]])+Validation[[#This Row],[Range1_Low]],-LOG10(Validation[[#This Row],[Res]]))</f>
        <v>24.22</v>
      </c>
      <c r="T1385">
        <f ca="1">RAND()*(Validation[[#This Row],[Range2_High]]-Validation[[#This Row],[Range2_Low]])+Validation[[#This Row],[Range2_Low]]</f>
        <v>0.63013644680168379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71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B13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5" t="e">
        <f>LEN(#REF!)</f>
        <v>#REF!</v>
      </c>
      <c r="AG1385"/>
    </row>
    <row r="1386" spans="1:33" x14ac:dyDescent="0.25">
      <c r="A1386" t="s">
        <v>52</v>
      </c>
      <c r="B1386" t="s">
        <v>60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5</v>
      </c>
      <c r="I1386">
        <v>5.01</v>
      </c>
      <c r="J1386" t="s">
        <v>10</v>
      </c>
      <c r="K1386">
        <v>47</v>
      </c>
      <c r="L1386">
        <v>35</v>
      </c>
      <c r="M1386">
        <v>46.103000000000002</v>
      </c>
      <c r="N1386">
        <v>34.698999999999998</v>
      </c>
      <c r="O1386" t="s">
        <v>2830</v>
      </c>
      <c r="P1386" t="s">
        <v>156</v>
      </c>
      <c r="Q1386" t="s">
        <v>2830</v>
      </c>
      <c r="R1386" t="s">
        <v>2165</v>
      </c>
      <c r="S1386">
        <f ca="1">ROUND(RAND()*(Validation[[#This Row],[Range1_High]]-Validation[[#This Row],[Range1_Low]])+Validation[[#This Row],[Range1_Low]],-LOG10(Validation[[#This Row],[Res]]))</f>
        <v>128.12</v>
      </c>
      <c r="T1386">
        <f ca="1">RAND()*(Validation[[#This Row],[Range2_High]]-Validation[[#This Row],[Range2_Low]])+Validation[[#This Row],[Range2_Low]]</f>
        <v>5.0086721565298991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4500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s">
        <v>2181</v>
      </c>
      <c r="AB13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6" s="102" t="s">
        <v>2181</v>
      </c>
      <c r="AD1386" t="e">
        <f>LEN(#REF!)</f>
        <v>#REF!</v>
      </c>
      <c r="AG1386"/>
    </row>
    <row r="1387" spans="1:33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2830</v>
      </c>
      <c r="P1387" t="s">
        <v>156</v>
      </c>
      <c r="Q1387" t="s">
        <v>2830</v>
      </c>
      <c r="R1387" t="s">
        <v>2164</v>
      </c>
      <c r="S1387">
        <f ca="1">ROUND(RAND()*(Validation[[#This Row],[Range1_High]]-Validation[[#This Row],[Range1_Low]])+Validation[[#This Row],[Range1_Low]],-LOG10(Validation[[#This Row],[Res]]))</f>
        <v>93.49</v>
      </c>
      <c r="T1387">
        <f ca="1">RAND()*(Validation[[#This Row],[Range2_High]]-Validation[[#This Row],[Range2_Low]])+Validation[[#This Row],[Range2_Low]]</f>
        <v>3.1288412327226327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3300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s">
        <v>2178</v>
      </c>
      <c r="AB13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7" s="102" t="s">
        <v>2178</v>
      </c>
      <c r="AD1387" t="e">
        <f>LEN(#REF!)</f>
        <v>#REF!</v>
      </c>
      <c r="AG1387"/>
    </row>
    <row r="1388" spans="1:33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2830</v>
      </c>
      <c r="P1388" t="s">
        <v>156</v>
      </c>
      <c r="Q1388" t="s">
        <v>2830</v>
      </c>
      <c r="R1388" t="s">
        <v>5552</v>
      </c>
      <c r="S1388">
        <f ca="1">ROUND(RAND()*(Validation[[#This Row],[Range1_High]]-Validation[[#This Row],[Range1_Low]])+Validation[[#This Row],[Range1_Low]],-LOG10(Validation[[#This Row],[Res]]))</f>
        <v>63.04</v>
      </c>
      <c r="T1388">
        <f ca="1">RAND()*(Validation[[#This Row],[Range2_High]]-Validation[[#This Row],[Range2_Low]])+Validation[[#This Row],[Range2_Low]]</f>
        <v>9.6364586630266119E-2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160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s">
        <v>2179</v>
      </c>
      <c r="AB13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8" s="102" t="s">
        <v>2179</v>
      </c>
      <c r="AD1388" t="e">
        <f>LEN(#REF!)</f>
        <v>#REF!</v>
      </c>
      <c r="AG1388"/>
    </row>
    <row r="1389" spans="1:33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2830</v>
      </c>
      <c r="P1389" t="s">
        <v>156</v>
      </c>
      <c r="Q1389" t="s">
        <v>2830</v>
      </c>
      <c r="R1389" t="s">
        <v>5554</v>
      </c>
      <c r="S1389">
        <f ca="1">ROUND(RAND()*(Validation[[#This Row],[Range1_High]]-Validation[[#This Row],[Range1_Low]])+Validation[[#This Row],[Range1_Low]],-LOG10(Validation[[#This Row],[Res]]))</f>
        <v>87.66</v>
      </c>
      <c r="T1389">
        <f ca="1">RAND()*(Validation[[#This Row],[Range2_High]]-Validation[[#This Row],[Range2_Low]])+Validation[[#This Row],[Range2_Low]]</f>
        <v>0.60774862154233478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230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s">
        <v>2180</v>
      </c>
      <c r="AB13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9" s="102" t="s">
        <v>2180</v>
      </c>
      <c r="AD1389" t="e">
        <f>LEN(#REF!)</f>
        <v>#REF!</v>
      </c>
      <c r="AG1389"/>
    </row>
    <row r="1390" spans="1:33" x14ac:dyDescent="0.25">
      <c r="A1390" t="s">
        <v>52</v>
      </c>
      <c r="B1390" t="s">
        <v>60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84</v>
      </c>
      <c r="L1390">
        <v>2.4</v>
      </c>
      <c r="M1390">
        <v>76.977999999999994</v>
      </c>
      <c r="N1390">
        <v>2.4161000000000001</v>
      </c>
      <c r="O1390" t="s">
        <v>2830</v>
      </c>
      <c r="P1390" t="s">
        <v>156</v>
      </c>
      <c r="Q1390" t="s">
        <v>2830</v>
      </c>
      <c r="R1390" t="s">
        <v>2179</v>
      </c>
      <c r="S1390">
        <f ca="1">ROUND(RAND()*(Validation[[#This Row],[Range1_High]]-Validation[[#This Row],[Range1_Low]])+Validation[[#This Row],[Range1_Low]],-LOG10(Validation[[#This Row],[Res]]))</f>
        <v>229.8</v>
      </c>
      <c r="T1390">
        <f ca="1">RAND()*(Validation[[#This Row],[Range2_High]]-Validation[[#This Row],[Range2_Low]])+Validation[[#This Row],[Range2_Low]]</f>
        <v>7.8309248311492552E-2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640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s">
        <v>5552</v>
      </c>
      <c r="AB13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0" s="102" t="s">
        <v>5552</v>
      </c>
      <c r="AD1390" t="e">
        <f>LEN(#REF!)</f>
        <v>#REF!</v>
      </c>
      <c r="AG1390"/>
    </row>
    <row r="1391" spans="1:33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2830</v>
      </c>
      <c r="P1391" t="s">
        <v>156</v>
      </c>
      <c r="Q1391" t="s">
        <v>2830</v>
      </c>
      <c r="R1391" t="s">
        <v>2178</v>
      </c>
      <c r="S1391">
        <f ca="1">ROUND(RAND()*(Validation[[#This Row],[Range1_High]]-Validation[[#This Row],[Range1_Low]])+Validation[[#This Row],[Range1_Low]],-LOG10(Validation[[#This Row],[Res]]))</f>
        <v>332.51</v>
      </c>
      <c r="T1391">
        <f ca="1">RAND()*(Validation[[#This Row],[Range2_High]]-Validation[[#This Row],[Range2_Low]])+Validation[[#This Row],[Range2_Low]]</f>
        <v>4.5189634975265438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12000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s">
        <v>2164</v>
      </c>
      <c r="AB13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1" s="102" t="s">
        <v>2164</v>
      </c>
      <c r="AD1391" t="e">
        <f>LEN(#REF!)</f>
        <v>#REF!</v>
      </c>
      <c r="AG1391"/>
    </row>
    <row r="1392" spans="1:33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2830</v>
      </c>
      <c r="P1392" t="s">
        <v>156</v>
      </c>
      <c r="Q1392" t="s">
        <v>2830</v>
      </c>
      <c r="R1392" t="s">
        <v>2181</v>
      </c>
      <c r="S1392">
        <f ca="1">ROUND(RAND()*(Validation[[#This Row],[Range1_High]]-Validation[[#This Row],[Range1_Low]])+Validation[[#This Row],[Range1_Low]],-LOG10(Validation[[#This Row],[Res]]))</f>
        <v>271.06</v>
      </c>
      <c r="T1392">
        <f ca="1">RAND()*(Validation[[#This Row],[Range2_High]]-Validation[[#This Row],[Range2_Low]])+Validation[[#This Row],[Range2_Low]]</f>
        <v>5.0010398876716273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9600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s">
        <v>2165</v>
      </c>
      <c r="AB13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2" s="102" t="s">
        <v>2165</v>
      </c>
      <c r="AD1392" t="e">
        <f>LEN(#REF!)</f>
        <v>#REF!</v>
      </c>
      <c r="AG1392"/>
    </row>
    <row r="1393" spans="1:33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2830</v>
      </c>
      <c r="P1393" t="s">
        <v>156</v>
      </c>
      <c r="Q1393" t="s">
        <v>2830</v>
      </c>
      <c r="R1393" t="s">
        <v>2180</v>
      </c>
      <c r="S1393">
        <f ca="1">ROUND(RAND()*(Validation[[#This Row],[Range1_High]]-Validation[[#This Row],[Range1_Low]])+Validation[[#This Row],[Range1_Low]],-LOG10(Validation[[#This Row],[Res]]))</f>
        <v>354.33</v>
      </c>
      <c r="T1393">
        <f ca="1">RAND()*(Validation[[#This Row],[Range2_High]]-Validation[[#This Row],[Range2_Low]])+Validation[[#This Row],[Range2_Low]]</f>
        <v>0.21535801455981479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1000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s">
        <v>5554</v>
      </c>
      <c r="AB13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3" s="102" t="s">
        <v>5554</v>
      </c>
      <c r="AD1393" t="e">
        <f>LEN(#REF!)</f>
        <v>#REF!</v>
      </c>
      <c r="AG1393"/>
    </row>
    <row r="1394" spans="1:33" hidden="1" x14ac:dyDescent="0.25">
      <c r="A1394" t="s">
        <v>52</v>
      </c>
      <c r="B1394" t="s">
        <v>60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5</v>
      </c>
      <c r="I1394">
        <v>10</v>
      </c>
      <c r="J1394" t="s">
        <v>10</v>
      </c>
      <c r="K1394">
        <v>52</v>
      </c>
      <c r="L1394">
        <v>30.419</v>
      </c>
      <c r="M1394">
        <v>37.46</v>
      </c>
      <c r="N1394">
        <v>30.419</v>
      </c>
      <c r="O1394" t="s">
        <v>2830</v>
      </c>
      <c r="P1394" t="s">
        <v>156</v>
      </c>
      <c r="Q1394" t="s">
        <v>2830</v>
      </c>
      <c r="R1394" t="s">
        <v>2156</v>
      </c>
      <c r="S1394">
        <f ca="1">ROUND(RAND()*(Validation[[#This Row],[Range1_High]]-Validation[[#This Row],[Range1_Low]])+Validation[[#This Row],[Range1_Low]],-LOG10(Validation[[#This Row],[Res]]))</f>
        <v>25</v>
      </c>
      <c r="T1394">
        <f ca="1">RAND()*(Validation[[#This Row],[Range2_High]]-Validation[[#This Row],[Range2_Low]])+Validation[[#This Row],[Range2_Low]]</f>
        <v>6.1150220278653276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810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B1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4" t="e">
        <f>LEN(#REF!)</f>
        <v>#REF!</v>
      </c>
      <c r="AG1394"/>
    </row>
    <row r="1395" spans="1:33" hidden="1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2830</v>
      </c>
      <c r="P1395" t="s">
        <v>156</v>
      </c>
      <c r="Q1395" t="s">
        <v>2830</v>
      </c>
      <c r="R1395" t="s">
        <v>2158</v>
      </c>
      <c r="S1395">
        <f ca="1">ROUND(RAND()*(Validation[[#This Row],[Range1_High]]-Validation[[#This Row],[Range1_Low]])+Validation[[#This Row],[Range1_Low]],-LOG10(Validation[[#This Row],[Res]]))</f>
        <v>35.299999999999997</v>
      </c>
      <c r="T1395">
        <f ca="1">RAND()*(Validation[[#This Row],[Range2_High]]-Validation[[#This Row],[Range2_Low]])+Validation[[#This Row],[Range2_Low]]</f>
        <v>3.9001320474280106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280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B13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5" t="e">
        <f>LEN(#REF!)</f>
        <v>#REF!</v>
      </c>
      <c r="AG1395"/>
    </row>
    <row r="1396" spans="1:33" hidden="1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4.4999999999999998E-2</v>
      </c>
      <c r="I1396">
        <v>1.0000100000000001</v>
      </c>
      <c r="J1396" t="s">
        <v>10</v>
      </c>
      <c r="K1396">
        <v>25.632000000000001</v>
      </c>
      <c r="L1396">
        <v>2.1227999999999998</v>
      </c>
      <c r="M1396">
        <v>32.901000000000003</v>
      </c>
      <c r="N1396">
        <v>1.7903</v>
      </c>
      <c r="O1396" t="s">
        <v>2830</v>
      </c>
      <c r="P1396" t="s">
        <v>156</v>
      </c>
      <c r="Q1396" t="s">
        <v>2830</v>
      </c>
      <c r="R1396" t="s">
        <v>2155</v>
      </c>
      <c r="S1396">
        <f ca="1">ROUND(RAND()*(Validation[[#This Row],[Range1_High]]-Validation[[#This Row],[Range1_Low]])+Validation[[#This Row],[Range1_Low]],-LOG10(Validation[[#This Row],[Res]]))</f>
        <v>48.9</v>
      </c>
      <c r="T1396">
        <f ca="1">RAND()*(Validation[[#This Row],[Range2_High]]-Validation[[#This Row],[Range2_Low]])+Validation[[#This Row],[Range2_Low]]</f>
        <v>0.19557317591647733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130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B13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6" t="e">
        <f>LEN(#REF!)</f>
        <v>#REF!</v>
      </c>
      <c r="AG1396"/>
    </row>
    <row r="1397" spans="1:33" hidden="1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24.504000000000001</v>
      </c>
      <c r="L1397">
        <v>2.6608999999999998</v>
      </c>
      <c r="M1397">
        <v>24.465</v>
      </c>
      <c r="N1397">
        <v>2.6608000000000001</v>
      </c>
      <c r="O1397" t="s">
        <v>2830</v>
      </c>
      <c r="P1397" t="s">
        <v>156</v>
      </c>
      <c r="Q1397" t="s">
        <v>2830</v>
      </c>
      <c r="R1397" t="s">
        <v>2154</v>
      </c>
      <c r="S1397">
        <f ca="1">ROUND(RAND()*(Validation[[#This Row],[Range1_High]]-Validation[[#This Row],[Range1_Low]])+Validation[[#This Row],[Range1_Low]],-LOG10(Validation[[#This Row],[Res]]))</f>
        <v>36.299999999999997</v>
      </c>
      <c r="T1397">
        <f ca="1">RAND()*(Validation[[#This Row],[Range2_High]]-Validation[[#This Row],[Range2_Low]])+Validation[[#This Row],[Range2_Low]]</f>
        <v>1.9885603260597108E-2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120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B13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7" t="e">
        <f>LEN(#REF!)</f>
        <v>#REF!</v>
      </c>
      <c r="AG1397"/>
    </row>
    <row r="1398" spans="1:33" hidden="1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2830</v>
      </c>
      <c r="P1398" t="s">
        <v>156</v>
      </c>
      <c r="Q1398" t="s">
        <v>2830</v>
      </c>
      <c r="R1398" t="s">
        <v>2157</v>
      </c>
      <c r="S1398">
        <f ca="1">ROUND(RAND()*(Validation[[#This Row],[Range1_High]]-Validation[[#This Row],[Range1_Low]])+Validation[[#This Row],[Range1_Low]],-LOG10(Validation[[#This Row],[Res]]))</f>
        <v>53.5</v>
      </c>
      <c r="T1398">
        <f ca="1">RAND()*(Validation[[#This Row],[Range2_High]]-Validation[[#This Row],[Range2_Low]])+Validation[[#This Row],[Range2_Low]]</f>
        <v>10.000705954106456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1700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B13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8" t="e">
        <f>LEN(#REF!)</f>
        <v>#REF!</v>
      </c>
      <c r="AG1398"/>
    </row>
    <row r="1399" spans="1:33" x14ac:dyDescent="0.25">
      <c r="A1399" t="s">
        <v>52</v>
      </c>
      <c r="B1399" t="s">
        <v>60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2830</v>
      </c>
      <c r="P1399" t="s">
        <v>156</v>
      </c>
      <c r="Q1399" t="s">
        <v>2830</v>
      </c>
      <c r="R1399" t="s">
        <v>2166</v>
      </c>
      <c r="S1399">
        <f ca="1">ROUND(RAND()*(Validation[[#This Row],[Range1_High]]-Validation[[#This Row],[Range1_Low]])+Validation[[#This Row],[Range1_Low]],-LOG10(Validation[[#This Row],[Res]]))</f>
        <v>166.7</v>
      </c>
      <c r="T1399">
        <f ca="1">RAND()*(Validation[[#This Row],[Range2_High]]-Validation[[#This Row],[Range2_Low]])+Validation[[#This Row],[Range2_Low]]</f>
        <v>0.55420118107961713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420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s">
        <v>2183</v>
      </c>
      <c r="AB13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9" s="102" t="s">
        <v>2183</v>
      </c>
      <c r="AD1399" t="e">
        <f>LEN(#REF!)</f>
        <v>#REF!</v>
      </c>
      <c r="AG1399"/>
    </row>
    <row r="1400" spans="1:33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2830</v>
      </c>
      <c r="P1400" t="s">
        <v>156</v>
      </c>
      <c r="Q1400" t="s">
        <v>2830</v>
      </c>
      <c r="R1400" t="s">
        <v>5557</v>
      </c>
      <c r="S1400">
        <f ca="1">ROUND(RAND()*(Validation[[#This Row],[Range1_High]]-Validation[[#This Row],[Range1_Low]])+Validation[[#This Row],[Range1_Low]],-LOG10(Validation[[#This Row],[Res]]))</f>
        <v>183</v>
      </c>
      <c r="T1400">
        <f ca="1">RAND()*(Validation[[#This Row],[Range2_High]]-Validation[[#This Row],[Range2_Low]])+Validation[[#This Row],[Range2_Low]]</f>
        <v>5.0035581009493422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6500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s">
        <v>2185</v>
      </c>
      <c r="AB14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0" s="102" t="s">
        <v>2185</v>
      </c>
      <c r="AD1400" t="e">
        <f>LEN(#REF!)</f>
        <v>#REF!</v>
      </c>
      <c r="AG1400"/>
    </row>
    <row r="1401" spans="1:33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2830</v>
      </c>
      <c r="P1401" t="s">
        <v>156</v>
      </c>
      <c r="Q1401" t="s">
        <v>2830</v>
      </c>
      <c r="R1401" t="s">
        <v>5553</v>
      </c>
      <c r="S1401">
        <f ca="1">ROUND(RAND()*(Validation[[#This Row],[Range1_High]]-Validation[[#This Row],[Range1_Low]])+Validation[[#This Row],[Range1_Low]],-LOG10(Validation[[#This Row],[Res]]))</f>
        <v>172.9</v>
      </c>
      <c r="T1401">
        <f ca="1">RAND()*(Validation[[#This Row],[Range2_High]]-Validation[[#This Row],[Range2_Low]])+Validation[[#This Row],[Range2_Low]]</f>
        <v>8.1620611122488251E-2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390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s">
        <v>2184</v>
      </c>
      <c r="AB14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1" s="102" t="s">
        <v>2184</v>
      </c>
      <c r="AD1401" t="e">
        <f>LEN(#REF!)</f>
        <v>#REF!</v>
      </c>
      <c r="AG1401"/>
    </row>
    <row r="1402" spans="1:33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1</v>
      </c>
      <c r="I1402">
        <v>5</v>
      </c>
      <c r="J1402" t="s">
        <v>10</v>
      </c>
      <c r="K1402">
        <v>47</v>
      </c>
      <c r="L1402">
        <v>35</v>
      </c>
      <c r="M1402">
        <v>47.146000000000001</v>
      </c>
      <c r="N1402">
        <v>34.695</v>
      </c>
      <c r="O1402" t="s">
        <v>2830</v>
      </c>
      <c r="P1402" t="s">
        <v>156</v>
      </c>
      <c r="Q1402" t="s">
        <v>2830</v>
      </c>
      <c r="R1402" t="s">
        <v>5555</v>
      </c>
      <c r="S1402">
        <f ca="1">ROUND(RAND()*(Validation[[#This Row],[Range1_High]]-Validation[[#This Row],[Range1_Low]])+Validation[[#This Row],[Range1_Low]],-LOG10(Validation[[#This Row],[Res]]))</f>
        <v>148.80000000000001</v>
      </c>
      <c r="T1402">
        <f ca="1">RAND()*(Validation[[#This Row],[Range2_High]]-Validation[[#This Row],[Range2_Low]])+Validation[[#This Row],[Range2_Low]]</f>
        <v>3.596729001746461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5300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s">
        <v>2182</v>
      </c>
      <c r="AB14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2" s="102" t="s">
        <v>2182</v>
      </c>
      <c r="AD1402" t="e">
        <f>LEN(#REF!)</f>
        <v>#REF!</v>
      </c>
      <c r="AG1402"/>
    </row>
    <row r="1403" spans="1:33" x14ac:dyDescent="0.25">
      <c r="A1403" t="s">
        <v>52</v>
      </c>
      <c r="B1403" t="s">
        <v>60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120</v>
      </c>
      <c r="L1403">
        <v>35</v>
      </c>
      <c r="M1403">
        <v>115.69</v>
      </c>
      <c r="N1403">
        <v>34.698</v>
      </c>
      <c r="O1403" t="s">
        <v>2830</v>
      </c>
      <c r="P1403" t="s">
        <v>156</v>
      </c>
      <c r="Q1403" t="s">
        <v>2830</v>
      </c>
      <c r="R1403" t="s">
        <v>2185</v>
      </c>
      <c r="S1403">
        <f ca="1">ROUND(RAND()*(Validation[[#This Row],[Range1_High]]-Validation[[#This Row],[Range1_Low]])+Validation[[#This Row],[Range1_Low]],-LOG10(Validation[[#This Row],[Res]]))</f>
        <v>392.7</v>
      </c>
      <c r="T1403">
        <f ca="1">RAND()*(Validation[[#This Row],[Range2_High]]-Validation[[#This Row],[Range2_Low]])+Validation[[#This Row],[Range2_Low]]</f>
        <v>5.0079165865683608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14000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s">
        <v>5557</v>
      </c>
      <c r="AB14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3" s="102" t="s">
        <v>5557</v>
      </c>
      <c r="AD1403" t="e">
        <f>LEN(#REF!)</f>
        <v>#REF!</v>
      </c>
      <c r="AG1403"/>
    </row>
    <row r="1404" spans="1:33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2830</v>
      </c>
      <c r="P1404" t="s">
        <v>156</v>
      </c>
      <c r="Q1404" t="s">
        <v>2830</v>
      </c>
      <c r="R1404" t="s">
        <v>2184</v>
      </c>
      <c r="S1404">
        <f ca="1">ROUND(RAND()*(Validation[[#This Row],[Range1_High]]-Validation[[#This Row],[Range1_Low]])+Validation[[#This Row],[Range1_Low]],-LOG10(Validation[[#This Row],[Res]]))</f>
        <v>378</v>
      </c>
      <c r="T1404">
        <f ca="1">RAND()*(Validation[[#This Row],[Range2_High]]-Validation[[#This Row],[Range2_Low]])+Validation[[#This Row],[Range2_Low]]</f>
        <v>7.6242778127588118E-2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990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s">
        <v>5553</v>
      </c>
      <c r="AB14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4" s="102" t="s">
        <v>5553</v>
      </c>
      <c r="AD1404" t="e">
        <f>LEN(#REF!)</f>
        <v>#REF!</v>
      </c>
      <c r="AG1404"/>
    </row>
    <row r="1405" spans="1:33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2830</v>
      </c>
      <c r="P1405" t="s">
        <v>156</v>
      </c>
      <c r="Q1405" t="s">
        <v>2830</v>
      </c>
      <c r="R1405" t="s">
        <v>2182</v>
      </c>
      <c r="S1405">
        <f ca="1">ROUND(RAND()*(Validation[[#This Row],[Range1_High]]-Validation[[#This Row],[Range1_Low]])+Validation[[#This Row],[Range1_Low]],-LOG10(Validation[[#This Row],[Res]]))</f>
        <v>365.2</v>
      </c>
      <c r="T1405">
        <f ca="1">RAND()*(Validation[[#This Row],[Range2_High]]-Validation[[#This Row],[Range2_Low]])+Validation[[#This Row],[Range2_Low]]</f>
        <v>1.8850203220576871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13000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s">
        <v>5555</v>
      </c>
      <c r="AB1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5" s="102" t="s">
        <v>5555</v>
      </c>
      <c r="AD1405" t="e">
        <f>LEN(#REF!)</f>
        <v>#REF!</v>
      </c>
      <c r="AG1405"/>
    </row>
    <row r="1406" spans="1:33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2830</v>
      </c>
      <c r="P1406" t="s">
        <v>156</v>
      </c>
      <c r="Q1406" t="s">
        <v>2830</v>
      </c>
      <c r="R1406" t="s">
        <v>2183</v>
      </c>
      <c r="S1406">
        <f ca="1">ROUND(RAND()*(Validation[[#This Row],[Range1_High]]-Validation[[#This Row],[Range1_Low]])+Validation[[#This Row],[Range1_Low]],-LOG10(Validation[[#This Row],[Res]]))</f>
        <v>335.9</v>
      </c>
      <c r="T1406">
        <f ca="1">RAND()*(Validation[[#This Row],[Range2_High]]-Validation[[#This Row],[Range2_Low]])+Validation[[#This Row],[Range2_Low]]</f>
        <v>0.47211625908114996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970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s">
        <v>2166</v>
      </c>
      <c r="AB1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6" s="102" t="s">
        <v>2166</v>
      </c>
      <c r="AD1406" t="e">
        <f>LEN(#REF!)</f>
        <v>#REF!</v>
      </c>
      <c r="AG1406"/>
    </row>
    <row r="1407" spans="1:33" hidden="1" x14ac:dyDescent="0.25">
      <c r="A1407" t="s">
        <v>52</v>
      </c>
      <c r="B1407" t="s">
        <v>60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1</v>
      </c>
      <c r="I1407">
        <v>5.01</v>
      </c>
      <c r="J1407" t="s">
        <v>10</v>
      </c>
      <c r="K1407">
        <v>526.04999999999995</v>
      </c>
      <c r="L1407">
        <v>3.5184000000000002</v>
      </c>
      <c r="M1407">
        <v>526.04999999999995</v>
      </c>
      <c r="N1407">
        <v>3.5177999999999998</v>
      </c>
      <c r="O1407" t="s">
        <v>2830</v>
      </c>
      <c r="P1407" t="s">
        <v>156</v>
      </c>
      <c r="Q1407" t="s">
        <v>2830</v>
      </c>
      <c r="R1407" t="s">
        <v>2160</v>
      </c>
      <c r="S1407">
        <f ca="1">ROUND(RAND()*(Validation[[#This Row],[Range1_High]]-Validation[[#This Row],[Range1_Low]])+Validation[[#This Row],[Range1_Low]],-LOG10(Validation[[#This Row],[Res]]))</f>
        <v>36</v>
      </c>
      <c r="T1407">
        <f ca="1">RAND()*(Validation[[#This Row],[Range2_High]]-Validation[[#This Row],[Range2_Low]])+Validation[[#This Row],[Range2_Low]]</f>
        <v>2.4719255544018433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650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B14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7" t="e">
        <f>LEN(#REF!)</f>
        <v>#REF!</v>
      </c>
      <c r="AG1407"/>
    </row>
    <row r="1408" spans="1:33" hidden="1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2830</v>
      </c>
      <c r="P1408" t="s">
        <v>156</v>
      </c>
      <c r="Q1408" t="s">
        <v>2830</v>
      </c>
      <c r="R1408" t="s">
        <v>2159</v>
      </c>
      <c r="S1408">
        <f ca="1">ROUND(RAND()*(Validation[[#This Row],[Range1_High]]-Validation[[#This Row],[Range1_Low]])+Validation[[#This Row],[Range1_Low]],-LOG10(Validation[[#This Row],[Res]]))</f>
        <v>29</v>
      </c>
      <c r="T1408">
        <f ca="1">RAND()*(Validation[[#This Row],[Range2_High]]-Validation[[#This Row],[Range2_Low]])+Validation[[#This Row],[Range2_Low]]</f>
        <v>10.0078000313652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1100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B14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8" t="e">
        <f>LEN(#REF!)</f>
        <v>#REF!</v>
      </c>
      <c r="AG1408"/>
    </row>
    <row r="1409" spans="1:33" hidden="1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2830</v>
      </c>
      <c r="P1409" t="s">
        <v>156</v>
      </c>
      <c r="Q1409" t="s">
        <v>2830</v>
      </c>
      <c r="R1409" t="s">
        <v>5547</v>
      </c>
      <c r="S1409">
        <f ca="1">ROUND(RAND()*(Validation[[#This Row],[Range1_High]]-Validation[[#This Row],[Range1_Low]])+Validation[[#This Row],[Range1_Low]],-LOG10(Validation[[#This Row],[Res]]))</f>
        <v>39</v>
      </c>
      <c r="T1409">
        <f ca="1">RAND()*(Validation[[#This Row],[Range2_High]]-Validation[[#This Row],[Range2_Low]])+Validation[[#This Row],[Range2_Low]]</f>
        <v>0.62889205749048827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B14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9" t="e">
        <f>LEN(#REF!)</f>
        <v>#REF!</v>
      </c>
      <c r="AG1409"/>
    </row>
    <row r="1410" spans="1:33" hidden="1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0.01</v>
      </c>
      <c r="I1410">
        <v>4.5010000000000001E-2</v>
      </c>
      <c r="J1410" t="s">
        <v>10</v>
      </c>
      <c r="K1410">
        <v>569.88</v>
      </c>
      <c r="L1410">
        <v>0.59872000000000003</v>
      </c>
      <c r="M1410">
        <v>569.88</v>
      </c>
      <c r="N1410">
        <v>0.59787000000000001</v>
      </c>
      <c r="O1410" t="s">
        <v>2830</v>
      </c>
      <c r="P1410" t="s">
        <v>156</v>
      </c>
      <c r="Q1410" t="s">
        <v>2830</v>
      </c>
      <c r="R1410" t="s">
        <v>5545</v>
      </c>
      <c r="S1410">
        <f ca="1">ROUND(RAND()*(Validation[[#This Row],[Range1_High]]-Validation[[#This Row],[Range1_Low]])+Validation[[#This Row],[Range1_Low]],-LOG10(Validation[[#This Row],[Res]]))</f>
        <v>49</v>
      </c>
      <c r="T1410">
        <f ca="1">RAND()*(Validation[[#This Row],[Range2_High]]-Validation[[#This Row],[Range2_Low]])+Validation[[#This Row],[Range2_Low]]</f>
        <v>3.7356132553126691E-2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600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B14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0" t="e">
        <f>LEN(#REF!)</f>
        <v>#REF!</v>
      </c>
      <c r="AG1410"/>
    </row>
    <row r="1411" spans="1:33" hidden="1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2830</v>
      </c>
      <c r="P1411" t="s">
        <v>156</v>
      </c>
      <c r="Q1411" t="s">
        <v>2830</v>
      </c>
      <c r="R1411" t="s">
        <v>2161</v>
      </c>
      <c r="S1411">
        <f ca="1">ROUND(RAND()*(Validation[[#This Row],[Range1_High]]-Validation[[#This Row],[Range1_Low]])+Validation[[#This Row],[Range1_Low]],-LOG10(Validation[[#This Row],[Res]]))</f>
        <v>58</v>
      </c>
      <c r="T1411">
        <f ca="1">RAND()*(Validation[[#This Row],[Range2_High]]-Validation[[#This Row],[Range2_Low]])+Validation[[#This Row],[Range2_Low]]</f>
        <v>9.9605673323118946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1900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B14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1" t="e">
        <f>LEN(#REF!)</f>
        <v>#REF!</v>
      </c>
      <c r="AG1411"/>
    </row>
    <row r="1412" spans="1:33" x14ac:dyDescent="0.25">
      <c r="A1412" t="s">
        <v>52</v>
      </c>
      <c r="B1412" t="s">
        <v>60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2830</v>
      </c>
      <c r="P1412" t="s">
        <v>156</v>
      </c>
      <c r="Q1412" t="s">
        <v>2830</v>
      </c>
      <c r="R1412" t="s">
        <v>2169</v>
      </c>
      <c r="S1412">
        <f ca="1">ROUND(RAND()*(Validation[[#This Row],[Range1_High]]-Validation[[#This Row],[Range1_Low]])+Validation[[#This Row],[Range1_Low]],-LOG10(Validation[[#This Row],[Res]]))</f>
        <v>194</v>
      </c>
      <c r="T1412">
        <f ca="1">RAND()*(Validation[[#This Row],[Range2_High]]-Validation[[#This Row],[Range2_Low]])+Validation[[#This Row],[Range2_Low]]</f>
        <v>0.44902245822593345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760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s">
        <v>2188</v>
      </c>
      <c r="AB14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2" s="102" t="s">
        <v>2188</v>
      </c>
      <c r="AD1412" t="e">
        <f>LEN(#REF!)</f>
        <v>#REF!</v>
      </c>
      <c r="AG1412"/>
    </row>
    <row r="1413" spans="1:33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2830</v>
      </c>
      <c r="P1413" t="s">
        <v>156</v>
      </c>
      <c r="Q1413" t="s">
        <v>2830</v>
      </c>
      <c r="R1413" t="s">
        <v>2167</v>
      </c>
      <c r="S1413">
        <f ca="1">ROUND(RAND()*(Validation[[#This Row],[Range1_High]]-Validation[[#This Row],[Range1_Low]])+Validation[[#This Row],[Range1_Low]],-LOG10(Validation[[#This Row],[Res]]))</f>
        <v>150</v>
      </c>
      <c r="T1413">
        <f ca="1">RAND()*(Validation[[#This Row],[Range2_High]]-Validation[[#This Row],[Range2_Low]])+Validation[[#This Row],[Range2_Low]]</f>
        <v>5.003224330443806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5300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s">
        <v>2186</v>
      </c>
      <c r="AB14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3" s="102" t="s">
        <v>2186</v>
      </c>
      <c r="AD1413" t="e">
        <f>LEN(#REF!)</f>
        <v>#REF!</v>
      </c>
      <c r="AG1413"/>
    </row>
    <row r="1414" spans="1:33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1</v>
      </c>
      <c r="I1414">
        <v>5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2830</v>
      </c>
      <c r="P1414" t="s">
        <v>156</v>
      </c>
      <c r="Q1414" t="s">
        <v>2830</v>
      </c>
      <c r="R1414" t="s">
        <v>5556</v>
      </c>
      <c r="S1414">
        <f ca="1">ROUND(RAND()*(Validation[[#This Row],[Range1_High]]-Validation[[#This Row],[Range1_Low]])+Validation[[#This Row],[Range1_Low]],-LOG10(Validation[[#This Row],[Res]]))</f>
        <v>103</v>
      </c>
      <c r="T1414">
        <f ca="1">RAND()*(Validation[[#This Row],[Range2_High]]-Validation[[#This Row],[Range2_Low]])+Validation[[#This Row],[Range2_Low]]</f>
        <v>1.0345170508200869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3700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s">
        <v>2189</v>
      </c>
      <c r="AB14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4" s="102" t="s">
        <v>2189</v>
      </c>
      <c r="AD1414" t="e">
        <f>LEN(#REF!)</f>
        <v>#REF!</v>
      </c>
      <c r="AG1414"/>
    </row>
    <row r="1415" spans="1:33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540.32000000000005</v>
      </c>
      <c r="L1415">
        <v>0.97470999999999997</v>
      </c>
      <c r="M1415">
        <v>540.29999999999995</v>
      </c>
      <c r="N1415">
        <v>0.97416999999999998</v>
      </c>
      <c r="O1415" t="s">
        <v>2830</v>
      </c>
      <c r="P1415" t="s">
        <v>156</v>
      </c>
      <c r="Q1415" t="s">
        <v>2830</v>
      </c>
      <c r="R1415" t="s">
        <v>2168</v>
      </c>
      <c r="S1415">
        <f ca="1">ROUND(RAND()*(Validation[[#This Row],[Range1_High]]-Validation[[#This Row],[Range1_Low]])+Validation[[#This Row],[Range1_Low]],-LOG10(Validation[[#This Row],[Res]]))</f>
        <v>128</v>
      </c>
      <c r="T1415">
        <f ca="1">RAND()*(Validation[[#This Row],[Range2_High]]-Validation[[#This Row],[Range2_Low]])+Validation[[#This Row],[Range2_Low]]</f>
        <v>5.6952978263371125E-2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670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s">
        <v>2187</v>
      </c>
      <c r="AB14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5" s="102" t="s">
        <v>2187</v>
      </c>
      <c r="AD1415" t="e">
        <f>LEN(#REF!)</f>
        <v>#REF!</v>
      </c>
      <c r="AG1415"/>
    </row>
    <row r="1416" spans="1:33" x14ac:dyDescent="0.25">
      <c r="A1416" t="s">
        <v>52</v>
      </c>
      <c r="B1416" t="s">
        <v>60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120</v>
      </c>
      <c r="L1416">
        <v>35</v>
      </c>
      <c r="M1416">
        <v>148.62</v>
      </c>
      <c r="N1416">
        <v>34.646000000000001</v>
      </c>
      <c r="O1416" t="s">
        <v>2830</v>
      </c>
      <c r="P1416" t="s">
        <v>156</v>
      </c>
      <c r="Q1416" t="s">
        <v>2830</v>
      </c>
      <c r="R1416" t="s">
        <v>2189</v>
      </c>
      <c r="S1416">
        <f ca="1">ROUND(RAND()*(Validation[[#This Row],[Range1_High]]-Validation[[#This Row],[Range1_Low]])+Validation[[#This Row],[Range1_Low]],-LOG10(Validation[[#This Row],[Res]]))</f>
        <v>232</v>
      </c>
      <c r="T1416">
        <f ca="1">RAND()*(Validation[[#This Row],[Range2_High]]-Validation[[#This Row],[Range2_Low]])+Validation[[#This Row],[Range2_Low]]</f>
        <v>3.7603789417474336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8200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s">
        <v>5556</v>
      </c>
      <c r="AB14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6" s="102" t="s">
        <v>5556</v>
      </c>
      <c r="AD1416" t="e">
        <f>LEN(#REF!)</f>
        <v>#REF!</v>
      </c>
      <c r="AG1416"/>
    </row>
    <row r="1417" spans="1:33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4.4999999999999998E-2</v>
      </c>
      <c r="I1417">
        <v>0.10001</v>
      </c>
      <c r="J1417" t="s">
        <v>10</v>
      </c>
      <c r="K1417">
        <v>407.38</v>
      </c>
      <c r="L1417">
        <v>1.9712000000000001</v>
      </c>
      <c r="M1417">
        <v>407.21</v>
      </c>
      <c r="N1417">
        <v>1.9701</v>
      </c>
      <c r="O1417" t="s">
        <v>2830</v>
      </c>
      <c r="P1417" t="s">
        <v>156</v>
      </c>
      <c r="Q1417" t="s">
        <v>2830</v>
      </c>
      <c r="R1417" t="s">
        <v>2187</v>
      </c>
      <c r="S1417">
        <f ca="1">ROUND(RAND()*(Validation[[#This Row],[Range1_High]]-Validation[[#This Row],[Range1_Low]])+Validation[[#This Row],[Range1_Low]],-LOG10(Validation[[#This Row],[Res]]))</f>
        <v>311</v>
      </c>
      <c r="T1417">
        <f ca="1">RAND()*(Validation[[#This Row],[Range2_High]]-Validation[[#This Row],[Range2_Low]])+Validation[[#This Row],[Range2_Low]]</f>
        <v>6.8207455113674278E-2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1000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s">
        <v>2168</v>
      </c>
      <c r="AB14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7" s="102" t="s">
        <v>2168</v>
      </c>
      <c r="AD1417" t="e">
        <f>LEN(#REF!)</f>
        <v>#REF!</v>
      </c>
      <c r="AG1417"/>
    </row>
    <row r="1418" spans="1:33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0.1</v>
      </c>
      <c r="I1418">
        <v>1.0000100000000001</v>
      </c>
      <c r="J1418" t="s">
        <v>10</v>
      </c>
      <c r="K1418">
        <v>396.27</v>
      </c>
      <c r="L1418">
        <v>2.2061000000000002</v>
      </c>
      <c r="M1418">
        <v>396.12</v>
      </c>
      <c r="N1418">
        <v>2.2050000000000001</v>
      </c>
      <c r="O1418" t="s">
        <v>2830</v>
      </c>
      <c r="P1418" t="s">
        <v>156</v>
      </c>
      <c r="Q1418" t="s">
        <v>2830</v>
      </c>
      <c r="R1418" t="s">
        <v>2188</v>
      </c>
      <c r="S1418">
        <f ca="1">ROUND(RAND()*(Validation[[#This Row],[Range1_High]]-Validation[[#This Row],[Range1_Low]])+Validation[[#This Row],[Range1_Low]],-LOG10(Validation[[#This Row],[Res]]))</f>
        <v>347</v>
      </c>
      <c r="T1418">
        <f ca="1">RAND()*(Validation[[#This Row],[Range2_High]]-Validation[[#This Row],[Range2_Low]])+Validation[[#This Row],[Range2_Low]]</f>
        <v>0.2782341838556554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1200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s">
        <v>2169</v>
      </c>
      <c r="AB14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8" s="102" t="s">
        <v>2169</v>
      </c>
      <c r="AD1418" t="e">
        <f>LEN(#REF!)</f>
        <v>#REF!</v>
      </c>
      <c r="AG1418"/>
    </row>
    <row r="1419" spans="1:33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2830</v>
      </c>
      <c r="P1419" t="s">
        <v>156</v>
      </c>
      <c r="Q1419" t="s">
        <v>2830</v>
      </c>
      <c r="R1419" t="s">
        <v>2186</v>
      </c>
      <c r="S1419">
        <f ca="1">ROUND(RAND()*(Validation[[#This Row],[Range1_High]]-Validation[[#This Row],[Range1_Low]])+Validation[[#This Row],[Range1_Low]],-LOG10(Validation[[#This Row],[Res]]))</f>
        <v>341</v>
      </c>
      <c r="T1419">
        <f ca="1">RAND()*(Validation[[#This Row],[Range2_High]]-Validation[[#This Row],[Range2_Low]])+Validation[[#This Row],[Range2_Low]]</f>
        <v>5.0015871142913308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12000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s">
        <v>2167</v>
      </c>
      <c r="AB14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9" s="102" t="s">
        <v>2167</v>
      </c>
      <c r="AD1419" t="e">
        <f>LEN(#REF!)</f>
        <v>#REF!</v>
      </c>
      <c r="AG1419"/>
    </row>
    <row r="1420" spans="1:33" hidden="1" x14ac:dyDescent="0.25">
      <c r="A1420" t="s">
        <v>52</v>
      </c>
      <c r="B1420" t="s">
        <v>60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5</v>
      </c>
      <c r="I1420">
        <v>10</v>
      </c>
      <c r="J1420" t="s">
        <v>10</v>
      </c>
      <c r="K1420">
        <v>5698.4</v>
      </c>
      <c r="L1420">
        <v>6.4999000000000002</v>
      </c>
      <c r="M1420">
        <v>5698.4</v>
      </c>
      <c r="N1420">
        <v>6.4988999999999999</v>
      </c>
      <c r="O1420" t="s">
        <v>2830</v>
      </c>
      <c r="P1420" t="s">
        <v>156</v>
      </c>
      <c r="Q1420" t="s">
        <v>2830</v>
      </c>
      <c r="R1420" t="s">
        <v>5551</v>
      </c>
      <c r="S1420">
        <f ca="1">ROUND(RAND()*(Validation[[#This Row],[Range1_High]]-Validation[[#This Row],[Range1_Low]])+Validation[[#This Row],[Range1_Low]],-LOG10(Validation[[#This Row],[Res]]))</f>
        <v>40</v>
      </c>
      <c r="T1420">
        <f ca="1">RAND()*(Validation[[#This Row],[Range2_High]]-Validation[[#This Row],[Range2_Low]])+Validation[[#This Row],[Range2_Low]]</f>
        <v>7.4621714654410045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6000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B14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0" t="e">
        <f>LEN(#REF!)</f>
        <v>#REF!</v>
      </c>
      <c r="AF1420" s="103"/>
      <c r="AG1420"/>
    </row>
    <row r="1421" spans="1:33" hidden="1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2830</v>
      </c>
      <c r="P1421" t="s">
        <v>156</v>
      </c>
      <c r="Q1421" t="s">
        <v>2830</v>
      </c>
      <c r="R1421" t="s">
        <v>5548</v>
      </c>
      <c r="S1421">
        <f ca="1">ROUND(RAND()*(Validation[[#This Row],[Range1_High]]-Validation[[#This Row],[Range1_Low]])+Validation[[#This Row],[Range1_Low]],-LOG10(Validation[[#This Row],[Res]]))</f>
        <v>50</v>
      </c>
      <c r="T1421">
        <f ca="1">RAND()*(Validation[[#This Row],[Range2_High]]-Validation[[#This Row],[Range2_Low]])+Validation[[#This Row],[Range2_Low]]</f>
        <v>0.67365681385488685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B14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1" t="e">
        <f>LEN(#REF!)</f>
        <v>#REF!</v>
      </c>
      <c r="AG1421"/>
    </row>
    <row r="1422" spans="1:33" hidden="1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2830</v>
      </c>
      <c r="P1422" t="s">
        <v>156</v>
      </c>
      <c r="Q1422" t="s">
        <v>2830</v>
      </c>
      <c r="R1422" t="s">
        <v>5546</v>
      </c>
      <c r="S1422">
        <f ca="1">ROUND(RAND()*(Validation[[#This Row],[Range1_High]]-Validation[[#This Row],[Range1_Low]])+Validation[[#This Row],[Range1_Low]],-LOG10(Validation[[#This Row],[Res]]))</f>
        <v>40</v>
      </c>
      <c r="T1422">
        <f ca="1">RAND()*(Validation[[#This Row],[Range2_High]]-Validation[[#This Row],[Range2_Low]])+Validation[[#This Row],[Range2_Low]]</f>
        <v>2.2839841270267933E-2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B14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2" t="e">
        <f>LEN(#REF!)</f>
        <v>#REF!</v>
      </c>
      <c r="AG1422"/>
    </row>
    <row r="1423" spans="1:33" hidden="1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2830</v>
      </c>
      <c r="P1423" t="s">
        <v>156</v>
      </c>
      <c r="Q1423" t="s">
        <v>2830</v>
      </c>
      <c r="R1423" t="s">
        <v>2162</v>
      </c>
      <c r="S1423">
        <f ca="1">ROUND(RAND()*(Validation[[#This Row],[Range1_High]]-Validation[[#This Row],[Range1_Low]])+Validation[[#This Row],[Range1_Low]],-LOG10(Validation[[#This Row],[Res]]))</f>
        <v>30</v>
      </c>
      <c r="T1423">
        <f ca="1">RAND()*(Validation[[#This Row],[Range2_High]]-Validation[[#This Row],[Range2_Low]])+Validation[[#This Row],[Range2_Low]]</f>
        <v>10.007300902722301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3" t="b">
        <f ca="1">Validation[[#This Row],[Desired Result]]=Validation[[#This Row],[Result]]</f>
        <v>1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B1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3" t="e">
        <f>LEN(#REF!)</f>
        <v>#REF!</v>
      </c>
      <c r="AG1423"/>
    </row>
    <row r="1424" spans="1:33" hidden="1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2830</v>
      </c>
      <c r="P1424" t="s">
        <v>156</v>
      </c>
      <c r="Q1424" t="s">
        <v>2830</v>
      </c>
      <c r="R1424" t="s">
        <v>2163</v>
      </c>
      <c r="S1424">
        <f ca="1">ROUND(RAND()*(Validation[[#This Row],[Range1_High]]-Validation[[#This Row],[Range1_Low]])+Validation[[#This Row],[Range1_Low]],-LOG10(Validation[[#This Row],[Res]]))</f>
        <v>50</v>
      </c>
      <c r="T1424">
        <f ca="1">RAND()*(Validation[[#This Row],[Range2_High]]-Validation[[#This Row],[Range2_Low]])+Validation[[#This Row],[Range2_Low]]</f>
        <v>1.4418493510409109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B1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4" t="e">
        <f>LEN(#REF!)</f>
        <v>#REF!</v>
      </c>
      <c r="AF1424" s="103"/>
      <c r="AG1424"/>
    </row>
    <row r="1425" spans="1:33" x14ac:dyDescent="0.25">
      <c r="A1425" t="s">
        <v>52</v>
      </c>
      <c r="B1425" t="s">
        <v>60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4885.8999999999996</v>
      </c>
      <c r="L1425">
        <v>21.536999999999999</v>
      </c>
      <c r="M1425">
        <v>4885.8999999999996</v>
      </c>
      <c r="N1425">
        <v>21.536999999999999</v>
      </c>
      <c r="O1425" t="s">
        <v>2830</v>
      </c>
      <c r="P1425" t="s">
        <v>156</v>
      </c>
      <c r="Q1425" t="s">
        <v>2830</v>
      </c>
      <c r="R1425" t="s">
        <v>2172</v>
      </c>
      <c r="S1425">
        <f ca="1">ROUND(RAND()*(Validation[[#This Row],[Range1_High]]-Validation[[#This Row],[Range1_Low]])+Validation[[#This Row],[Range1_Low]],-LOG10(Validation[[#This Row],[Res]]))</f>
        <v>70</v>
      </c>
      <c r="T1425">
        <f ca="1">RAND()*(Validation[[#This Row],[Range2_High]]-Validation[[#This Row],[Range2_Low]])+Validation[[#This Row],[Range2_Low]]</f>
        <v>2.1008440777014141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6400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s">
        <v>2191</v>
      </c>
      <c r="AB14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5" s="102" t="s">
        <v>2191</v>
      </c>
      <c r="AD1425" t="e">
        <f>LEN(#REF!)</f>
        <v>#REF!</v>
      </c>
      <c r="AG1425"/>
    </row>
    <row r="1426" spans="1:33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2830</v>
      </c>
      <c r="P1426" t="s">
        <v>156</v>
      </c>
      <c r="Q1426" t="s">
        <v>2830</v>
      </c>
      <c r="R1426" t="s">
        <v>2173</v>
      </c>
      <c r="S1426">
        <f ca="1">ROUND(RAND()*(Validation[[#This Row],[Range1_High]]-Validation[[#This Row],[Range1_Low]])+Validation[[#This Row],[Range1_Low]],-LOG10(Validation[[#This Row],[Res]]))</f>
        <v>200</v>
      </c>
      <c r="T1426">
        <f ca="1">RAND()*(Validation[[#This Row],[Range2_High]]-Validation[[#This Row],[Range2_Low]])+Validation[[#This Row],[Range2_Low]]</f>
        <v>7.6584518684341032E-2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s">
        <v>5558</v>
      </c>
      <c r="AB14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6" s="102" t="s">
        <v>5558</v>
      </c>
      <c r="AD1426" t="e">
        <f>LEN(#REF!)</f>
        <v>#REF!</v>
      </c>
      <c r="AG1426"/>
    </row>
    <row r="1427" spans="1:33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2830</v>
      </c>
      <c r="P1427" t="s">
        <v>156</v>
      </c>
      <c r="Q1427" t="s">
        <v>2830</v>
      </c>
      <c r="R1427" t="s">
        <v>2170</v>
      </c>
      <c r="S1427">
        <f ca="1">ROUND(RAND()*(Validation[[#This Row],[Range1_High]]-Validation[[#This Row],[Range1_Low]])+Validation[[#This Row],[Range1_Low]],-LOG10(Validation[[#This Row],[Res]]))</f>
        <v>130</v>
      </c>
      <c r="T1427">
        <f ca="1">RAND()*(Validation[[#This Row],[Range2_High]]-Validation[[#This Row],[Range2_Low]])+Validation[[#This Row],[Range2_Low]]</f>
        <v>5.0025698087663573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7700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s">
        <v>2192</v>
      </c>
      <c r="AB14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7" s="102" t="s">
        <v>2192</v>
      </c>
      <c r="AD1427" t="e">
        <f>LEN(#REF!)</f>
        <v>#REF!</v>
      </c>
      <c r="AG1427"/>
    </row>
    <row r="1428" spans="1:33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2830</v>
      </c>
      <c r="P1428" t="s">
        <v>156</v>
      </c>
      <c r="Q1428" t="s">
        <v>2830</v>
      </c>
      <c r="R1428" t="s">
        <v>2171</v>
      </c>
      <c r="S1428">
        <f ca="1">ROUND(RAND()*(Validation[[#This Row],[Range1_High]]-Validation[[#This Row],[Range1_Low]])+Validation[[#This Row],[Range1_Low]],-LOG10(Validation[[#This Row],[Res]]))</f>
        <v>110</v>
      </c>
      <c r="T1428">
        <f ca="1">RAND()*(Validation[[#This Row],[Range2_High]]-Validation[[#This Row],[Range2_Low]])+Validation[[#This Row],[Range2_Low]]</f>
        <v>0.46416770910287997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s">
        <v>2190</v>
      </c>
      <c r="AB14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8" s="102" t="s">
        <v>2190</v>
      </c>
      <c r="AD1428" t="e">
        <f>LEN(#REF!)</f>
        <v>#REF!</v>
      </c>
      <c r="AG1428"/>
    </row>
    <row r="1429" spans="1:33" x14ac:dyDescent="0.25">
      <c r="A1429" t="s">
        <v>52</v>
      </c>
      <c r="B1429" t="s">
        <v>60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1</v>
      </c>
      <c r="I1429">
        <v>5</v>
      </c>
      <c r="J1429" t="s">
        <v>10</v>
      </c>
      <c r="K1429">
        <v>2974.4</v>
      </c>
      <c r="L1429">
        <v>30.478999999999999</v>
      </c>
      <c r="M1429">
        <v>2973.8</v>
      </c>
      <c r="N1429">
        <v>30.478999999999999</v>
      </c>
      <c r="O1429" t="s">
        <v>2830</v>
      </c>
      <c r="P1429" t="s">
        <v>156</v>
      </c>
      <c r="Q1429" t="s">
        <v>2830</v>
      </c>
      <c r="R1429" t="s">
        <v>2191</v>
      </c>
      <c r="S1429">
        <f ca="1">ROUND(RAND()*(Validation[[#This Row],[Range1_High]]-Validation[[#This Row],[Range1_Low]])+Validation[[#This Row],[Range1_Low]],-LOG10(Validation[[#This Row],[Res]]))</f>
        <v>260</v>
      </c>
      <c r="T1429">
        <f ca="1">RAND()*(Validation[[#This Row],[Range2_High]]-Validation[[#This Row],[Range2_Low]])+Validation[[#This Row],[Range2_Low]]</f>
        <v>4.1052489415436417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11000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s">
        <v>2172</v>
      </c>
      <c r="AB14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9" s="102" t="s">
        <v>2172</v>
      </c>
      <c r="AD1429" t="e">
        <f>LEN(#REF!)</f>
        <v>#REF!</v>
      </c>
      <c r="AG1429"/>
    </row>
    <row r="1430" spans="1:33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5</v>
      </c>
      <c r="I1430">
        <v>5.01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2830</v>
      </c>
      <c r="P1430" t="s">
        <v>156</v>
      </c>
      <c r="Q1430" t="s">
        <v>2830</v>
      </c>
      <c r="R1430" t="s">
        <v>2192</v>
      </c>
      <c r="S1430">
        <f ca="1">ROUND(RAND()*(Validation[[#This Row],[Range1_High]]-Validation[[#This Row],[Range1_Low]])+Validation[[#This Row],[Range1_Low]],-LOG10(Validation[[#This Row],[Res]]))</f>
        <v>370</v>
      </c>
      <c r="T1430">
        <f ca="1">RAND()*(Validation[[#This Row],[Range2_High]]-Validation[[#This Row],[Range2_Low]])+Validation[[#This Row],[Range2_Low]]</f>
        <v>5.0077399128075912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14000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s">
        <v>2170</v>
      </c>
      <c r="AB14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0" s="102" t="s">
        <v>2170</v>
      </c>
      <c r="AD1430" t="e">
        <f>LEN(#REF!)</f>
        <v>#REF!</v>
      </c>
      <c r="AG1430"/>
    </row>
    <row r="1431" spans="1:33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0.1</v>
      </c>
      <c r="I1431">
        <v>1.0000100000000001</v>
      </c>
      <c r="J1431" t="s">
        <v>10</v>
      </c>
      <c r="K1431">
        <v>5747.7</v>
      </c>
      <c r="L1431">
        <v>0.41071000000000002</v>
      </c>
      <c r="M1431">
        <v>5747.8</v>
      </c>
      <c r="N1431">
        <v>0.40925</v>
      </c>
      <c r="O1431" t="s">
        <v>2830</v>
      </c>
      <c r="P1431" t="s">
        <v>156</v>
      </c>
      <c r="Q1431" t="s">
        <v>2830</v>
      </c>
      <c r="R1431" t="s">
        <v>2190</v>
      </c>
      <c r="S1431">
        <f ca="1">ROUND(RAND()*(Validation[[#This Row],[Range1_High]]-Validation[[#This Row],[Range1_Low]])+Validation[[#This Row],[Range1_Low]],-LOG10(Validation[[#This Row],[Res]]))</f>
        <v>370</v>
      </c>
      <c r="T1431">
        <f ca="1">RAND()*(Validation[[#This Row],[Range2_High]]-Validation[[#This Row],[Range2_Low]])+Validation[[#This Row],[Range2_Low]]</f>
        <v>0.20541544011932916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5900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s">
        <v>2171</v>
      </c>
      <c r="AB14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1" s="102" t="s">
        <v>2171</v>
      </c>
      <c r="AD1431" t="e">
        <f>LEN(#REF!)</f>
        <v>#REF!</v>
      </c>
      <c r="AG1431"/>
    </row>
    <row r="1432" spans="1:33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2830</v>
      </c>
      <c r="P1432" t="s">
        <v>156</v>
      </c>
      <c r="Q1432" t="s">
        <v>2830</v>
      </c>
      <c r="R1432" t="s">
        <v>5558</v>
      </c>
      <c r="S1432">
        <f ca="1">ROUND(RAND()*(Validation[[#This Row],[Range1_High]]-Validation[[#This Row],[Range1_Low]])+Validation[[#This Row],[Range1_Low]],-LOG10(Validation[[#This Row],[Res]]))</f>
        <v>310</v>
      </c>
      <c r="T1432">
        <f ca="1">RAND()*(Validation[[#This Row],[Range2_High]]-Validation[[#This Row],[Range2_Low]])+Validation[[#This Row],[Range2_Low]]</f>
        <v>9.496387995306782E-2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s">
        <v>2173</v>
      </c>
      <c r="AB14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2" s="102" t="s">
        <v>2173</v>
      </c>
      <c r="AD1432" t="e">
        <f>LEN(#REF!)</f>
        <v>#REF!</v>
      </c>
      <c r="AG1432"/>
    </row>
    <row r="1433" spans="1:33" x14ac:dyDescent="0.25">
      <c r="A1433" t="s">
        <v>52</v>
      </c>
      <c r="B1433" t="s">
        <v>60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58000</v>
      </c>
      <c r="L1433">
        <v>1.1493E-2</v>
      </c>
      <c r="M1433">
        <v>58000</v>
      </c>
      <c r="N1433">
        <v>1.1365E-2</v>
      </c>
      <c r="O1433" t="s">
        <v>2830</v>
      </c>
      <c r="P1433" t="s">
        <v>156</v>
      </c>
      <c r="Q1433" t="s">
        <v>2830</v>
      </c>
      <c r="R1433" t="s">
        <v>2177</v>
      </c>
      <c r="S1433">
        <f ca="1">ROUND(RAND()*(Validation[[#This Row],[Range1_High]]-Validation[[#This Row],[Range1_Low]])+Validation[[#This Row],[Range1_Low]],-LOG10(Validation[[#This Row],[Res]]))</f>
        <v>100</v>
      </c>
      <c r="T1433">
        <f ca="1">RAND()*(Validation[[#This Row],[Range2_High]]-Validation[[#This Row],[Range2_Low]])+Validation[[#This Row],[Range2_Low]]</f>
        <v>5.7509400391155832E-2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s">
        <v>2194</v>
      </c>
      <c r="AB14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3" s="102" t="s">
        <v>2194</v>
      </c>
      <c r="AD1433" t="e">
        <f>LEN(#REF!)</f>
        <v>#REF!</v>
      </c>
      <c r="AG1433"/>
    </row>
    <row r="1434" spans="1:33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2830</v>
      </c>
      <c r="P1434" t="s">
        <v>156</v>
      </c>
      <c r="Q1434" t="s">
        <v>2830</v>
      </c>
      <c r="R1434" t="s">
        <v>2174</v>
      </c>
      <c r="S1434">
        <f ca="1">ROUND(RAND()*(Validation[[#This Row],[Range1_High]]-Validation[[#This Row],[Range1_Low]])+Validation[[#This Row],[Range1_Low]],-LOG10(Validation[[#This Row],[Res]]))</f>
        <v>200</v>
      </c>
      <c r="T1434">
        <f ca="1">RAND()*(Validation[[#This Row],[Range2_High]]-Validation[[#This Row],[Range2_Low]])+Validation[[#This Row],[Range2_Low]]</f>
        <v>3.5743268682392428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s">
        <v>5559</v>
      </c>
      <c r="AB14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4" s="102" t="s">
        <v>5559</v>
      </c>
      <c r="AD1434" t="e">
        <f>LEN(#REF!)</f>
        <v>#REF!</v>
      </c>
      <c r="AF1434" s="103"/>
      <c r="AG1434"/>
    </row>
    <row r="1435" spans="1:33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2830</v>
      </c>
      <c r="P1435" t="s">
        <v>156</v>
      </c>
      <c r="Q1435" t="s">
        <v>2830</v>
      </c>
      <c r="R1435" t="s">
        <v>2175</v>
      </c>
      <c r="S1435">
        <f ca="1">ROUND(RAND()*(Validation[[#This Row],[Range1_High]]-Validation[[#This Row],[Range1_Low]])+Validation[[#This Row],[Range1_Low]],-LOG10(Validation[[#This Row],[Res]]))</f>
        <v>200</v>
      </c>
      <c r="T1435">
        <f ca="1">RAND()*(Validation[[#This Row],[Range2_High]]-Validation[[#This Row],[Range2_Low]])+Validation[[#This Row],[Range2_Low]]</f>
        <v>5.0054355782857458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s">
        <v>5560</v>
      </c>
      <c r="AB14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5" s="102" t="s">
        <v>5560</v>
      </c>
      <c r="AD1435" t="e">
        <f>LEN(#REF!)</f>
        <v>#REF!</v>
      </c>
      <c r="AG1435"/>
    </row>
    <row r="1436" spans="1:33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0.1</v>
      </c>
      <c r="I1436">
        <v>1.0000100000000001</v>
      </c>
      <c r="J1436" t="s">
        <v>10</v>
      </c>
      <c r="K1436">
        <v>58000</v>
      </c>
      <c r="L1436">
        <v>1.392E-2</v>
      </c>
      <c r="M1436">
        <v>58000</v>
      </c>
      <c r="N1436">
        <v>1.3793E-2</v>
      </c>
      <c r="O1436" t="s">
        <v>2830</v>
      </c>
      <c r="P1436" t="s">
        <v>156</v>
      </c>
      <c r="Q1436" t="s">
        <v>2830</v>
      </c>
      <c r="R1436" t="s">
        <v>2176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0.3005162202459577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s">
        <v>2193</v>
      </c>
      <c r="AB14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6" s="102" t="s">
        <v>2193</v>
      </c>
      <c r="AD1436" t="e">
        <f>LEN(#REF!)</f>
        <v>#REF!</v>
      </c>
      <c r="AG1436"/>
    </row>
    <row r="1437" spans="1:33" x14ac:dyDescent="0.25">
      <c r="A1437" t="s">
        <v>52</v>
      </c>
      <c r="B1437" t="s">
        <v>60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2830</v>
      </c>
      <c r="P1437" t="s">
        <v>156</v>
      </c>
      <c r="Q1437" t="s">
        <v>2830</v>
      </c>
      <c r="R1437" t="s">
        <v>2193</v>
      </c>
      <c r="S1437">
        <f ca="1">ROUND(RAND()*(Validation[[#This Row],[Range1_High]]-Validation[[#This Row],[Range1_Low]])+Validation[[#This Row],[Range1_Low]],-LOG10(Validation[[#This Row],[Res]]))</f>
        <v>300</v>
      </c>
      <c r="T1437">
        <f ca="1">RAND()*(Validation[[#This Row],[Range2_High]]-Validation[[#This Row],[Range2_Low]])+Validation[[#This Row],[Range2_Low]]</f>
        <v>0.5320741330343528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s">
        <v>2176</v>
      </c>
      <c r="AB14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7" s="102" t="s">
        <v>2176</v>
      </c>
      <c r="AD1437" t="e">
        <f>LEN(#REF!)</f>
        <v>#REF!</v>
      </c>
      <c r="AG1437"/>
    </row>
    <row r="1438" spans="1:33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2830</v>
      </c>
      <c r="P1438" t="s">
        <v>156</v>
      </c>
      <c r="Q1438" t="s">
        <v>2830</v>
      </c>
      <c r="R1438" t="s">
        <v>5560</v>
      </c>
      <c r="S1438">
        <f ca="1">ROUND(RAND()*(Validation[[#This Row],[Range1_High]]-Validation[[#This Row],[Range1_Low]])+Validation[[#This Row],[Range1_Low]],-LOG10(Validation[[#This Row],[Res]]))</f>
        <v>300</v>
      </c>
      <c r="T1438">
        <f ca="1">RAND()*(Validation[[#This Row],[Range2_High]]-Validation[[#This Row],[Range2_Low]])+Validation[[#This Row],[Range2_Low]]</f>
        <v>5.003426494403131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s">
        <v>2175</v>
      </c>
      <c r="AB14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8" s="102" t="s">
        <v>2175</v>
      </c>
      <c r="AD1438" t="e">
        <f>LEN(#REF!)</f>
        <v>#REF!</v>
      </c>
      <c r="AG1438"/>
    </row>
    <row r="1439" spans="1:33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2830</v>
      </c>
      <c r="P1439" t="s">
        <v>156</v>
      </c>
      <c r="Q1439" t="s">
        <v>2830</v>
      </c>
      <c r="R1439" t="s">
        <v>5559</v>
      </c>
      <c r="S1439">
        <f ca="1">ROUND(RAND()*(Validation[[#This Row],[Range1_High]]-Validation[[#This Row],[Range1_Low]])+Validation[[#This Row],[Range1_Low]],-LOG10(Validation[[#This Row],[Res]]))</f>
        <v>300</v>
      </c>
      <c r="T1439">
        <f ca="1">RAND()*(Validation[[#This Row],[Range2_High]]-Validation[[#This Row],[Range2_Low]])+Validation[[#This Row],[Range2_Low]]</f>
        <v>1.4037975197826467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s">
        <v>2174</v>
      </c>
      <c r="AB14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9" s="102" t="s">
        <v>2174</v>
      </c>
      <c r="AD1439" t="e">
        <f>LEN(#REF!)</f>
        <v>#REF!</v>
      </c>
      <c r="AG1439"/>
    </row>
    <row r="1440" spans="1:33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2830</v>
      </c>
      <c r="P1440" t="s">
        <v>156</v>
      </c>
      <c r="Q1440" t="s">
        <v>2830</v>
      </c>
      <c r="R1440" t="s">
        <v>2194</v>
      </c>
      <c r="S1440">
        <f ca="1">ROUND(RAND()*(Validation[[#This Row],[Range1_High]]-Validation[[#This Row],[Range1_Low]])+Validation[[#This Row],[Range1_Low]],-LOG10(Validation[[#This Row],[Res]]))</f>
        <v>300</v>
      </c>
      <c r="T1440">
        <f ca="1">RAND()*(Validation[[#This Row],[Range2_High]]-Validation[[#This Row],[Range2_Low]])+Validation[[#This Row],[Range2_Low]]</f>
        <v>6.4925363981203604E-2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s">
        <v>2177</v>
      </c>
      <c r="AB14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40" s="102" t="s">
        <v>2177</v>
      </c>
      <c r="AD1440" t="e">
        <f>LEN(#REF!)</f>
        <v>#REF!</v>
      </c>
      <c r="AF1440" s="103"/>
      <c r="AG1440"/>
    </row>
    <row r="1441" spans="1:33" hidden="1" x14ac:dyDescent="0.25">
      <c r="A1441" t="s">
        <v>52</v>
      </c>
      <c r="B1441" t="s">
        <v>61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5</v>
      </c>
      <c r="I1441">
        <v>10</v>
      </c>
      <c r="J1441" t="s">
        <v>10</v>
      </c>
      <c r="K1441">
        <v>290</v>
      </c>
      <c r="L1441">
        <v>29</v>
      </c>
      <c r="M1441">
        <v>288.13</v>
      </c>
      <c r="N1441">
        <v>28.936</v>
      </c>
      <c r="O1441" t="s">
        <v>2830</v>
      </c>
      <c r="P1441" t="s">
        <v>157</v>
      </c>
      <c r="Q1441" t="s">
        <v>2830</v>
      </c>
      <c r="R1441" t="s">
        <v>2094</v>
      </c>
      <c r="S1441">
        <f ca="1">ROUND(RAND()*(Validation[[#This Row],[Range1_High]]-Validation[[#This Row],[Range1_Low]])+Validation[[#This Row],[Range1_Low]],-LOG10(Validation[[#This Row],[Res]]))</f>
        <v>116.741</v>
      </c>
      <c r="T1441">
        <f ca="1">RAND()*(Validation[[#This Row],[Range2_High]]-Validation[[#This Row],[Range2_Low]])+Validation[[#This Row],[Range2_Low]]</f>
        <v>5.3629943798709192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3700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B1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1" t="e">
        <f>LEN(#REF!)</f>
        <v>#REF!</v>
      </c>
      <c r="AG1441"/>
    </row>
    <row r="1442" spans="1:33" hidden="1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2830</v>
      </c>
      <c r="P1442" t="s">
        <v>157</v>
      </c>
      <c r="Q1442" t="s">
        <v>2830</v>
      </c>
      <c r="R1442" t="s">
        <v>2091</v>
      </c>
      <c r="S1442">
        <f ca="1">ROUND(RAND()*(Validation[[#This Row],[Range1_High]]-Validation[[#This Row],[Range1_Low]])+Validation[[#This Row],[Range1_Low]],-LOG10(Validation[[#This Row],[Res]]))</f>
        <v>122.28700000000001</v>
      </c>
      <c r="T1442">
        <f ca="1">RAND()*(Validation[[#This Row],[Range2_High]]-Validation[[#This Row],[Range2_Low]])+Validation[[#This Row],[Range2_Low]]</f>
        <v>4.1974254404183328E-2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360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B1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2" t="e">
        <f>LEN(#REF!)</f>
        <v>#REF!</v>
      </c>
      <c r="AG1442"/>
    </row>
    <row r="1443" spans="1:33" hidden="1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0.1</v>
      </c>
      <c r="I1443">
        <v>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2830</v>
      </c>
      <c r="P1443" t="s">
        <v>157</v>
      </c>
      <c r="Q1443" t="s">
        <v>2830</v>
      </c>
      <c r="R1443" t="s">
        <v>2096</v>
      </c>
      <c r="S1443">
        <f ca="1">ROUND(RAND()*(Validation[[#This Row],[Range1_High]]-Validation[[#This Row],[Range1_Low]])+Validation[[#This Row],[Range1_Low]],-LOG10(Validation[[#This Row],[Res]]))</f>
        <v>89.718000000000004</v>
      </c>
      <c r="T1443">
        <f ca="1">RAND()*(Validation[[#This Row],[Range2_High]]-Validation[[#This Row],[Range2_Low]])+Validation[[#This Row],[Range2_Low]]</f>
        <v>0.73938665576655205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280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B1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3" t="e">
        <f>LEN(#REF!)</f>
        <v>#REF!</v>
      </c>
      <c r="AG1443"/>
    </row>
    <row r="1444" spans="1:33" hidden="1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2830</v>
      </c>
      <c r="P1444" t="s">
        <v>157</v>
      </c>
      <c r="Q1444" t="s">
        <v>2830</v>
      </c>
      <c r="R1444" t="s">
        <v>2093</v>
      </c>
      <c r="S1444">
        <f ca="1">ROUND(RAND()*(Validation[[#This Row],[Range1_High]]-Validation[[#This Row],[Range1_Low]])+Validation[[#This Row],[Range1_Low]],-LOG10(Validation[[#This Row],[Res]]))</f>
        <v>123.367</v>
      </c>
      <c r="T1444">
        <f ca="1">RAND()*(Validation[[#This Row],[Range2_High]]-Validation[[#This Row],[Range2_Low]])+Validation[[#This Row],[Range2_Low]]</f>
        <v>7.3082174909186989E-2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370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B1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4" t="e">
        <f>LEN(#REF!)</f>
        <v>#REF!</v>
      </c>
      <c r="AG1444"/>
    </row>
    <row r="1445" spans="1:33" hidden="1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2830</v>
      </c>
      <c r="P1445" t="s">
        <v>157</v>
      </c>
      <c r="Q1445" t="s">
        <v>2830</v>
      </c>
      <c r="R1445" t="s">
        <v>2092</v>
      </c>
      <c r="S1445">
        <f ca="1">ROUND(RAND()*(Validation[[#This Row],[Range1_High]]-Validation[[#This Row],[Range1_Low]])+Validation[[#This Row],[Range1_Low]],-LOG10(Validation[[#This Row],[Res]]))</f>
        <v>67.647000000000006</v>
      </c>
      <c r="T1445">
        <f ca="1">RAND()*(Validation[[#This Row],[Range2_High]]-Validation[[#This Row],[Range2_Low]])+Validation[[#This Row],[Range2_Low]]</f>
        <v>1.2308120615943969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550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B1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5" t="e">
        <f>LEN(#REF!)</f>
        <v>#REF!</v>
      </c>
      <c r="AG1445"/>
    </row>
    <row r="1446" spans="1:33" hidden="1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2830</v>
      </c>
      <c r="P1446" t="s">
        <v>157</v>
      </c>
      <c r="Q1446" t="s">
        <v>2830</v>
      </c>
      <c r="R1446" t="s">
        <v>2095</v>
      </c>
      <c r="S1446">
        <f ca="1">ROUND(RAND()*(Validation[[#This Row],[Range1_High]]-Validation[[#This Row],[Range1_Low]])+Validation[[#This Row],[Range1_Low]],-LOG10(Validation[[#This Row],[Res]]))</f>
        <v>79.100999999999999</v>
      </c>
      <c r="T1446">
        <f ca="1">RAND()*(Validation[[#This Row],[Range2_High]]-Validation[[#This Row],[Range2_Low]])+Validation[[#This Row],[Range2_Low]]</f>
        <v>10.008991614909618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2600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B1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6" t="e">
        <f>LEN(#REF!)</f>
        <v>#REF!</v>
      </c>
      <c r="AF1446" s="103"/>
      <c r="AG1446"/>
    </row>
    <row r="1447" spans="1:33" hidden="1" x14ac:dyDescent="0.25">
      <c r="A1447" t="s">
        <v>52</v>
      </c>
      <c r="B1447" t="s">
        <v>61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2.7673000000000001</v>
      </c>
      <c r="M1447">
        <v>4.3733000000000004</v>
      </c>
      <c r="N1447">
        <v>2.8834</v>
      </c>
      <c r="O1447" t="s">
        <v>2830</v>
      </c>
      <c r="P1447" t="s">
        <v>157</v>
      </c>
      <c r="Q1447" t="s">
        <v>2830</v>
      </c>
      <c r="R1447" t="s">
        <v>2097</v>
      </c>
      <c r="S1447">
        <f ca="1">ROUND(RAND()*(Validation[[#This Row],[Range1_High]]-Validation[[#This Row],[Range1_Low]])+Validation[[#This Row],[Range1_Low]],-LOG10(Validation[[#This Row],[Res]]))</f>
        <v>116.32</v>
      </c>
      <c r="T1447">
        <f ca="1">RAND()*(Validation[[#This Row],[Range2_High]]-Validation[[#This Row],[Range2_Low]])+Validation[[#This Row],[Range2_Low]]</f>
        <v>1.8137616179249735E-2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340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B1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7" t="e">
        <f>LEN(#REF!)</f>
        <v>#REF!</v>
      </c>
      <c r="AF1447" s="103"/>
      <c r="AG1447"/>
    </row>
    <row r="1448" spans="1:33" hidden="1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10</v>
      </c>
      <c r="I1448">
        <v>10.01</v>
      </c>
      <c r="J1448" t="s">
        <v>10</v>
      </c>
      <c r="K1448">
        <v>290</v>
      </c>
      <c r="L1448">
        <v>28.936</v>
      </c>
      <c r="M1448">
        <v>288.14</v>
      </c>
      <c r="N1448">
        <v>28.936</v>
      </c>
      <c r="O1448" t="s">
        <v>2830</v>
      </c>
      <c r="P1448" t="s">
        <v>157</v>
      </c>
      <c r="Q1448" t="s">
        <v>2830</v>
      </c>
      <c r="R1448" t="s">
        <v>2099</v>
      </c>
      <c r="S1448">
        <f ca="1">ROUND(RAND()*(Validation[[#This Row],[Range1_High]]-Validation[[#This Row],[Range1_Low]])+Validation[[#This Row],[Range1_Low]],-LOG10(Validation[[#This Row],[Res]]))</f>
        <v>75.33</v>
      </c>
      <c r="T1448">
        <f ca="1">RAND()*(Validation[[#This Row],[Range2_High]]-Validation[[#This Row],[Range2_Low]])+Validation[[#This Row],[Range2_Low]]</f>
        <v>10.004752849314761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2500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B1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8" t="e">
        <f>LEN(#REF!)</f>
        <v>#REF!</v>
      </c>
      <c r="AG1448"/>
    </row>
    <row r="1449" spans="1:33" hidden="1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2830</v>
      </c>
      <c r="P1449" t="s">
        <v>157</v>
      </c>
      <c r="Q1449" t="s">
        <v>2830</v>
      </c>
      <c r="R1449" t="s">
        <v>2100</v>
      </c>
      <c r="S1449">
        <f ca="1">ROUND(RAND()*(Validation[[#This Row],[Range1_High]]-Validation[[#This Row],[Range1_Low]])+Validation[[#This Row],[Range1_Low]],-LOG10(Validation[[#This Row],[Res]]))</f>
        <v>134.03</v>
      </c>
      <c r="T1449">
        <f ca="1">RAND()*(Validation[[#This Row],[Range2_High]]-Validation[[#This Row],[Range2_Low]])+Validation[[#This Row],[Range2_Low]]</f>
        <v>1.1318670709235619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1000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B1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9" t="e">
        <f>LEN(#REF!)</f>
        <v>#REF!</v>
      </c>
      <c r="AF1449" s="103"/>
      <c r="AG1449"/>
    </row>
    <row r="1450" spans="1:33" hidden="1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4.4999999999999998E-2</v>
      </c>
      <c r="I1450">
        <v>0.1</v>
      </c>
      <c r="J1450" t="s">
        <v>10</v>
      </c>
      <c r="K1450">
        <v>49</v>
      </c>
      <c r="L1450">
        <v>2.6</v>
      </c>
      <c r="M1450">
        <v>2.2593000000000001</v>
      </c>
      <c r="N1450">
        <v>2.1147999999999998</v>
      </c>
      <c r="O1450" t="s">
        <v>2830</v>
      </c>
      <c r="P1450" t="s">
        <v>157</v>
      </c>
      <c r="Q1450" t="s">
        <v>2830</v>
      </c>
      <c r="R1450" t="s">
        <v>2102</v>
      </c>
      <c r="S1450">
        <f ca="1">ROUND(RAND()*(Validation[[#This Row],[Range1_High]]-Validation[[#This Row],[Range1_Low]])+Validation[[#This Row],[Range1_Low]],-LOG10(Validation[[#This Row],[Res]]))</f>
        <v>137.52000000000001</v>
      </c>
      <c r="T1450">
        <f ca="1">RAND()*(Validation[[#This Row],[Range2_High]]-Validation[[#This Row],[Range2_Low]])+Validation[[#This Row],[Range2_Low]]</f>
        <v>9.0703065911694192E-2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410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B1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0" t="e">
        <f>LEN(#REF!)</f>
        <v>#REF!</v>
      </c>
      <c r="AG1450"/>
    </row>
    <row r="1451" spans="1:33" hidden="1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5</v>
      </c>
      <c r="I1451">
        <v>10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2830</v>
      </c>
      <c r="P1451" t="s">
        <v>157</v>
      </c>
      <c r="Q1451" t="s">
        <v>2830</v>
      </c>
      <c r="R1451" t="s">
        <v>2101</v>
      </c>
      <c r="S1451">
        <f ca="1">ROUND(RAND()*(Validation[[#This Row],[Range1_High]]-Validation[[#This Row],[Range1_Low]])+Validation[[#This Row],[Range1_Low]],-LOG10(Validation[[#This Row],[Res]]))</f>
        <v>79.63</v>
      </c>
      <c r="T1451">
        <f ca="1">RAND()*(Validation[[#This Row],[Range2_High]]-Validation[[#This Row],[Range2_Low]])+Validation[[#This Row],[Range2_Low]]</f>
        <v>7.9185393682028442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2600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B1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1" t="e">
        <f>LEN(#REF!)</f>
        <v>#REF!</v>
      </c>
      <c r="AG1451"/>
    </row>
    <row r="1452" spans="1:33" hidden="1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0.1</v>
      </c>
      <c r="I1452">
        <v>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2830</v>
      </c>
      <c r="P1452" t="s">
        <v>157</v>
      </c>
      <c r="Q1452" t="s">
        <v>2830</v>
      </c>
      <c r="R1452" t="s">
        <v>2098</v>
      </c>
      <c r="S1452">
        <f ca="1">ROUND(RAND()*(Validation[[#This Row],[Range1_High]]-Validation[[#This Row],[Range1_Low]])+Validation[[#This Row],[Range1_Low]],-LOG10(Validation[[#This Row],[Res]]))</f>
        <v>82.46</v>
      </c>
      <c r="T1452">
        <f ca="1">RAND()*(Validation[[#This Row],[Range2_High]]-Validation[[#This Row],[Range2_Low]])+Validation[[#This Row],[Range2_Low]]</f>
        <v>0.13010946867370476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260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B1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2" t="e">
        <f>LEN(#REF!)</f>
        <v>#REF!</v>
      </c>
      <c r="AF1452" s="103"/>
      <c r="AG1452"/>
    </row>
    <row r="1453" spans="1:33" hidden="1" x14ac:dyDescent="0.25">
      <c r="A1453" t="s">
        <v>52</v>
      </c>
      <c r="B1453" t="s">
        <v>61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2830</v>
      </c>
      <c r="P1453" t="s">
        <v>157</v>
      </c>
      <c r="Q1453" t="s">
        <v>2830</v>
      </c>
      <c r="R1453" t="s">
        <v>2123</v>
      </c>
      <c r="S1453">
        <f ca="1">ROUND(RAND()*(Validation[[#This Row],[Range1_High]]-Validation[[#This Row],[Range1_Low]])+Validation[[#This Row],[Range1_Low]],-LOG10(Validation[[#This Row],[Res]]))</f>
        <v>498.83</v>
      </c>
      <c r="T1453">
        <f ca="1">RAND()*(Validation[[#This Row],[Range2_High]]-Validation[[#This Row],[Range2_Low]])+Validation[[#This Row],[Range2_Low]]</f>
        <v>0.53548080515428276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1200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B1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3" t="e">
        <f>LEN(#REF!)</f>
        <v>#REF!</v>
      </c>
      <c r="AF1453" s="103"/>
      <c r="AG1453"/>
    </row>
    <row r="1454" spans="1:33" hidden="1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2830</v>
      </c>
      <c r="P1454" t="s">
        <v>157</v>
      </c>
      <c r="Q1454" t="s">
        <v>2830</v>
      </c>
      <c r="R1454" t="s">
        <v>2121</v>
      </c>
      <c r="S1454">
        <f ca="1">ROUND(RAND()*(Validation[[#This Row],[Range1_High]]-Validation[[#This Row],[Range1_Low]])+Validation[[#This Row],[Range1_Low]],-LOG10(Validation[[#This Row],[Res]]))</f>
        <v>249.95</v>
      </c>
      <c r="T1454">
        <f ca="1">RAND()*(Validation[[#This Row],[Range2_High]]-Validation[[#This Row],[Range2_Low]])+Validation[[#This Row],[Range2_Low]]</f>
        <v>1.2977888873227017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8900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B1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4" t="e">
        <f>LEN(#REF!)</f>
        <v>#REF!</v>
      </c>
      <c r="AG1454"/>
    </row>
    <row r="1455" spans="1:33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2830</v>
      </c>
      <c r="P1455" t="s">
        <v>157</v>
      </c>
      <c r="Q1455" t="s">
        <v>2830</v>
      </c>
      <c r="R1455" t="s">
        <v>2120</v>
      </c>
      <c r="S1455">
        <f ca="1">ROUND(RAND()*(Validation[[#This Row],[Range1_High]]-Validation[[#This Row],[Range1_Low]])+Validation[[#This Row],[Range1_Low]],-LOG10(Validation[[#This Row],[Res]]))</f>
        <v>532.54</v>
      </c>
      <c r="T1455">
        <f ca="1">RAND()*(Validation[[#This Row],[Range2_High]]-Validation[[#This Row],[Range2_Low]])+Validation[[#This Row],[Range2_Low]]</f>
        <v>6.7265229046758607E-2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1200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s">
        <v>5573</v>
      </c>
      <c r="AB14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55" s="102" t="s">
        <v>5573</v>
      </c>
      <c r="AD1455" t="e">
        <f>LEN(#REF!)</f>
        <v>#REF!</v>
      </c>
      <c r="AG1455"/>
    </row>
    <row r="1456" spans="1:33" hidden="1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2830</v>
      </c>
      <c r="P1456" t="s">
        <v>157</v>
      </c>
      <c r="Q1456" t="s">
        <v>2830</v>
      </c>
      <c r="R1456" t="s">
        <v>2122</v>
      </c>
      <c r="S1456">
        <f ca="1">ROUND(RAND()*(Validation[[#This Row],[Range1_High]]-Validation[[#This Row],[Range1_Low]])+Validation[[#This Row],[Range1_Low]],-LOG10(Validation[[#This Row],[Res]]))</f>
        <v>313.52999999999997</v>
      </c>
      <c r="T1456">
        <f ca="1">RAND()*(Validation[[#This Row],[Range2_High]]-Validation[[#This Row],[Range2_Low]])+Validation[[#This Row],[Range2_Low]]</f>
        <v>5.0039549346713468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11000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B1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6" t="e">
        <f>LEN(#REF!)</f>
        <v>#REF!</v>
      </c>
      <c r="AG1456"/>
    </row>
    <row r="1457" spans="1:33" hidden="1" x14ac:dyDescent="0.25">
      <c r="A1457" t="s">
        <v>52</v>
      </c>
      <c r="B1457" t="s">
        <v>61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2830</v>
      </c>
      <c r="P1457" t="s">
        <v>157</v>
      </c>
      <c r="Q1457" t="s">
        <v>2830</v>
      </c>
      <c r="R1457" t="s">
        <v>2135</v>
      </c>
      <c r="S1457">
        <f ca="1">ROUND(RAND()*(Validation[[#This Row],[Range1_High]]-Validation[[#This Row],[Range1_Low]])+Validation[[#This Row],[Range1_Low]],-LOG10(Validation[[#This Row],[Res]]))</f>
        <v>591.08000000000004</v>
      </c>
      <c r="T1457">
        <f ca="1">RAND()*(Validation[[#This Row],[Range2_High]]-Validation[[#This Row],[Range2_Low]])+Validation[[#This Row],[Range2_Low]]</f>
        <v>0.7517935728482078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1800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B1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7" t="e">
        <f>LEN(#REF!)</f>
        <v>#REF!</v>
      </c>
      <c r="AG1457"/>
    </row>
    <row r="1458" spans="1:33" hidden="1" x14ac:dyDescent="0.25">
      <c r="A1458" t="s">
        <v>52</v>
      </c>
      <c r="B1458" t="s">
        <v>61</v>
      </c>
      <c r="C1458">
        <v>550</v>
      </c>
      <c r="D1458">
        <v>1030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2830</v>
      </c>
      <c r="P1458" t="s">
        <v>157</v>
      </c>
      <c r="Q1458" t="s">
        <v>2830</v>
      </c>
      <c r="R1458" t="s">
        <v>6165</v>
      </c>
      <c r="S1458">
        <f ca="1">ROUND(RAND()*(Validation[[#This Row],[Range1_High]]-Validation[[#This Row],[Range1_Low]])+Validation[[#This Row],[Range1_Low]],-LOG10(Validation[[#This Row],[Res]]))</f>
        <v>787.65</v>
      </c>
      <c r="T1458">
        <f ca="1">RAND()*(Validation[[#This Row],[Range2_High]]-Validation[[#This Row],[Range2_Low]])+Validation[[#This Row],[Range2_Low]]</f>
        <v>1.0000002232461738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2300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B1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8" t="e">
        <f>LEN(#REF!)</f>
        <v>#REF!</v>
      </c>
      <c r="AG1458"/>
    </row>
    <row r="1459" spans="1:33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2830</v>
      </c>
      <c r="P1459" t="s">
        <v>157</v>
      </c>
      <c r="Q1459" t="s">
        <v>2830</v>
      </c>
      <c r="R1459" t="s">
        <v>5573</v>
      </c>
      <c r="S1459">
        <f ca="1">ROUND(RAND()*(Validation[[#This Row],[Range1_High]]-Validation[[#This Row],[Range1_Low]])+Validation[[#This Row],[Range1_Low]],-LOG10(Validation[[#This Row],[Res]]))</f>
        <v>635.04999999999995</v>
      </c>
      <c r="T1459">
        <f ca="1">RAND()*(Validation[[#This Row],[Range2_High]]-Validation[[#This Row],[Range2_Low]])+Validation[[#This Row],[Range2_Low]]</f>
        <v>7.8978487863273161E-2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1700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s">
        <v>2120</v>
      </c>
      <c r="AB14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59" s="102" t="s">
        <v>2120</v>
      </c>
      <c r="AD1459" t="e">
        <f>LEN(#REF!)</f>
        <v>#REF!</v>
      </c>
      <c r="AG1459"/>
    </row>
    <row r="1460" spans="1:33" hidden="1" x14ac:dyDescent="0.25">
      <c r="A1460" t="s">
        <v>52</v>
      </c>
      <c r="B1460" t="s">
        <v>61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5</v>
      </c>
      <c r="I1460">
        <v>10</v>
      </c>
      <c r="J1460" t="s">
        <v>10</v>
      </c>
      <c r="K1460">
        <v>290</v>
      </c>
      <c r="L1460">
        <v>28.931000000000001</v>
      </c>
      <c r="M1460">
        <v>289.39999999999998</v>
      </c>
      <c r="N1460">
        <v>28.93</v>
      </c>
      <c r="O1460" t="s">
        <v>2830</v>
      </c>
      <c r="P1460" t="s">
        <v>157</v>
      </c>
      <c r="Q1460" t="s">
        <v>2830</v>
      </c>
      <c r="R1460" t="s">
        <v>2105</v>
      </c>
      <c r="S1460">
        <f ca="1">ROUND(RAND()*(Validation[[#This Row],[Range1_High]]-Validation[[#This Row],[Range1_Low]])+Validation[[#This Row],[Range1_Low]],-LOG10(Validation[[#This Row],[Res]]))</f>
        <v>149.4</v>
      </c>
      <c r="T1460">
        <f ca="1">RAND()*(Validation[[#This Row],[Range2_High]]-Validation[[#This Row],[Range2_Low]])+Validation[[#This Row],[Range2_Low]]</f>
        <v>7.1115456291935093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4600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B1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0" t="e">
        <f>LEN(#REF!)</f>
        <v>#REF!</v>
      </c>
      <c r="AG1460"/>
    </row>
    <row r="1461" spans="1:33" hidden="1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2830</v>
      </c>
      <c r="P1461" t="s">
        <v>157</v>
      </c>
      <c r="Q1461" t="s">
        <v>2830</v>
      </c>
      <c r="R1461" t="s">
        <v>2104</v>
      </c>
      <c r="S1461">
        <f ca="1">ROUND(RAND()*(Validation[[#This Row],[Range1_High]]-Validation[[#This Row],[Range1_Low]])+Validation[[#This Row],[Range1_Low]],-LOG10(Validation[[#This Row],[Res]]))</f>
        <v>113.8</v>
      </c>
      <c r="T1461">
        <f ca="1">RAND()*(Validation[[#This Row],[Range2_High]]-Validation[[#This Row],[Range2_Low]])+Validation[[#This Row],[Range2_Low]]</f>
        <v>10.007716732448351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3600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B1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1" t="e">
        <f>LEN(#REF!)</f>
        <v>#REF!</v>
      </c>
      <c r="AF1461" s="103"/>
      <c r="AG1461"/>
    </row>
    <row r="1462" spans="1:33" hidden="1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4.4999999999999998E-2</v>
      </c>
      <c r="I1462">
        <v>0.1</v>
      </c>
      <c r="J1462" t="s">
        <v>10</v>
      </c>
      <c r="K1462">
        <v>49</v>
      </c>
      <c r="L1462">
        <v>2.6</v>
      </c>
      <c r="M1462">
        <v>20.257000000000001</v>
      </c>
      <c r="N1462">
        <v>2.0293000000000001</v>
      </c>
      <c r="O1462" t="s">
        <v>2830</v>
      </c>
      <c r="P1462" t="s">
        <v>157</v>
      </c>
      <c r="Q1462" t="s">
        <v>2830</v>
      </c>
      <c r="R1462" t="s">
        <v>2106</v>
      </c>
      <c r="S1462">
        <f ca="1">ROUND(RAND()*(Validation[[#This Row],[Range1_High]]-Validation[[#This Row],[Range1_Low]])+Validation[[#This Row],[Range1_Low]],-LOG10(Validation[[#This Row],[Res]]))</f>
        <v>138.80000000000001</v>
      </c>
      <c r="T1462">
        <f ca="1">RAND()*(Validation[[#This Row],[Range2_High]]-Validation[[#This Row],[Range2_Low]])+Validation[[#This Row],[Range2_Low]]</f>
        <v>4.7843983675382167E-2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410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B14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2" t="e">
        <f>LEN(#REF!)</f>
        <v>#REF!</v>
      </c>
      <c r="AG1462"/>
    </row>
    <row r="1463" spans="1:33" hidden="1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0.1</v>
      </c>
      <c r="I1463">
        <v>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2830</v>
      </c>
      <c r="P1463" t="s">
        <v>157</v>
      </c>
      <c r="Q1463" t="s">
        <v>2830</v>
      </c>
      <c r="R1463" t="s">
        <v>2103</v>
      </c>
      <c r="S1463">
        <f ca="1">ROUND(RAND()*(Validation[[#This Row],[Range1_High]]-Validation[[#This Row],[Range1_Low]])+Validation[[#This Row],[Range1_Low]],-LOG10(Validation[[#This Row],[Res]]))</f>
        <v>109.8</v>
      </c>
      <c r="T1463">
        <f ca="1">RAND()*(Validation[[#This Row],[Range2_High]]-Validation[[#This Row],[Range2_Low]])+Validation[[#This Row],[Range2_Low]]</f>
        <v>0.80816182493739785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330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B14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3" t="e">
        <f>LEN(#REF!)</f>
        <v>#REF!</v>
      </c>
      <c r="AF1463" s="103"/>
      <c r="AG1463"/>
    </row>
    <row r="1464" spans="1:33" hidden="1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</v>
      </c>
      <c r="I1464">
        <v>5.01</v>
      </c>
      <c r="J1464" t="s">
        <v>10</v>
      </c>
      <c r="K1464">
        <v>60.896000000000001</v>
      </c>
      <c r="L1464">
        <v>7.1858000000000004</v>
      </c>
      <c r="M1464">
        <v>60.843000000000004</v>
      </c>
      <c r="N1464">
        <v>7.1859000000000002</v>
      </c>
      <c r="O1464" t="s">
        <v>2830</v>
      </c>
      <c r="P1464" t="s">
        <v>157</v>
      </c>
      <c r="Q1464" t="s">
        <v>2830</v>
      </c>
      <c r="R1464" t="s">
        <v>5564</v>
      </c>
      <c r="S1464">
        <f ca="1">ROUND(RAND()*(Validation[[#This Row],[Range1_High]]-Validation[[#This Row],[Range1_Low]])+Validation[[#This Row],[Range1_Low]],-LOG10(Validation[[#This Row],[Res]]))</f>
        <v>93.8</v>
      </c>
      <c r="T1464">
        <f ca="1">RAND()*(Validation[[#This Row],[Range2_High]]-Validation[[#This Row],[Range2_Low]])+Validation[[#This Row],[Range2_Low]]</f>
        <v>1.9570944919718087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730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B1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4" t="e">
        <f>LEN(#REF!)</f>
        <v>#REF!</v>
      </c>
      <c r="AG1464"/>
    </row>
    <row r="1465" spans="1:33" hidden="1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0.01</v>
      </c>
      <c r="I1465">
        <v>4.4999999999999998E-2</v>
      </c>
      <c r="J1465" t="s">
        <v>10</v>
      </c>
      <c r="K1465">
        <v>22</v>
      </c>
      <c r="L1465">
        <v>2.8075999999999999</v>
      </c>
      <c r="M1465">
        <v>17.829000000000001</v>
      </c>
      <c r="N1465">
        <v>2.819</v>
      </c>
      <c r="O1465" t="s">
        <v>2830</v>
      </c>
      <c r="P1465" t="s">
        <v>157</v>
      </c>
      <c r="Q1465" t="s">
        <v>2830</v>
      </c>
      <c r="R1465" t="s">
        <v>5561</v>
      </c>
      <c r="S1465">
        <f ca="1">ROUND(RAND()*(Validation[[#This Row],[Range1_High]]-Validation[[#This Row],[Range1_Low]])+Validation[[#This Row],[Range1_Low]],-LOG10(Validation[[#This Row],[Res]]))</f>
        <v>84.3</v>
      </c>
      <c r="T1465">
        <f ca="1">RAND()*(Validation[[#This Row],[Range2_High]]-Validation[[#This Row],[Range2_Low]])+Validation[[#This Row],[Range2_Low]]</f>
        <v>3.391449186848812E-2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260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B1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5" t="e">
        <f>LEN(#REF!)</f>
        <v>#REF!</v>
      </c>
      <c r="AG1465"/>
    </row>
    <row r="1466" spans="1:33" hidden="1" x14ac:dyDescent="0.25">
      <c r="A1466" t="s">
        <v>52</v>
      </c>
      <c r="B1466" t="s">
        <v>61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1</v>
      </c>
      <c r="I1466">
        <v>5</v>
      </c>
      <c r="J1466" t="s">
        <v>10</v>
      </c>
      <c r="K1466">
        <v>120</v>
      </c>
      <c r="L1466">
        <v>35</v>
      </c>
      <c r="M1466">
        <v>115.76</v>
      </c>
      <c r="N1466">
        <v>34.698</v>
      </c>
      <c r="O1466" t="s">
        <v>2830</v>
      </c>
      <c r="P1466" t="s">
        <v>157</v>
      </c>
      <c r="Q1466" t="s">
        <v>2830</v>
      </c>
      <c r="R1466" t="s">
        <v>2125</v>
      </c>
      <c r="S1466">
        <f ca="1">ROUND(RAND()*(Validation[[#This Row],[Range1_High]]-Validation[[#This Row],[Range1_Low]])+Validation[[#This Row],[Range1_Low]],-LOG10(Validation[[#This Row],[Res]]))</f>
        <v>525.1</v>
      </c>
      <c r="T1466">
        <f ca="1">RAND()*(Validation[[#This Row],[Range2_High]]-Validation[[#This Row],[Range2_Low]])+Validation[[#This Row],[Range2_Low]]</f>
        <v>4.2046357441713402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18000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B1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6" t="e">
        <f>LEN(#REF!)</f>
        <v>#REF!</v>
      </c>
      <c r="AG1466"/>
    </row>
    <row r="1467" spans="1:33" hidden="1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0.1</v>
      </c>
      <c r="I1467">
        <v>1.0000100000000001</v>
      </c>
      <c r="J1467" t="s">
        <v>10</v>
      </c>
      <c r="K1467">
        <v>76.075999999999993</v>
      </c>
      <c r="L1467">
        <v>2.2961999999999998</v>
      </c>
      <c r="M1467">
        <v>78.162000000000006</v>
      </c>
      <c r="N1467">
        <v>2.2814000000000001</v>
      </c>
      <c r="O1467" t="s">
        <v>2830</v>
      </c>
      <c r="P1467" t="s">
        <v>157</v>
      </c>
      <c r="Q1467" t="s">
        <v>2830</v>
      </c>
      <c r="R1467" t="s">
        <v>2126</v>
      </c>
      <c r="S1467">
        <f ca="1">ROUND(RAND()*(Validation[[#This Row],[Range1_High]]-Validation[[#This Row],[Range1_Low]])+Validation[[#This Row],[Range1_Low]],-LOG10(Validation[[#This Row],[Res]]))</f>
        <v>198.7</v>
      </c>
      <c r="T1467">
        <f ca="1">RAND()*(Validation[[#This Row],[Range2_High]]-Validation[[#This Row],[Range2_Low]])+Validation[[#This Row],[Range2_Low]]</f>
        <v>0.85668393292479206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530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B14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7" t="e">
        <f>LEN(#REF!)</f>
        <v>#REF!</v>
      </c>
      <c r="AG1467"/>
    </row>
    <row r="1468" spans="1:33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4.4999999999999998E-2</v>
      </c>
      <c r="I1468">
        <v>0.10001</v>
      </c>
      <c r="J1468" t="s">
        <v>10</v>
      </c>
      <c r="K1468">
        <v>62.204999999999998</v>
      </c>
      <c r="L1468">
        <v>2.0941999999999998</v>
      </c>
      <c r="M1468">
        <v>64.156000000000006</v>
      </c>
      <c r="N1468">
        <v>2.0802</v>
      </c>
      <c r="O1468" t="s">
        <v>2830</v>
      </c>
      <c r="P1468" t="s">
        <v>157</v>
      </c>
      <c r="Q1468" t="s">
        <v>2830</v>
      </c>
      <c r="R1468" t="s">
        <v>5568</v>
      </c>
      <c r="S1468">
        <f ca="1">ROUND(RAND()*(Validation[[#This Row],[Range1_High]]-Validation[[#This Row],[Range1_Low]])+Validation[[#This Row],[Range1_Low]],-LOG10(Validation[[#This Row],[Res]]))</f>
        <v>410</v>
      </c>
      <c r="T1468">
        <f ca="1">RAND()*(Validation[[#This Row],[Range2_High]]-Validation[[#This Row],[Range2_Low]])+Validation[[#This Row],[Range2_Low]]</f>
        <v>8.4786394217776478E-2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920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s">
        <v>2136</v>
      </c>
      <c r="AB14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68" s="102" t="s">
        <v>2136</v>
      </c>
      <c r="AD1468" t="e">
        <f>LEN(#REF!)</f>
        <v>#REF!</v>
      </c>
      <c r="AG1468"/>
    </row>
    <row r="1469" spans="1:33" hidden="1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2830</v>
      </c>
      <c r="P1469" t="s">
        <v>157</v>
      </c>
      <c r="Q1469" t="s">
        <v>2830</v>
      </c>
      <c r="R1469" t="s">
        <v>2124</v>
      </c>
      <c r="S1469">
        <f ca="1">ROUND(RAND()*(Validation[[#This Row],[Range1_High]]-Validation[[#This Row],[Range1_Low]])+Validation[[#This Row],[Range1_Low]],-LOG10(Validation[[#This Row],[Res]]))</f>
        <v>167.8</v>
      </c>
      <c r="T1469">
        <f ca="1">RAND()*(Validation[[#This Row],[Range2_High]]-Validation[[#This Row],[Range2_Low]])+Validation[[#This Row],[Range2_Low]]</f>
        <v>5.006812196231663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6000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B1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9" t="e">
        <f>LEN(#REF!)</f>
        <v>#REF!</v>
      </c>
      <c r="AG1469"/>
    </row>
    <row r="1470" spans="1:33" x14ac:dyDescent="0.25">
      <c r="A1470" t="s">
        <v>52</v>
      </c>
      <c r="B1470" t="s">
        <v>61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210</v>
      </c>
      <c r="L1470">
        <v>2.4</v>
      </c>
      <c r="M1470">
        <v>193.98</v>
      </c>
      <c r="N1470">
        <v>2.4152</v>
      </c>
      <c r="O1470" t="s">
        <v>2830</v>
      </c>
      <c r="P1470" t="s">
        <v>157</v>
      </c>
      <c r="Q1470" t="s">
        <v>2830</v>
      </c>
      <c r="R1470" t="s">
        <v>2136</v>
      </c>
      <c r="S1470">
        <f ca="1">ROUND(RAND()*(Validation[[#This Row],[Range1_High]]-Validation[[#This Row],[Range1_Low]])+Validation[[#This Row],[Range1_Low]],-LOG10(Validation[[#This Row],[Res]]))</f>
        <v>596.4</v>
      </c>
      <c r="T1470">
        <f ca="1">RAND()*(Validation[[#This Row],[Range2_High]]-Validation[[#This Row],[Range2_Low]])+Validation[[#This Row],[Range2_Low]]</f>
        <v>7.4619549351702993E-2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1600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s="102" t="s">
        <v>5568</v>
      </c>
      <c r="AB14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70" s="102" t="s">
        <v>5568</v>
      </c>
      <c r="AD1470" t="e">
        <f>LEN(#REF!)</f>
        <v>#REF!</v>
      </c>
      <c r="AG1470"/>
    </row>
    <row r="1471" spans="1:33" hidden="1" x14ac:dyDescent="0.25">
      <c r="A1471" t="s">
        <v>52</v>
      </c>
      <c r="B1471" t="s">
        <v>61</v>
      </c>
      <c r="C1471">
        <v>550</v>
      </c>
      <c r="D1471">
        <v>1030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2830</v>
      </c>
      <c r="P1471" t="s">
        <v>157</v>
      </c>
      <c r="Q1471" t="s">
        <v>2830</v>
      </c>
      <c r="R1471" t="s">
        <v>2138</v>
      </c>
      <c r="S1471">
        <f ca="1">ROUND(RAND()*(Validation[[#This Row],[Range1_High]]-Validation[[#This Row],[Range1_Low]])+Validation[[#This Row],[Range1_Low]],-LOG10(Validation[[#This Row],[Res]]))</f>
        <v>619.29999999999995</v>
      </c>
      <c r="T1471">
        <f ca="1">RAND()*(Validation[[#This Row],[Range2_High]]-Validation[[#This Row],[Range2_Low]])+Validation[[#This Row],[Range2_Low]]</f>
        <v>1.0000052734609512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1900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B1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1" t="e">
        <f>LEN(#REF!)</f>
        <v>#REF!</v>
      </c>
      <c r="AF1471" s="102"/>
      <c r="AG1471"/>
    </row>
    <row r="1472" spans="1:33" hidden="1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0.1</v>
      </c>
      <c r="I1472">
        <v>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2830</v>
      </c>
      <c r="P1472" t="s">
        <v>157</v>
      </c>
      <c r="Q1472" t="s">
        <v>2830</v>
      </c>
      <c r="R1472" t="s">
        <v>2137</v>
      </c>
      <c r="S1472">
        <f ca="1">ROUND(RAND()*(Validation[[#This Row],[Range1_High]]-Validation[[#This Row],[Range1_Low]])+Validation[[#This Row],[Range1_Low]],-LOG10(Validation[[#This Row],[Res]]))</f>
        <v>662.5</v>
      </c>
      <c r="T1472">
        <f ca="1">RAND()*(Validation[[#This Row],[Range2_High]]-Validation[[#This Row],[Range2_Low]])+Validation[[#This Row],[Range2_Low]]</f>
        <v>0.4000891150110073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2000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B1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2" t="e">
        <f>LEN(#REF!)</f>
        <v>#REF!</v>
      </c>
      <c r="AG1472"/>
    </row>
    <row r="1473" spans="1:33" hidden="1" x14ac:dyDescent="0.25">
      <c r="A1473" t="s">
        <v>52</v>
      </c>
      <c r="B1473" t="s">
        <v>61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10</v>
      </c>
      <c r="I1473">
        <v>10.01</v>
      </c>
      <c r="J1473" t="s">
        <v>10</v>
      </c>
      <c r="K1473">
        <v>405.34</v>
      </c>
      <c r="L1473">
        <v>28.398</v>
      </c>
      <c r="M1473">
        <v>405.23</v>
      </c>
      <c r="N1473">
        <v>28.396999999999998</v>
      </c>
      <c r="O1473" t="s">
        <v>2830</v>
      </c>
      <c r="P1473" t="s">
        <v>157</v>
      </c>
      <c r="Q1473" t="s">
        <v>2830</v>
      </c>
      <c r="R1473" t="s">
        <v>2110</v>
      </c>
      <c r="S1473">
        <f ca="1">ROUND(RAND()*(Validation[[#This Row],[Range1_High]]-Validation[[#This Row],[Range1_Low]])+Validation[[#This Row],[Range1_Low]],-LOG10(Validation[[#This Row],[Res]]))</f>
        <v>76</v>
      </c>
      <c r="T1473">
        <f ca="1">RAND()*(Validation[[#This Row],[Range2_High]]-Validation[[#This Row],[Range2_Low]])+Validation[[#This Row],[Range2_Low]]</f>
        <v>10.005541529556886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2600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B14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3" t="e">
        <f>LEN(#REF!)</f>
        <v>#REF!</v>
      </c>
      <c r="AG1473"/>
    </row>
    <row r="1474" spans="1:33" hidden="1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2830</v>
      </c>
      <c r="P1474" t="s">
        <v>157</v>
      </c>
      <c r="Q1474" t="s">
        <v>2830</v>
      </c>
      <c r="R1474" t="s">
        <v>2108</v>
      </c>
      <c r="S1474">
        <f ca="1">ROUND(RAND()*(Validation[[#This Row],[Range1_High]]-Validation[[#This Row],[Range1_Low]])+Validation[[#This Row],[Range1_Low]],-LOG10(Validation[[#This Row],[Res]]))</f>
        <v>63</v>
      </c>
      <c r="T1474">
        <f ca="1">RAND()*(Validation[[#This Row],[Range2_High]]-Validation[[#This Row],[Range2_Low]])+Validation[[#This Row],[Range2_Low]]</f>
        <v>1.6641767500952618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780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B14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4" t="e">
        <f>LEN(#REF!)</f>
        <v>#REF!</v>
      </c>
      <c r="AG1474"/>
    </row>
    <row r="1475" spans="1:33" hidden="1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4.4999999999999998E-2</v>
      </c>
      <c r="I1475">
        <v>0.1</v>
      </c>
      <c r="J1475" t="s">
        <v>10</v>
      </c>
      <c r="K1475">
        <v>551.36</v>
      </c>
      <c r="L1475">
        <v>0.73945000000000005</v>
      </c>
      <c r="M1475">
        <v>551.34</v>
      </c>
      <c r="N1475">
        <v>0.73870000000000002</v>
      </c>
      <c r="O1475" t="s">
        <v>2830</v>
      </c>
      <c r="P1475" t="s">
        <v>157</v>
      </c>
      <c r="Q1475" t="s">
        <v>2830</v>
      </c>
      <c r="R1475" t="s">
        <v>2107</v>
      </c>
      <c r="S1475">
        <f ca="1">ROUND(RAND()*(Validation[[#This Row],[Range1_High]]-Validation[[#This Row],[Range1_Low]])+Validation[[#This Row],[Range1_Low]],-LOG10(Validation[[#This Row],[Res]]))</f>
        <v>72</v>
      </c>
      <c r="T1475">
        <f ca="1">RAND()*(Validation[[#This Row],[Range2_High]]-Validation[[#This Row],[Range2_Low]])+Validation[[#This Row],[Range2_Low]]</f>
        <v>8.9554248541793766E-2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600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B14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5" t="e">
        <f>LEN(#REF!)</f>
        <v>#REF!</v>
      </c>
      <c r="AG1475"/>
    </row>
    <row r="1476" spans="1:33" hidden="1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2830</v>
      </c>
      <c r="P1476" t="s">
        <v>157</v>
      </c>
      <c r="Q1476" t="s">
        <v>2830</v>
      </c>
      <c r="R1476" t="s">
        <v>5562</v>
      </c>
      <c r="S1476">
        <f ca="1">ROUND(RAND()*(Validation[[#This Row],[Range1_High]]-Validation[[#This Row],[Range1_Low]])+Validation[[#This Row],[Range1_Low]],-LOG10(Validation[[#This Row],[Res]]))</f>
        <v>120</v>
      </c>
      <c r="T1476">
        <f ca="1">RAND()*(Validation[[#This Row],[Range2_High]]-Validation[[#This Row],[Range2_Low]])+Validation[[#This Row],[Range2_Low]]</f>
        <v>0.13677100531373196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640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B14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6" t="e">
        <f>LEN(#REF!)</f>
        <v>#REF!</v>
      </c>
      <c r="AG1476"/>
    </row>
    <row r="1477" spans="1:33" hidden="1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5</v>
      </c>
      <c r="I1477">
        <v>10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2830</v>
      </c>
      <c r="P1477" t="s">
        <v>157</v>
      </c>
      <c r="Q1477" t="s">
        <v>2830</v>
      </c>
      <c r="R1477" t="s">
        <v>5566</v>
      </c>
      <c r="S1477">
        <f ca="1">ROUND(RAND()*(Validation[[#This Row],[Range1_High]]-Validation[[#This Row],[Range1_Low]])+Validation[[#This Row],[Range1_Low]],-LOG10(Validation[[#This Row],[Res]]))</f>
        <v>69</v>
      </c>
      <c r="T1477">
        <f ca="1">RAND()*(Validation[[#This Row],[Range2_High]]-Validation[[#This Row],[Range2_Low]])+Validation[[#This Row],[Range2_Low]]</f>
        <v>6.3240623360003827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2400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B1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7" t="e">
        <f>LEN(#REF!)</f>
        <v>#REF!</v>
      </c>
      <c r="AG1477"/>
    </row>
    <row r="1478" spans="1:33" hidden="1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2830</v>
      </c>
      <c r="P1478" t="s">
        <v>157</v>
      </c>
      <c r="Q1478" t="s">
        <v>2830</v>
      </c>
      <c r="R1478" t="s">
        <v>2109</v>
      </c>
      <c r="S1478">
        <f ca="1">ROUND(RAND()*(Validation[[#This Row],[Range1_High]]-Validation[[#This Row],[Range1_Low]])+Validation[[#This Row],[Range1_Low]],-LOG10(Validation[[#This Row],[Res]]))</f>
        <v>108</v>
      </c>
      <c r="T1478">
        <f ca="1">RAND()*(Validation[[#This Row],[Range2_High]]-Validation[[#This Row],[Range2_Low]])+Validation[[#This Row],[Range2_Low]]</f>
        <v>1.7025682746613056E-2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670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B14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8" t="e">
        <f>LEN(#REF!)</f>
        <v>#REF!</v>
      </c>
      <c r="AG1478"/>
    </row>
    <row r="1479" spans="1:33" hidden="1" x14ac:dyDescent="0.25">
      <c r="A1479" t="s">
        <v>52</v>
      </c>
      <c r="B1479" t="s">
        <v>61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1</v>
      </c>
      <c r="I1479">
        <v>5</v>
      </c>
      <c r="J1479" t="s">
        <v>10</v>
      </c>
      <c r="K1479">
        <v>120</v>
      </c>
      <c r="L1479">
        <v>35</v>
      </c>
      <c r="M1479">
        <v>155.32</v>
      </c>
      <c r="N1479">
        <v>34.642000000000003</v>
      </c>
      <c r="O1479" t="s">
        <v>2830</v>
      </c>
      <c r="P1479" t="s">
        <v>157</v>
      </c>
      <c r="Q1479" t="s">
        <v>2830</v>
      </c>
      <c r="R1479" t="s">
        <v>2127</v>
      </c>
      <c r="S1479">
        <f ca="1">ROUND(RAND()*(Validation[[#This Row],[Range1_High]]-Validation[[#This Row],[Range1_Low]])+Validation[[#This Row],[Range1_Low]],-LOG10(Validation[[#This Row],[Res]]))</f>
        <v>536</v>
      </c>
      <c r="T1479">
        <f ca="1">RAND()*(Validation[[#This Row],[Range2_High]]-Validation[[#This Row],[Range2_Low]])+Validation[[#This Row],[Range2_Low]]</f>
        <v>3.9131373324738763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19000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B14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9" t="e">
        <f>LEN(#REF!)</f>
        <v>#REF!</v>
      </c>
      <c r="AG1479"/>
    </row>
    <row r="1480" spans="1:33" hidden="1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2830</v>
      </c>
      <c r="P1480" t="s">
        <v>157</v>
      </c>
      <c r="Q1480" t="s">
        <v>2830</v>
      </c>
      <c r="R1480" t="s">
        <v>5571</v>
      </c>
      <c r="S1480">
        <f ca="1">ROUND(RAND()*(Validation[[#This Row],[Range1_High]]-Validation[[#This Row],[Range1_Low]])+Validation[[#This Row],[Range1_Low]],-LOG10(Validation[[#This Row],[Res]]))</f>
        <v>178</v>
      </c>
      <c r="T1480">
        <f ca="1">RAND()*(Validation[[#This Row],[Range2_High]]-Validation[[#This Row],[Range2_Low]])+Validation[[#This Row],[Range2_Low]]</f>
        <v>0.17830841009646231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770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B14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0" t="e">
        <f>LEN(#REF!)</f>
        <v>#REF!</v>
      </c>
      <c r="AG1480"/>
    </row>
    <row r="1481" spans="1:33" hidden="1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2830</v>
      </c>
      <c r="P1481" t="s">
        <v>157</v>
      </c>
      <c r="Q1481" t="s">
        <v>2830</v>
      </c>
      <c r="R1481" t="s">
        <v>5572</v>
      </c>
      <c r="S1481">
        <f ca="1">ROUND(RAND()*(Validation[[#This Row],[Range1_High]]-Validation[[#This Row],[Range1_Low]])+Validation[[#This Row],[Range1_Low]],-LOG10(Validation[[#This Row],[Res]]))</f>
        <v>492</v>
      </c>
      <c r="T1481">
        <f ca="1">RAND()*(Validation[[#This Row],[Range2_High]]-Validation[[#This Row],[Range2_Low]])+Validation[[#This Row],[Range2_Low]]</f>
        <v>5.0065488551821948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17000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B1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1" t="e">
        <f>LEN(#REF!)</f>
        <v>#REF!</v>
      </c>
      <c r="AG1481"/>
    </row>
    <row r="1482" spans="1:33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2830</v>
      </c>
      <c r="P1482" t="s">
        <v>157</v>
      </c>
      <c r="Q1482" t="s">
        <v>2830</v>
      </c>
      <c r="R1482" t="s">
        <v>2128</v>
      </c>
      <c r="S1482">
        <f ca="1">ROUND(RAND()*(Validation[[#This Row],[Range1_High]]-Validation[[#This Row],[Range1_Low]])+Validation[[#This Row],[Range1_Low]],-LOG10(Validation[[#This Row],[Res]]))</f>
        <v>192</v>
      </c>
      <c r="T1482">
        <f ca="1">RAND()*(Validation[[#This Row],[Range2_High]]-Validation[[#This Row],[Range2_Low]])+Validation[[#This Row],[Range2_Low]]</f>
        <v>6.8031551571976878E-2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760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s">
        <v>2141</v>
      </c>
      <c r="AB14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82" s="102" t="s">
        <v>2141</v>
      </c>
      <c r="AD1482" t="e">
        <f>LEN(#REF!)</f>
        <v>#REF!</v>
      </c>
      <c r="AG1482"/>
    </row>
    <row r="1483" spans="1:33" hidden="1" x14ac:dyDescent="0.25">
      <c r="A1483" t="s">
        <v>52</v>
      </c>
      <c r="B1483" t="s">
        <v>61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2830</v>
      </c>
      <c r="P1483" t="s">
        <v>157</v>
      </c>
      <c r="Q1483" t="s">
        <v>2830</v>
      </c>
      <c r="R1483" t="s">
        <v>2139</v>
      </c>
      <c r="S1483">
        <f ca="1">ROUND(RAND()*(Validation[[#This Row],[Range1_High]]-Validation[[#This Row],[Range1_Low]])+Validation[[#This Row],[Range1_Low]],-LOG10(Validation[[#This Row],[Res]]))</f>
        <v>761</v>
      </c>
      <c r="T1483">
        <f ca="1">RAND()*(Validation[[#This Row],[Range2_High]]-Validation[[#This Row],[Range2_Low]])+Validation[[#This Row],[Range2_Low]]</f>
        <v>0.47387016433982709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2300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B1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3" t="e">
        <f>LEN(#REF!)</f>
        <v>#REF!</v>
      </c>
      <c r="AG1483"/>
    </row>
    <row r="1484" spans="1:33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4.4999999999999998E-2</v>
      </c>
      <c r="I1484">
        <v>0.10001</v>
      </c>
      <c r="J1484" t="s">
        <v>10</v>
      </c>
      <c r="K1484">
        <v>350.89</v>
      </c>
      <c r="L1484">
        <v>2.3235999999999999</v>
      </c>
      <c r="M1484">
        <v>350.74</v>
      </c>
      <c r="N1484">
        <v>2.3224</v>
      </c>
      <c r="O1484" t="s">
        <v>2830</v>
      </c>
      <c r="P1484" t="s">
        <v>157</v>
      </c>
      <c r="Q1484" t="s">
        <v>2830</v>
      </c>
      <c r="R1484" t="s">
        <v>2141</v>
      </c>
      <c r="S1484">
        <f ca="1">ROUND(RAND()*(Validation[[#This Row],[Range1_High]]-Validation[[#This Row],[Range1_Low]])+Validation[[#This Row],[Range1_Low]],-LOG10(Validation[[#This Row],[Res]]))</f>
        <v>557</v>
      </c>
      <c r="T1484">
        <f ca="1">RAND()*(Validation[[#This Row],[Range2_High]]-Validation[[#This Row],[Range2_Low]])+Validation[[#This Row],[Range2_Low]]</f>
        <v>9.4262363069239657E-2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1600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s">
        <v>2128</v>
      </c>
      <c r="AB14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84" s="102" t="s">
        <v>2128</v>
      </c>
      <c r="AD1484" t="e">
        <f>LEN(#REF!)</f>
        <v>#REF!</v>
      </c>
      <c r="AG1484"/>
    </row>
    <row r="1485" spans="1:33" hidden="1" x14ac:dyDescent="0.25">
      <c r="A1485" t="s">
        <v>52</v>
      </c>
      <c r="B1485" t="s">
        <v>61</v>
      </c>
      <c r="C1485">
        <v>550</v>
      </c>
      <c r="D1485">
        <v>1030</v>
      </c>
      <c r="E1485">
        <v>1</v>
      </c>
      <c r="F1485" t="s">
        <v>13</v>
      </c>
      <c r="G1485" t="s">
        <v>12</v>
      </c>
      <c r="H1485">
        <v>1</v>
      </c>
      <c r="I1485">
        <v>1.0000100000000001</v>
      </c>
      <c r="J1485" t="s">
        <v>10</v>
      </c>
      <c r="K1485">
        <v>357.02</v>
      </c>
      <c r="L1485">
        <v>2.5468999999999999</v>
      </c>
      <c r="M1485">
        <v>356.89</v>
      </c>
      <c r="N1485">
        <v>2.5457999999999998</v>
      </c>
      <c r="O1485" t="s">
        <v>2830</v>
      </c>
      <c r="P1485" t="s">
        <v>157</v>
      </c>
      <c r="Q1485" t="s">
        <v>2830</v>
      </c>
      <c r="R1485" t="s">
        <v>2140</v>
      </c>
      <c r="S1485">
        <f ca="1">ROUND(RAND()*(Validation[[#This Row],[Range1_High]]-Validation[[#This Row],[Range1_Low]])+Validation[[#This Row],[Range1_Low]],-LOG10(Validation[[#This Row],[Res]]))</f>
        <v>579</v>
      </c>
      <c r="T1485">
        <f ca="1">RAND()*(Validation[[#This Row],[Range2_High]]-Validation[[#This Row],[Range2_Low]])+Validation[[#This Row],[Range2_Low]]</f>
        <v>1.0000018237931596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1800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B1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5" t="e">
        <f>LEN(#REF!)</f>
        <v>#REF!</v>
      </c>
      <c r="AG1485"/>
    </row>
    <row r="1486" spans="1:33" hidden="1" x14ac:dyDescent="0.25">
      <c r="A1486" t="s">
        <v>52</v>
      </c>
      <c r="B1486" t="s">
        <v>61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2830</v>
      </c>
      <c r="P1486" t="s">
        <v>157</v>
      </c>
      <c r="Q1486" t="s">
        <v>2830</v>
      </c>
      <c r="R1486" t="s">
        <v>2111</v>
      </c>
      <c r="S1486">
        <f ca="1">ROUND(RAND()*(Validation[[#This Row],[Range1_High]]-Validation[[#This Row],[Range1_Low]])+Validation[[#This Row],[Range1_Low]],-LOG10(Validation[[#This Row],[Res]]))</f>
        <v>110</v>
      </c>
      <c r="T1486">
        <f ca="1">RAND()*(Validation[[#This Row],[Range2_High]]-Validation[[#This Row],[Range2_Low]])+Validation[[#This Row],[Range2_Low]]</f>
        <v>8.7819569369636225E-2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B1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6" t="e">
        <f>LEN(#REF!)</f>
        <v>#REF!</v>
      </c>
      <c r="AG1486"/>
    </row>
    <row r="1487" spans="1:33" hidden="1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10</v>
      </c>
      <c r="I1487">
        <v>10.01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2830</v>
      </c>
      <c r="P1487" t="s">
        <v>157</v>
      </c>
      <c r="Q1487" t="s">
        <v>2830</v>
      </c>
      <c r="R1487" t="s">
        <v>2114</v>
      </c>
      <c r="S1487">
        <f ca="1">ROUND(RAND()*(Validation[[#This Row],[Range1_High]]-Validation[[#This Row],[Range1_Low]])+Validation[[#This Row],[Range1_Low]],-LOG10(Validation[[#This Row],[Res]]))</f>
        <v>150</v>
      </c>
      <c r="T1487">
        <f ca="1">RAND()*(Validation[[#This Row],[Range2_High]]-Validation[[#This Row],[Range2_Low]])+Validation[[#This Row],[Range2_Low]]</f>
        <v>10.008699882609413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7400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B1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7" t="e">
        <f>LEN(#REF!)</f>
        <v>#REF!</v>
      </c>
      <c r="AG1487"/>
    </row>
    <row r="1488" spans="1:33" hidden="1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0.01</v>
      </c>
      <c r="I1488">
        <v>4.4999999999999998E-2</v>
      </c>
      <c r="J1488" t="s">
        <v>10</v>
      </c>
      <c r="K1488">
        <v>5794.1</v>
      </c>
      <c r="L1488">
        <v>0.14924000000000001</v>
      </c>
      <c r="M1488">
        <v>5794.1</v>
      </c>
      <c r="N1488">
        <v>0.14885999999999999</v>
      </c>
      <c r="O1488" t="s">
        <v>2830</v>
      </c>
      <c r="P1488" t="s">
        <v>157</v>
      </c>
      <c r="Q1488" t="s">
        <v>2830</v>
      </c>
      <c r="R1488" t="s">
        <v>2113</v>
      </c>
      <c r="S1488">
        <f ca="1">ROUND(RAND()*(Validation[[#This Row],[Range1_High]]-Validation[[#This Row],[Range1_Low]])+Validation[[#This Row],[Range1_Low]],-LOG10(Validation[[#This Row],[Res]]))</f>
        <v>80</v>
      </c>
      <c r="T1488">
        <f ca="1">RAND()*(Validation[[#This Row],[Range2_High]]-Validation[[#This Row],[Range2_Low]])+Validation[[#This Row],[Range2_Low]]</f>
        <v>1.4178568704904609E-2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B1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8" t="e">
        <f>LEN(#REF!)</f>
        <v>#REF!</v>
      </c>
      <c r="AG1488"/>
    </row>
    <row r="1489" spans="1:33" hidden="1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0.1</v>
      </c>
      <c r="I1489">
        <v>1</v>
      </c>
      <c r="J1489" t="s">
        <v>10</v>
      </c>
      <c r="K1489">
        <v>5796.8</v>
      </c>
      <c r="L1489">
        <v>8.0168000000000003E-2</v>
      </c>
      <c r="M1489">
        <v>5796.8</v>
      </c>
      <c r="N1489">
        <v>7.9794000000000004E-2</v>
      </c>
      <c r="O1489" t="s">
        <v>2830</v>
      </c>
      <c r="P1489" t="s">
        <v>157</v>
      </c>
      <c r="Q1489" t="s">
        <v>2830</v>
      </c>
      <c r="R1489" t="s">
        <v>2112</v>
      </c>
      <c r="S1489">
        <f ca="1">ROUND(RAND()*(Validation[[#This Row],[Range1_High]]-Validation[[#This Row],[Range1_Low]])+Validation[[#This Row],[Range1_Low]],-LOG10(Validation[[#This Row],[Res]]))</f>
        <v>70</v>
      </c>
      <c r="T1489">
        <f ca="1">RAND()*(Validation[[#This Row],[Range2_High]]-Validation[[#This Row],[Range2_Low]])+Validation[[#This Row],[Range2_Low]]</f>
        <v>0.22964901606527385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B1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9" t="e">
        <f>LEN(#REF!)</f>
        <v>#REF!</v>
      </c>
      <c r="AG1489"/>
    </row>
    <row r="1490" spans="1:33" hidden="1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</v>
      </c>
      <c r="I1490">
        <v>5.01</v>
      </c>
      <c r="J1490" t="s">
        <v>10</v>
      </c>
      <c r="K1490">
        <v>5763.9</v>
      </c>
      <c r="L1490">
        <v>0.97779000000000005</v>
      </c>
      <c r="M1490">
        <v>5763.9</v>
      </c>
      <c r="N1490">
        <v>0.97714999999999996</v>
      </c>
      <c r="O1490" t="s">
        <v>2830</v>
      </c>
      <c r="P1490" t="s">
        <v>157</v>
      </c>
      <c r="Q1490" t="s">
        <v>2830</v>
      </c>
      <c r="R1490" t="s">
        <v>5565</v>
      </c>
      <c r="S1490">
        <f ca="1">ROUND(RAND()*(Validation[[#This Row],[Range1_High]]-Validation[[#This Row],[Range1_Low]])+Validation[[#This Row],[Range1_Low]],-LOG10(Validation[[#This Row],[Res]]))</f>
        <v>80</v>
      </c>
      <c r="T1490">
        <f ca="1">RAND()*(Validation[[#This Row],[Range2_High]]-Validation[[#This Row],[Range2_Low]])+Validation[[#This Row],[Range2_Low]]</f>
        <v>5.0082088674239786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5800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B1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0" t="e">
        <f>LEN(#REF!)</f>
        <v>#REF!</v>
      </c>
      <c r="AG1490"/>
    </row>
    <row r="1491" spans="1:33" hidden="1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5</v>
      </c>
      <c r="I1491">
        <v>10</v>
      </c>
      <c r="J1491" t="s">
        <v>10</v>
      </c>
      <c r="K1491">
        <v>5330.6</v>
      </c>
      <c r="L1491">
        <v>13.938000000000001</v>
      </c>
      <c r="M1491">
        <v>5330.7</v>
      </c>
      <c r="N1491">
        <v>13.932</v>
      </c>
      <c r="O1491" t="s">
        <v>2830</v>
      </c>
      <c r="P1491" t="s">
        <v>157</v>
      </c>
      <c r="Q1491" t="s">
        <v>2830</v>
      </c>
      <c r="R1491" t="s">
        <v>5567</v>
      </c>
      <c r="S1491">
        <f ca="1">ROUND(RAND()*(Validation[[#This Row],[Range1_High]]-Validation[[#This Row],[Range1_Low]])+Validation[[#This Row],[Range1_Low]],-LOG10(Validation[[#This Row],[Res]]))</f>
        <v>100</v>
      </c>
      <c r="T1491">
        <f ca="1">RAND()*(Validation[[#This Row],[Range2_High]]-Validation[[#This Row],[Range2_Low]])+Validation[[#This Row],[Range2_Low]]</f>
        <v>6.7470166272767873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6700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B1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1" t="e">
        <f>LEN(#REF!)</f>
        <v>#REF!</v>
      </c>
      <c r="AG1491"/>
    </row>
    <row r="1492" spans="1:33" x14ac:dyDescent="0.25">
      <c r="A1492" t="s">
        <v>52</v>
      </c>
      <c r="B1492" t="s">
        <v>61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0.10001</v>
      </c>
      <c r="J1492" t="s">
        <v>10</v>
      </c>
      <c r="K1492">
        <v>5769.8</v>
      </c>
      <c r="L1492">
        <v>0.28151999999999999</v>
      </c>
      <c r="M1492">
        <v>5769.8</v>
      </c>
      <c r="N1492">
        <v>0.28083999999999998</v>
      </c>
      <c r="O1492" t="s">
        <v>2830</v>
      </c>
      <c r="P1492" t="s">
        <v>157</v>
      </c>
      <c r="Q1492" t="s">
        <v>2830</v>
      </c>
      <c r="R1492" t="s">
        <v>5569</v>
      </c>
      <c r="S1492">
        <f ca="1">ROUND(RAND()*(Validation[[#This Row],[Range1_High]]-Validation[[#This Row],[Range1_Low]])+Validation[[#This Row],[Range1_Low]],-LOG10(Validation[[#This Row],[Res]]))</f>
        <v>470</v>
      </c>
      <c r="T1492">
        <f ca="1">RAND()*(Validation[[#This Row],[Range2_High]]-Validation[[#This Row],[Range2_Low]])+Validation[[#This Row],[Range2_Low]]</f>
        <v>8.5306882336725329E-2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s">
        <v>2144</v>
      </c>
      <c r="AB14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92" s="102" t="s">
        <v>2144</v>
      </c>
      <c r="AD1492" t="e">
        <f>LEN(#REF!)</f>
        <v>#REF!</v>
      </c>
      <c r="AG1492"/>
    </row>
    <row r="1493" spans="1:33" hidden="1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2830</v>
      </c>
      <c r="P1493" t="s">
        <v>157</v>
      </c>
      <c r="Q1493" t="s">
        <v>2830</v>
      </c>
      <c r="R1493" t="s">
        <v>2131</v>
      </c>
      <c r="S1493">
        <f ca="1">ROUND(RAND()*(Validation[[#This Row],[Range1_High]]-Validation[[#This Row],[Range1_Low]])+Validation[[#This Row],[Range1_Low]],-LOG10(Validation[[#This Row],[Res]]))</f>
        <v>510</v>
      </c>
      <c r="T1493">
        <f ca="1">RAND()*(Validation[[#This Row],[Range2_High]]-Validation[[#This Row],[Range2_Low]])+Validation[[#This Row],[Range2_Low]]</f>
        <v>2.2242084913773641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19000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B1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3" t="e">
        <f>LEN(#REF!)</f>
        <v>#REF!</v>
      </c>
      <c r="AG1493"/>
    </row>
    <row r="1494" spans="1:33" hidden="1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2830</v>
      </c>
      <c r="P1494" t="s">
        <v>157</v>
      </c>
      <c r="Q1494" t="s">
        <v>2830</v>
      </c>
      <c r="R1494" t="s">
        <v>2130</v>
      </c>
      <c r="S1494">
        <f ca="1">ROUND(RAND()*(Validation[[#This Row],[Range1_High]]-Validation[[#This Row],[Range1_Low]])+Validation[[#This Row],[Range1_Low]],-LOG10(Validation[[#This Row],[Res]]))</f>
        <v>160</v>
      </c>
      <c r="T1494">
        <f ca="1">RAND()*(Validation[[#This Row],[Range2_High]]-Validation[[#This Row],[Range2_Low]])+Validation[[#This Row],[Range2_Low]]</f>
        <v>5.0060434493262704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8200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B1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4" t="e">
        <f>LEN(#REF!)</f>
        <v>#REF!</v>
      </c>
      <c r="AG1494"/>
    </row>
    <row r="1495" spans="1:33" hidden="1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2830</v>
      </c>
      <c r="P1495" t="s">
        <v>157</v>
      </c>
      <c r="Q1495" t="s">
        <v>2830</v>
      </c>
      <c r="R1495" t="s">
        <v>2129</v>
      </c>
      <c r="S1495">
        <f ca="1">ROUND(RAND()*(Validation[[#This Row],[Range1_High]]-Validation[[#This Row],[Range1_Low]])+Validation[[#This Row],[Range1_Low]],-LOG10(Validation[[#This Row],[Res]]))</f>
        <v>160</v>
      </c>
      <c r="T1495">
        <f ca="1">RAND()*(Validation[[#This Row],[Range2_High]]-Validation[[#This Row],[Range2_Low]])+Validation[[#This Row],[Range2_Low]]</f>
        <v>0.19942950486381456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5800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B1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5" t="e">
        <f>LEN(#REF!)</f>
        <v>#REF!</v>
      </c>
      <c r="AG1495"/>
    </row>
    <row r="1496" spans="1:33" x14ac:dyDescent="0.25">
      <c r="A1496" t="s">
        <v>52</v>
      </c>
      <c r="B1496" t="s">
        <v>61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4.4999999999999998E-2</v>
      </c>
      <c r="I1496">
        <v>0.10001</v>
      </c>
      <c r="J1496" t="s">
        <v>10</v>
      </c>
      <c r="K1496">
        <v>5545.6</v>
      </c>
      <c r="L1496">
        <v>0.82077999999999995</v>
      </c>
      <c r="M1496">
        <v>5546.4</v>
      </c>
      <c r="N1496">
        <v>0.81772</v>
      </c>
      <c r="O1496" t="s">
        <v>2830</v>
      </c>
      <c r="P1496" t="s">
        <v>157</v>
      </c>
      <c r="Q1496" t="s">
        <v>2830</v>
      </c>
      <c r="R1496" t="s">
        <v>2144</v>
      </c>
      <c r="S1496">
        <f ca="1">ROUND(RAND()*(Validation[[#This Row],[Range1_High]]-Validation[[#This Row],[Range1_Low]])+Validation[[#This Row],[Range1_Low]],-LOG10(Validation[[#This Row],[Res]]))</f>
        <v>750</v>
      </c>
      <c r="T1496">
        <f ca="1">RAND()*(Validation[[#This Row],[Range2_High]]-Validation[[#This Row],[Range2_Low]])+Validation[[#This Row],[Range2_Low]]</f>
        <v>8.9305858930617169E-2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6200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s">
        <v>5569</v>
      </c>
      <c r="AB14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96" s="102" t="s">
        <v>5569</v>
      </c>
      <c r="AD1496" t="e">
        <f>LEN(#REF!)</f>
        <v>#REF!</v>
      </c>
      <c r="AG1496"/>
    </row>
    <row r="1497" spans="1:33" hidden="1" x14ac:dyDescent="0.25">
      <c r="A1497" t="s">
        <v>52</v>
      </c>
      <c r="B1497" t="s">
        <v>61</v>
      </c>
      <c r="C1497">
        <v>550</v>
      </c>
      <c r="D1497">
        <v>1030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2830</v>
      </c>
      <c r="P1497" t="s">
        <v>157</v>
      </c>
      <c r="Q1497" t="s">
        <v>2830</v>
      </c>
      <c r="R1497" t="s">
        <v>2143</v>
      </c>
      <c r="S1497">
        <f ca="1">ROUND(RAND()*(Validation[[#This Row],[Range1_High]]-Validation[[#This Row],[Range1_Low]])+Validation[[#This Row],[Range1_Low]],-LOG10(Validation[[#This Row],[Res]]))</f>
        <v>730</v>
      </c>
      <c r="T1497">
        <f ca="1">RAND()*(Validation[[#This Row],[Range2_High]]-Validation[[#This Row],[Range2_Low]])+Validation[[#This Row],[Range2_Low]]</f>
        <v>0.88818450264843929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6200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B1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7" t="e">
        <f>LEN(#REF!)</f>
        <v>#REF!</v>
      </c>
      <c r="AG1497"/>
    </row>
    <row r="1498" spans="1:33" hidden="1" x14ac:dyDescent="0.25">
      <c r="A1498" t="s">
        <v>52</v>
      </c>
      <c r="B1498" t="s">
        <v>61</v>
      </c>
      <c r="C1498">
        <v>550</v>
      </c>
      <c r="D1498">
        <v>1030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2830</v>
      </c>
      <c r="P1498" t="s">
        <v>157</v>
      </c>
      <c r="Q1498" t="s">
        <v>2830</v>
      </c>
      <c r="R1498" t="s">
        <v>2142</v>
      </c>
      <c r="S1498">
        <f ca="1">ROUND(RAND()*(Validation[[#This Row],[Range1_High]]-Validation[[#This Row],[Range1_Low]])+Validation[[#This Row],[Range1_Low]],-LOG10(Validation[[#This Row],[Res]]))</f>
        <v>630</v>
      </c>
      <c r="T1498">
        <f ca="1">RAND()*(Validation[[#This Row],[Range2_High]]-Validation[[#This Row],[Range2_Low]])+Validation[[#This Row],[Range2_Low]]</f>
        <v>1.0000071263719557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6100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B1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8" t="e">
        <f>LEN(#REF!)</f>
        <v>#REF!</v>
      </c>
      <c r="AG1498"/>
    </row>
    <row r="1499" spans="1:33" x14ac:dyDescent="0.25">
      <c r="A1499" t="s">
        <v>52</v>
      </c>
      <c r="B1499" t="s">
        <v>61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1</v>
      </c>
      <c r="I1499">
        <v>5.01</v>
      </c>
      <c r="J1499" t="s">
        <v>10</v>
      </c>
      <c r="K1499">
        <v>57996</v>
      </c>
      <c r="L1499">
        <v>9.9046999999999996E-2</v>
      </c>
      <c r="M1499">
        <v>57948</v>
      </c>
      <c r="N1499">
        <v>9.8782999999999996E-2</v>
      </c>
      <c r="O1499" t="s">
        <v>2830</v>
      </c>
      <c r="P1499" t="s">
        <v>157</v>
      </c>
      <c r="Q1499" t="s">
        <v>2830</v>
      </c>
      <c r="R1499" t="s">
        <v>2119</v>
      </c>
      <c r="S1499">
        <f ca="1">ROUND(RAND()*(Validation[[#This Row],[Range1_High]]-Validation[[#This Row],[Range1_Low]])+Validation[[#This Row],[Range1_Low]],-LOG10(Validation[[#This Row],[Res]]))</f>
        <v>100</v>
      </c>
      <c r="T1499">
        <f ca="1">RAND()*(Validation[[#This Row],[Range2_High]]-Validation[[#This Row],[Range2_Low]])+Validation[[#This Row],[Range2_Low]]</f>
        <v>3.6474211350864403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1</v>
      </c>
      <c r="AB149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499" t="e">
        <f>LEN(#REF!)</f>
        <v>#REF!</v>
      </c>
      <c r="AG1499"/>
    </row>
    <row r="1500" spans="1:33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5</v>
      </c>
      <c r="I1500">
        <v>10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2830</v>
      </c>
      <c r="P1500" t="s">
        <v>157</v>
      </c>
      <c r="Q1500" t="s">
        <v>2830</v>
      </c>
      <c r="R1500" t="s">
        <v>2116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7.1815747479204664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B150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0" t="e">
        <f>LEN(#REF!)</f>
        <v>#REF!</v>
      </c>
      <c r="AG1500"/>
    </row>
    <row r="1501" spans="1:33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10</v>
      </c>
      <c r="I1501">
        <v>10.01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2830</v>
      </c>
      <c r="P1501" t="s">
        <v>157</v>
      </c>
      <c r="Q1501" t="s">
        <v>2830</v>
      </c>
      <c r="R1501" t="s">
        <v>2118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10.004023333142651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B15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1" t="e">
        <f>LEN(#REF!)</f>
        <v>#REF!</v>
      </c>
      <c r="AG1501"/>
    </row>
    <row r="1502" spans="1:33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4.4999999999999998E-2</v>
      </c>
      <c r="I1502">
        <v>0.1</v>
      </c>
      <c r="J1502" t="s">
        <v>10</v>
      </c>
      <c r="K1502">
        <v>58000</v>
      </c>
      <c r="L1502">
        <v>8.1364000000000002E-3</v>
      </c>
      <c r="M1502">
        <v>57996</v>
      </c>
      <c r="N1502">
        <v>7.9862000000000006E-3</v>
      </c>
      <c r="O1502" t="s">
        <v>2830</v>
      </c>
      <c r="P1502" t="s">
        <v>157</v>
      </c>
      <c r="Q1502" t="s">
        <v>2830</v>
      </c>
      <c r="R1502" t="s">
        <v>2117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6.2002793759388691E-2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B150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2" t="e">
        <f>LEN(#REF!)</f>
        <v>#REF!</v>
      </c>
      <c r="AG1502"/>
    </row>
    <row r="1503" spans="1:33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0.1</v>
      </c>
      <c r="I1503">
        <v>1</v>
      </c>
      <c r="J1503" t="s">
        <v>10</v>
      </c>
      <c r="K1503">
        <v>58000</v>
      </c>
      <c r="L1503">
        <v>8.1364000000000002E-3</v>
      </c>
      <c r="M1503">
        <v>57996</v>
      </c>
      <c r="N1503">
        <v>7.9862000000000006E-3</v>
      </c>
      <c r="O1503" t="s">
        <v>2830</v>
      </c>
      <c r="P1503" t="s">
        <v>157</v>
      </c>
      <c r="Q1503" t="s">
        <v>2830</v>
      </c>
      <c r="R1503" t="s">
        <v>5563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0.24429980779013069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B15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3" t="e">
        <f>LEN(#REF!)</f>
        <v>#REF!</v>
      </c>
      <c r="AG1503"/>
    </row>
    <row r="1504" spans="1:33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0.01</v>
      </c>
      <c r="I1504">
        <v>4.4999999999999998E-2</v>
      </c>
      <c r="J1504" t="s">
        <v>10</v>
      </c>
      <c r="K1504">
        <v>58000</v>
      </c>
      <c r="L1504">
        <v>1.506E-2</v>
      </c>
      <c r="M1504">
        <v>57992</v>
      </c>
      <c r="N1504">
        <v>1.491E-2</v>
      </c>
      <c r="O1504" t="s">
        <v>2830</v>
      </c>
      <c r="P1504" t="s">
        <v>157</v>
      </c>
      <c r="Q1504" t="s">
        <v>2830</v>
      </c>
      <c r="R1504" t="s">
        <v>2115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4.238966111368761E-2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B150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4" t="e">
        <f>LEN(#REF!)</f>
        <v>#REF!</v>
      </c>
      <c r="AG1504"/>
    </row>
    <row r="1505" spans="1:33" hidden="1" x14ac:dyDescent="0.25">
      <c r="A1505" t="s">
        <v>52</v>
      </c>
      <c r="B1505" t="s">
        <v>61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1</v>
      </c>
      <c r="I1505">
        <v>5</v>
      </c>
      <c r="J1505" t="s">
        <v>10</v>
      </c>
      <c r="K1505">
        <v>57174</v>
      </c>
      <c r="L1505">
        <v>7.1298000000000004</v>
      </c>
      <c r="M1505">
        <v>57174</v>
      </c>
      <c r="N1505">
        <v>7.1292999999999997</v>
      </c>
      <c r="O1505" t="s">
        <v>2830</v>
      </c>
      <c r="P1505" t="s">
        <v>157</v>
      </c>
      <c r="Q1505" t="s">
        <v>2830</v>
      </c>
      <c r="R1505" t="s">
        <v>2132</v>
      </c>
      <c r="S1505">
        <f ca="1">ROUND(RAND()*(Validation[[#This Row],[Range1_High]]-Validation[[#This Row],[Range1_Low]])+Validation[[#This Row],[Range1_Low]],-LOG10(Validation[[#This Row],[Res]]))</f>
        <v>200</v>
      </c>
      <c r="T1505">
        <f ca="1">RAND()*(Validation[[#This Row],[Range2_High]]-Validation[[#This Row],[Range2_Low]])+Validation[[#This Row],[Range2_Low]]</f>
        <v>3.8629571218611729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59000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0</v>
      </c>
      <c r="AB1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5" t="e">
        <f>LEN(#REF!)</f>
        <v>#REF!</v>
      </c>
      <c r="AG1505"/>
    </row>
    <row r="1506" spans="1:33" hidden="1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2830</v>
      </c>
      <c r="P1506" t="s">
        <v>157</v>
      </c>
      <c r="Q1506" t="s">
        <v>2830</v>
      </c>
      <c r="R1506" t="s">
        <v>2133</v>
      </c>
      <c r="S1506">
        <f ca="1">ROUND(RAND()*(Validation[[#This Row],[Range1_High]]-Validation[[#This Row],[Range1_Low]])+Validation[[#This Row],[Range1_Low]],-LOG10(Validation[[#This Row],[Res]]))</f>
        <v>400</v>
      </c>
      <c r="T1506">
        <f ca="1">RAND()*(Validation[[#This Row],[Range2_High]]-Validation[[#This Row],[Range2_Low]])+Validation[[#This Row],[Range2_Low]]</f>
        <v>0.18076850959953228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B1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6" t="e">
        <f>LEN(#REF!)</f>
        <v>#REF!</v>
      </c>
      <c r="AG1506"/>
    </row>
    <row r="1507" spans="1:33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2830</v>
      </c>
      <c r="P1507" t="s">
        <v>157</v>
      </c>
      <c r="Q1507" t="s">
        <v>2830</v>
      </c>
      <c r="R1507" t="s">
        <v>5570</v>
      </c>
      <c r="S1507">
        <f ca="1">ROUND(RAND()*(Validation[[#This Row],[Range1_High]]-Validation[[#This Row],[Range1_Low]])+Validation[[#This Row],[Range1_Low]],-LOG10(Validation[[#This Row],[Res]]))</f>
        <v>300</v>
      </c>
      <c r="T1507">
        <f ca="1">RAND()*(Validation[[#This Row],[Range2_High]]-Validation[[#This Row],[Range2_Low]])+Validation[[#This Row],[Range2_Low]]</f>
        <v>8.5895635596849776E-2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s">
        <v>2145</v>
      </c>
      <c r="AB15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07" s="102" t="s">
        <v>2145</v>
      </c>
      <c r="AD1507" t="e">
        <f>LEN(#REF!)</f>
        <v>#REF!</v>
      </c>
      <c r="AG1507"/>
    </row>
    <row r="1508" spans="1:33" hidden="1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2830</v>
      </c>
      <c r="P1508" t="s">
        <v>157</v>
      </c>
      <c r="Q1508" t="s">
        <v>2830</v>
      </c>
      <c r="R1508" t="s">
        <v>2134</v>
      </c>
      <c r="S1508">
        <f ca="1">ROUND(RAND()*(Validation[[#This Row],[Range1_High]]-Validation[[#This Row],[Range1_Low]])+Validation[[#This Row],[Range1_Low]],-LOG10(Validation[[#This Row],[Res]]))</f>
        <v>300</v>
      </c>
      <c r="T1508">
        <f ca="1">RAND()*(Validation[[#This Row],[Range2_High]]-Validation[[#This Row],[Range2_Low]])+Validation[[#This Row],[Range2_Low]]</f>
        <v>5.0084277582318251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59000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B1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8" t="e">
        <f>LEN(#REF!)</f>
        <v>#REF!</v>
      </c>
      <c r="AG1508"/>
    </row>
    <row r="1509" spans="1:33" x14ac:dyDescent="0.25">
      <c r="A1509" t="s">
        <v>52</v>
      </c>
      <c r="B1509" t="s">
        <v>61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2830</v>
      </c>
      <c r="P1509" t="s">
        <v>157</v>
      </c>
      <c r="Q1509" t="s">
        <v>2830</v>
      </c>
      <c r="R1509" t="s">
        <v>2145</v>
      </c>
      <c r="S1509">
        <f ca="1">ROUND(RAND()*(Validation[[#This Row],[Range1_High]]-Validation[[#This Row],[Range1_Low]])+Validation[[#This Row],[Range1_Low]],-LOG10(Validation[[#This Row],[Res]]))</f>
        <v>700</v>
      </c>
      <c r="T1509">
        <f ca="1">RAND()*(Validation[[#This Row],[Range2_High]]-Validation[[#This Row],[Range2_Low]])+Validation[[#This Row],[Range2_Low]]</f>
        <v>9.2019942736985369E-2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s">
        <v>5570</v>
      </c>
      <c r="AB15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09" s="102" t="s">
        <v>5570</v>
      </c>
      <c r="AD1509" t="e">
        <f>LEN(#REF!)</f>
        <v>#REF!</v>
      </c>
      <c r="AG1509"/>
    </row>
    <row r="1510" spans="1:33" x14ac:dyDescent="0.25">
      <c r="A1510" t="s">
        <v>52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2830</v>
      </c>
      <c r="P1510" t="s">
        <v>2830</v>
      </c>
      <c r="Q1510" t="s">
        <v>2830</v>
      </c>
      <c r="R1510" t="s">
        <v>1929</v>
      </c>
      <c r="S1510">
        <f ca="1">ROUND(RAND()*(Validation[[#This Row],[Range1_High]]-Validation[[#This Row],[Range1_Low]])+Validation[[#This Row],[Range1_Low]],-LOG10(Validation[[#This Row],[Res]]))</f>
        <v>1.9734999999999999E-2</v>
      </c>
      <c r="T1510">
        <f ca="1">RAND()*(Validation[[#This Row],[Range2_High]]-Validation[[#This Row],[Range2_Low]])+Validation[[#This Row],[Range2_Low]]</f>
        <v>8.2051475124440589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48 µV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s">
        <v>1974</v>
      </c>
      <c r="AB15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0" s="102" t="s">
        <v>1974</v>
      </c>
      <c r="AD1510" t="e">
        <f>LEN(#REF!)</f>
        <v>#REF!</v>
      </c>
      <c r="AG1510"/>
    </row>
    <row r="1511" spans="1:33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2830</v>
      </c>
      <c r="P1511" t="s">
        <v>2830</v>
      </c>
      <c r="Q1511" t="s">
        <v>2830</v>
      </c>
      <c r="R1511" t="s">
        <v>1928</v>
      </c>
      <c r="S1511">
        <f ca="1">ROUND(RAND()*(Validation[[#This Row],[Range1_High]]-Validation[[#This Row],[Range1_Low]])+Validation[[#This Row],[Range1_Low]],-LOG10(Validation[[#This Row],[Res]]))</f>
        <v>1.3653E-2</v>
      </c>
      <c r="T1511">
        <f ca="1">RAND()*(Validation[[#This Row],[Range2_High]]-Validation[[#This Row],[Range2_Low]])+Validation[[#This Row],[Range2_Low]]</f>
        <v>49.317596725415541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55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s">
        <v>1977</v>
      </c>
      <c r="AB15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1" s="102" t="s">
        <v>1977</v>
      </c>
      <c r="AD1511" t="e">
        <f>LEN(#REF!)</f>
        <v>#REF!</v>
      </c>
      <c r="AG1511"/>
    </row>
    <row r="1512" spans="1:33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0.01</v>
      </c>
      <c r="I1512">
        <v>4.5010000000000001E-2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2830</v>
      </c>
      <c r="P1512" t="s">
        <v>2830</v>
      </c>
      <c r="Q1512" t="s">
        <v>2830</v>
      </c>
      <c r="R1512" t="s">
        <v>1926</v>
      </c>
      <c r="S1512">
        <f ca="1">ROUND(RAND()*(Validation[[#This Row],[Range1_High]]-Validation[[#This Row],[Range1_Low]])+Validation[[#This Row],[Range1_Low]],-LOG10(Validation[[#This Row],[Res]]))</f>
        <v>8.7049999999999992E-3</v>
      </c>
      <c r="T1512">
        <f ca="1">RAND()*(Validation[[#This Row],[Range2_High]]-Validation[[#This Row],[Range2_Low]])+Validation[[#This Row],[Range2_Low]]</f>
        <v>1.1919595162484895E-2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40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s">
        <v>1973</v>
      </c>
      <c r="AB15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2" s="102" t="s">
        <v>1973</v>
      </c>
      <c r="AD1512" t="e">
        <f>LEN(#REF!)</f>
        <v>#REF!</v>
      </c>
      <c r="AG1512"/>
    </row>
    <row r="1513" spans="1:33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100</v>
      </c>
      <c r="I1513">
        <v>500</v>
      </c>
      <c r="J1513" t="s">
        <v>10</v>
      </c>
      <c r="K1513">
        <v>89</v>
      </c>
      <c r="L1513">
        <v>11000</v>
      </c>
      <c r="M1513">
        <v>72.86</v>
      </c>
      <c r="N1513">
        <v>11473</v>
      </c>
      <c r="O1513" t="s">
        <v>2830</v>
      </c>
      <c r="P1513" t="s">
        <v>2830</v>
      </c>
      <c r="Q1513" t="s">
        <v>2830</v>
      </c>
      <c r="R1513" t="s">
        <v>1927</v>
      </c>
      <c r="S1513">
        <f ca="1">ROUND(RAND()*(Validation[[#This Row],[Range1_High]]-Validation[[#This Row],[Range1_Low]])+Validation[[#This Row],[Range1_Low]],-LOG10(Validation[[#This Row],[Res]]))</f>
        <v>2.2356999999999998E-2</v>
      </c>
      <c r="T1513">
        <f ca="1">RAND()*(Validation[[#This Row],[Range2_High]]-Validation[[#This Row],[Range2_Low]])+Validation[[#This Row],[Range2_Low]]</f>
        <v>259.45838820264328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330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s">
        <v>1978</v>
      </c>
      <c r="AB15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3" s="102" t="s">
        <v>1978</v>
      </c>
      <c r="AD1513" t="e">
        <f>LEN(#REF!)</f>
        <v>#REF!</v>
      </c>
      <c r="AG1513"/>
    </row>
    <row r="1514" spans="1:33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</v>
      </c>
      <c r="I1514">
        <v>20.010000000000002</v>
      </c>
      <c r="J1514" t="s">
        <v>10</v>
      </c>
      <c r="K1514">
        <v>25</v>
      </c>
      <c r="L1514">
        <v>1700</v>
      </c>
      <c r="M1514">
        <v>23.181000000000001</v>
      </c>
      <c r="N1514">
        <v>1732</v>
      </c>
      <c r="O1514" t="s">
        <v>2830</v>
      </c>
      <c r="P1514" t="s">
        <v>2830</v>
      </c>
      <c r="Q1514" t="s">
        <v>2830</v>
      </c>
      <c r="R1514" t="s">
        <v>5377</v>
      </c>
      <c r="S1514">
        <f ca="1">ROUND(RAND()*(Validation[[#This Row],[Range1_High]]-Validation[[#This Row],[Range1_Low]])+Validation[[#This Row],[Range1_Low]],-LOG10(Validation[[#This Row],[Res]]))</f>
        <v>4.5899999999999999E-4</v>
      </c>
      <c r="T1514">
        <f ca="1">RAND()*(Validation[[#This Row],[Range2_High]]-Validation[[#This Row],[Range2_Low]])+Validation[[#This Row],[Range2_Low]]</f>
        <v>14.43142652980764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26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s">
        <v>1975</v>
      </c>
      <c r="AB15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4" s="102" t="s">
        <v>1975</v>
      </c>
      <c r="AD1514" t="e">
        <f>LEN(#REF!)</f>
        <v>#REF!</v>
      </c>
      <c r="AG1514"/>
    </row>
    <row r="1515" spans="1:33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2830</v>
      </c>
      <c r="P1515" t="s">
        <v>2830</v>
      </c>
      <c r="Q1515" t="s">
        <v>2830</v>
      </c>
      <c r="R1515" t="s">
        <v>5381</v>
      </c>
      <c r="S1515">
        <f ca="1">ROUND(RAND()*(Validation[[#This Row],[Range1_High]]-Validation[[#This Row],[Range1_Low]])+Validation[[#This Row],[Range1_Low]],-LOG10(Validation[[#This Row],[Res]]))</f>
        <v>2.2668000000000001E-2</v>
      </c>
      <c r="T1515">
        <f ca="1">RAND()*(Validation[[#This Row],[Range2_High]]-Validation[[#This Row],[Range2_Low]])+Validation[[#This Row],[Range2_Low]]</f>
        <v>500.96021901430004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340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s">
        <v>1979</v>
      </c>
      <c r="AB15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5" s="102" t="s">
        <v>1979</v>
      </c>
      <c r="AD1515" t="e">
        <f>LEN(#REF!)</f>
        <v>#REF!</v>
      </c>
      <c r="AG1515"/>
    </row>
    <row r="1516" spans="1:33" hidden="1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</v>
      </c>
      <c r="I1516">
        <v>100</v>
      </c>
      <c r="J1516" t="s">
        <v>10</v>
      </c>
      <c r="K1516">
        <v>40</v>
      </c>
      <c r="L1516">
        <v>4000</v>
      </c>
      <c r="M1516">
        <v>38.936999999999998</v>
      </c>
      <c r="N1516">
        <v>4027</v>
      </c>
      <c r="O1516" t="s">
        <v>2830</v>
      </c>
      <c r="P1516" t="s">
        <v>2830</v>
      </c>
      <c r="Q1516" t="s">
        <v>2830</v>
      </c>
      <c r="R1516" t="s">
        <v>5378</v>
      </c>
      <c r="S1516">
        <f ca="1">ROUND(RAND()*(Validation[[#This Row],[Range1_High]]-Validation[[#This Row],[Range1_Low]])+Validation[[#This Row],[Range1_Low]],-LOG10(Validation[[#This Row],[Res]]))</f>
        <v>2.9603999999999998E-2</v>
      </c>
      <c r="T1516">
        <f ca="1">RAND()*(Validation[[#This Row],[Range2_High]]-Validation[[#This Row],[Range2_Low]])+Validation[[#This Row],[Range2_Low]]</f>
        <v>95.948523826452657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160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B1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16" t="e">
        <f>LEN(#REF!)</f>
        <v>#REF!</v>
      </c>
      <c r="AG1516"/>
    </row>
    <row r="1517" spans="1:33" x14ac:dyDescent="0.25">
      <c r="A1517" t="s">
        <v>52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0.01</v>
      </c>
      <c r="I1517">
        <v>4.5010000000000001E-2</v>
      </c>
      <c r="J1517" t="s">
        <v>10</v>
      </c>
      <c r="K1517">
        <v>33</v>
      </c>
      <c r="L1517">
        <v>550</v>
      </c>
      <c r="M1517">
        <v>23.236000000000001</v>
      </c>
      <c r="N1517">
        <v>577.95000000000005</v>
      </c>
      <c r="O1517" t="s">
        <v>2830</v>
      </c>
      <c r="P1517" t="s">
        <v>2830</v>
      </c>
      <c r="Q1517" t="s">
        <v>2830</v>
      </c>
      <c r="R1517" t="s">
        <v>1973</v>
      </c>
      <c r="S1517">
        <f ca="1">ROUND(RAND()*(Validation[[#This Row],[Range1_High]]-Validation[[#This Row],[Range1_Low]])+Validation[[#This Row],[Range1_Low]],-LOG10(Validation[[#This Row],[Res]]))</f>
        <v>3.4432999999999998E-2</v>
      </c>
      <c r="T1517">
        <f ca="1">RAND()*(Validation[[#This Row],[Range2_High]]-Validation[[#This Row],[Range2_Low]])+Validation[[#This Row],[Range2_Low]]</f>
        <v>3.8738954373001497E-2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52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s">
        <v>1926</v>
      </c>
      <c r="AB15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7" s="102" t="s">
        <v>1926</v>
      </c>
      <c r="AD1517" t="e">
        <f>LEN(#REF!)</f>
        <v>#REF!</v>
      </c>
      <c r="AF1517" s="103"/>
      <c r="AG1517"/>
    </row>
    <row r="1518" spans="1:33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100</v>
      </c>
      <c r="I1518">
        <v>500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2830</v>
      </c>
      <c r="P1518" t="s">
        <v>2830</v>
      </c>
      <c r="Q1518" t="s">
        <v>2830</v>
      </c>
      <c r="R1518" t="s">
        <v>1978</v>
      </c>
      <c r="S1518">
        <f ca="1">ROUND(RAND()*(Validation[[#This Row],[Range1_High]]-Validation[[#This Row],[Range1_Low]])+Validation[[#This Row],[Range1_Low]],-LOG10(Validation[[#This Row],[Res]]))</f>
        <v>0.28981899999999999</v>
      </c>
      <c r="T1518">
        <f ca="1">RAND()*(Validation[[#This Row],[Range2_High]]-Validation[[#This Row],[Range2_Low]])+Validation[[#This Row],[Range2_Low]]</f>
        <v>468.07758346762046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2100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s">
        <v>1927</v>
      </c>
      <c r="AB15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8" s="102" t="s">
        <v>1927</v>
      </c>
      <c r="AD1518" t="e">
        <f>LEN(#REF!)</f>
        <v>#REF!</v>
      </c>
      <c r="AG1518"/>
    </row>
    <row r="1519" spans="1:33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10</v>
      </c>
      <c r="I1519">
        <v>20.010000000000002</v>
      </c>
      <c r="J1519" t="s">
        <v>10</v>
      </c>
      <c r="K1519">
        <v>24</v>
      </c>
      <c r="L1519">
        <v>810</v>
      </c>
      <c r="M1519">
        <v>23.218</v>
      </c>
      <c r="N1519">
        <v>808.67</v>
      </c>
      <c r="O1519" t="s">
        <v>2830</v>
      </c>
      <c r="P1519" t="s">
        <v>2830</v>
      </c>
      <c r="Q1519" t="s">
        <v>2830</v>
      </c>
      <c r="R1519" t="s">
        <v>1975</v>
      </c>
      <c r="S1519">
        <f ca="1">ROUND(RAND()*(Validation[[#This Row],[Range1_High]]-Validation[[#This Row],[Range1_Low]])+Validation[[#This Row],[Range1_Low]],-LOG10(Validation[[#This Row],[Res]]))</f>
        <v>0.27866200000000002</v>
      </c>
      <c r="T1519">
        <f ca="1">RAND()*(Validation[[#This Row],[Range2_High]]-Validation[[#This Row],[Range2_Low]])+Validation[[#This Row],[Range2_Low]]</f>
        <v>17.697558278215446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250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s">
        <v>5377</v>
      </c>
      <c r="AB15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9" s="102" t="s">
        <v>5377</v>
      </c>
      <c r="AD1519" t="e">
        <f>LEN(#REF!)</f>
        <v>#REF!</v>
      </c>
      <c r="AF1519" s="103"/>
      <c r="AG1519"/>
    </row>
    <row r="1520" spans="1:33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500</v>
      </c>
      <c r="I1520">
        <v>501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2830</v>
      </c>
      <c r="P1520" t="s">
        <v>2830</v>
      </c>
      <c r="Q1520" t="s">
        <v>2830</v>
      </c>
      <c r="R1520" t="s">
        <v>1979</v>
      </c>
      <c r="S1520">
        <f ca="1">ROUND(RAND()*(Validation[[#This Row],[Range1_High]]-Validation[[#This Row],[Range1_Low]])+Validation[[#This Row],[Range1_Low]],-LOG10(Validation[[#This Row],[Res]]))</f>
        <v>0.31598799999999999</v>
      </c>
      <c r="T1520">
        <f ca="1">RAND()*(Validation[[#This Row],[Range2_High]]-Validation[[#This Row],[Range2_Low]])+Validation[[#This Row],[Range2_Low]]</f>
        <v>500.273484083033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2200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s">
        <v>5381</v>
      </c>
      <c r="AB15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0" s="102" t="s">
        <v>5381</v>
      </c>
      <c r="AD1520" t="e">
        <f>LEN(#REF!)</f>
        <v>#REF!</v>
      </c>
      <c r="AG1520"/>
    </row>
    <row r="1521" spans="1:33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4.4999999999999998E-2</v>
      </c>
      <c r="I1521">
        <v>10.00001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2830</v>
      </c>
      <c r="P1521" t="s">
        <v>2830</v>
      </c>
      <c r="Q1521" t="s">
        <v>2830</v>
      </c>
      <c r="R1521" t="s">
        <v>1974</v>
      </c>
      <c r="S1521">
        <f ca="1">ROUND(RAND()*(Validation[[#This Row],[Range1_High]]-Validation[[#This Row],[Range1_Low]])+Validation[[#This Row],[Range1_Low]],-LOG10(Validation[[#This Row],[Res]]))</f>
        <v>4.9783000000000001E-2</v>
      </c>
      <c r="T1521">
        <f ca="1">RAND()*(Validation[[#This Row],[Range2_High]]-Validation[[#This Row],[Range2_Low]])+Validation[[#This Row],[Range2_Low]]</f>
        <v>2.5491125033086397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41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s">
        <v>1929</v>
      </c>
      <c r="AB15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1" s="102" t="s">
        <v>1929</v>
      </c>
      <c r="AD1521" t="e">
        <f>LEN(#REF!)</f>
        <v>#REF!</v>
      </c>
      <c r="AG1521"/>
    </row>
    <row r="1522" spans="1:33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20</v>
      </c>
      <c r="I1522">
        <v>50.01</v>
      </c>
      <c r="J1522" t="s">
        <v>10</v>
      </c>
      <c r="K1522">
        <v>47</v>
      </c>
      <c r="L1522">
        <v>1200</v>
      </c>
      <c r="M1522">
        <v>46.389000000000003</v>
      </c>
      <c r="N1522">
        <v>1155.4000000000001</v>
      </c>
      <c r="O1522" t="s">
        <v>2830</v>
      </c>
      <c r="P1522" t="s">
        <v>2830</v>
      </c>
      <c r="Q1522" t="s">
        <v>2830</v>
      </c>
      <c r="R1522" t="s">
        <v>1977</v>
      </c>
      <c r="S1522">
        <f ca="1">ROUND(RAND()*(Validation[[#This Row],[Range1_High]]-Validation[[#This Row],[Range1_Low]])+Validation[[#This Row],[Range1_Low]],-LOG10(Validation[[#This Row],[Res]]))</f>
        <v>0.164108</v>
      </c>
      <c r="T1522">
        <f ca="1">RAND()*(Validation[[#This Row],[Range2_High]]-Validation[[#This Row],[Range2_Low]])+Validation[[#This Row],[Range2_Low]]</f>
        <v>31.108926496613627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240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s">
        <v>1928</v>
      </c>
      <c r="AB15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2" s="102" t="s">
        <v>1928</v>
      </c>
      <c r="AD1522" t="e">
        <f>LEN(#REF!)</f>
        <v>#REF!</v>
      </c>
      <c r="AG1522"/>
    </row>
    <row r="1523" spans="1:33" hidden="1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</v>
      </c>
      <c r="I1523">
        <v>100.01</v>
      </c>
      <c r="J1523" t="s">
        <v>10</v>
      </c>
      <c r="K1523">
        <v>200</v>
      </c>
      <c r="L1523">
        <v>2700</v>
      </c>
      <c r="M1523">
        <v>196.5</v>
      </c>
      <c r="N1523">
        <v>2656.4</v>
      </c>
      <c r="O1523" t="s">
        <v>2830</v>
      </c>
      <c r="P1523" t="s">
        <v>2830</v>
      </c>
      <c r="Q1523" t="s">
        <v>2830</v>
      </c>
      <c r="R1523" t="s">
        <v>1976</v>
      </c>
      <c r="S1523">
        <f ca="1">ROUND(RAND()*(Validation[[#This Row],[Range1_High]]-Validation[[#This Row],[Range1_Low]])+Validation[[#This Row],[Range1_Low]],-LOG10(Validation[[#This Row],[Res]]))</f>
        <v>7.1895000000000001E-2</v>
      </c>
      <c r="T1523">
        <f ca="1">RAND()*(Validation[[#This Row],[Range2_High]]-Validation[[#This Row],[Range2_Low]])+Validation[[#This Row],[Range2_Low]]</f>
        <v>96.47276944905488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390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B15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23" t="e">
        <f>LEN(#REF!)</f>
        <v>#REF!</v>
      </c>
      <c r="AG1523"/>
    </row>
    <row r="1524" spans="1:33" x14ac:dyDescent="0.25">
      <c r="A1524" t="s">
        <v>52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89</v>
      </c>
      <c r="L1524">
        <v>11468</v>
      </c>
      <c r="M1524">
        <v>73.063000000000002</v>
      </c>
      <c r="N1524">
        <v>11468</v>
      </c>
      <c r="O1524" t="s">
        <v>2830</v>
      </c>
      <c r="P1524" t="s">
        <v>2830</v>
      </c>
      <c r="Q1524" t="s">
        <v>2830</v>
      </c>
      <c r="R1524" t="s">
        <v>1935</v>
      </c>
      <c r="S1524">
        <f ca="1">ROUND(RAND()*(Validation[[#This Row],[Range1_High]]-Validation[[#This Row],[Range1_Low]])+Validation[[#This Row],[Range1_Low]],-LOG10(Validation[[#This Row],[Res]]))</f>
        <v>1.1039999999999999E-2</v>
      </c>
      <c r="T1524">
        <f ca="1">RAND()*(Validation[[#This Row],[Range2_High]]-Validation[[#This Row],[Range2_Low]])+Validation[[#This Row],[Range2_Low]]</f>
        <v>349.03788359256441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220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s">
        <v>1981</v>
      </c>
      <c r="AB15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4" s="102" t="s">
        <v>1981</v>
      </c>
      <c r="AD1524" t="e">
        <f>LEN(#REF!)</f>
        <v>#REF!</v>
      </c>
      <c r="AG1524"/>
    </row>
    <row r="1525" spans="1:33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20</v>
      </c>
      <c r="I1525">
        <v>50.01</v>
      </c>
      <c r="J1525" t="s">
        <v>10</v>
      </c>
      <c r="K1525">
        <v>24.224</v>
      </c>
      <c r="L1525">
        <v>2286.5</v>
      </c>
      <c r="M1525">
        <v>24.216000000000001</v>
      </c>
      <c r="N1525">
        <v>2286.3000000000002</v>
      </c>
      <c r="O1525" t="s">
        <v>2830</v>
      </c>
      <c r="P1525" t="s">
        <v>2830</v>
      </c>
      <c r="Q1525" t="s">
        <v>2830</v>
      </c>
      <c r="R1525" t="s">
        <v>1933</v>
      </c>
      <c r="S1525">
        <f ca="1">ROUND(RAND()*(Validation[[#This Row],[Range1_High]]-Validation[[#This Row],[Range1_Low]])+Validation[[#This Row],[Range1_Low]],-LOG10(Validation[[#This Row],[Res]]))</f>
        <v>1.719E-2</v>
      </c>
      <c r="T1525">
        <f ca="1">RAND()*(Validation[[#This Row],[Range2_High]]-Validation[[#This Row],[Range2_Low]])+Validation[[#This Row],[Range2_Low]]</f>
        <v>47.864816123402008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64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s">
        <v>1984</v>
      </c>
      <c r="AB15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5" s="102" t="s">
        <v>1984</v>
      </c>
      <c r="AD1525" t="e">
        <f>LEN(#REF!)</f>
        <v>#REF!</v>
      </c>
      <c r="AG1525"/>
    </row>
    <row r="1526" spans="1:33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2830</v>
      </c>
      <c r="P1526" t="s">
        <v>2830</v>
      </c>
      <c r="Q1526" t="s">
        <v>2830</v>
      </c>
      <c r="R1526" t="s">
        <v>1930</v>
      </c>
      <c r="S1526">
        <f ca="1">ROUND(RAND()*(Validation[[#This Row],[Range1_High]]-Validation[[#This Row],[Range1_Low]])+Validation[[#This Row],[Range1_Low]],-LOG10(Validation[[#This Row],[Res]]))</f>
        <v>1.025E-2</v>
      </c>
      <c r="T1526">
        <f ca="1">RAND()*(Validation[[#This Row],[Range2_High]]-Validation[[#This Row],[Range2_Low]])+Validation[[#This Row],[Range2_Low]]</f>
        <v>73.031656558484741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81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s">
        <v>1983</v>
      </c>
      <c r="AB15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6" s="102" t="s">
        <v>1983</v>
      </c>
      <c r="AD1526" t="e">
        <f>LEN(#REF!)</f>
        <v>#REF!</v>
      </c>
      <c r="AG1526"/>
    </row>
    <row r="1527" spans="1:33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4.4999999999999998E-2</v>
      </c>
      <c r="I1527">
        <v>10.00001</v>
      </c>
      <c r="J1527" t="s">
        <v>10</v>
      </c>
      <c r="K1527">
        <v>24</v>
      </c>
      <c r="L1527">
        <v>1143.4000000000001</v>
      </c>
      <c r="M1527">
        <v>23.87</v>
      </c>
      <c r="N1527">
        <v>1142.8</v>
      </c>
      <c r="O1527" t="s">
        <v>2830</v>
      </c>
      <c r="P1527" t="s">
        <v>2830</v>
      </c>
      <c r="Q1527" t="s">
        <v>2830</v>
      </c>
      <c r="R1527" s="103" t="s">
        <v>6134</v>
      </c>
      <c r="S1527">
        <f ca="1">ROUND(RAND()*(Validation[[#This Row],[Range1_High]]-Validation[[#This Row],[Range1_Low]])+Validation[[#This Row],[Range1_Low]],-LOG10(Validation[[#This Row],[Res]]))</f>
        <v>4.8999999999999998E-4</v>
      </c>
      <c r="T1527">
        <f ca="1">RAND()*(Validation[[#This Row],[Range2_High]]-Validation[[#This Row],[Range2_Low]])+Validation[[#This Row],[Range2_Low]]</f>
        <v>7.5200549376000172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25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s">
        <v>6150</v>
      </c>
      <c r="AB15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7" s="102" t="s">
        <v>6150</v>
      </c>
      <c r="AD1527" t="e">
        <f>LEN(#REF!)</f>
        <v>#REF!</v>
      </c>
      <c r="AG1527"/>
    </row>
    <row r="1528" spans="1:33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0.01</v>
      </c>
      <c r="I1528">
        <v>4.5010000000000001E-2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2830</v>
      </c>
      <c r="P1528" t="s">
        <v>2830</v>
      </c>
      <c r="Q1528" t="s">
        <v>2830</v>
      </c>
      <c r="R1528" t="s">
        <v>1934</v>
      </c>
      <c r="S1528">
        <f ca="1">ROUND(RAND()*(Validation[[#This Row],[Range1_High]]-Validation[[#This Row],[Range1_Low]])+Validation[[#This Row],[Range1_Low]],-LOG10(Validation[[#This Row],[Res]]))</f>
        <v>3.2289999999999999E-2</v>
      </c>
      <c r="T1528">
        <f ca="1">RAND()*(Validation[[#This Row],[Range2_High]]-Validation[[#This Row],[Range2_Low]])+Validation[[#This Row],[Range2_Low]]</f>
        <v>3.2586469330711847E-2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80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s">
        <v>1982</v>
      </c>
      <c r="AB1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8" s="102" t="s">
        <v>1982</v>
      </c>
      <c r="AD1528" t="e">
        <f>LEN(#REF!)</f>
        <v>#REF!</v>
      </c>
      <c r="AG1528"/>
    </row>
    <row r="1529" spans="1:33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2830</v>
      </c>
      <c r="P1529" t="s">
        <v>2830</v>
      </c>
      <c r="Q1529" t="s">
        <v>2830</v>
      </c>
      <c r="R1529" t="s">
        <v>1932</v>
      </c>
      <c r="S1529">
        <f ca="1">ROUND(RAND()*(Validation[[#This Row],[Range1_High]]-Validation[[#This Row],[Range1_Low]])+Validation[[#This Row],[Range1_Low]],-LOG10(Validation[[#This Row],[Res]]))</f>
        <v>1.8370000000000001E-2</v>
      </c>
      <c r="T1529">
        <f ca="1">RAND()*(Validation[[#This Row],[Range2_High]]-Validation[[#This Row],[Range2_Low]])+Validation[[#This Row],[Range2_Low]]</f>
        <v>500.60121455757388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300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s">
        <v>1980</v>
      </c>
      <c r="AB1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9" s="102" t="s">
        <v>1980</v>
      </c>
      <c r="AD1529" t="e">
        <f>LEN(#REF!)</f>
        <v>#REF!</v>
      </c>
      <c r="AG1529"/>
    </row>
    <row r="1530" spans="1:33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10</v>
      </c>
      <c r="I1530">
        <v>20.010000000000002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2830</v>
      </c>
      <c r="P1530" t="s">
        <v>2830</v>
      </c>
      <c r="Q1530" t="s">
        <v>2830</v>
      </c>
      <c r="R1530" t="s">
        <v>1931</v>
      </c>
      <c r="S1530">
        <f ca="1">ROUND(RAND()*(Validation[[#This Row],[Range1_High]]-Validation[[#This Row],[Range1_Low]])+Validation[[#This Row],[Range1_Low]],-LOG10(Validation[[#This Row],[Res]]))</f>
        <v>2.64E-2</v>
      </c>
      <c r="T1530">
        <f ca="1">RAND()*(Validation[[#This Row],[Range2_High]]-Validation[[#This Row],[Range2_Low]])+Validation[[#This Row],[Range2_Low]]</f>
        <v>13.536337400862976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70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s">
        <v>1985</v>
      </c>
      <c r="AB15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0" s="102" t="s">
        <v>1985</v>
      </c>
      <c r="AD1530" t="e">
        <f>LEN(#REF!)</f>
        <v>#REF!</v>
      </c>
      <c r="AF1530" s="102"/>
      <c r="AG1530"/>
    </row>
    <row r="1531" spans="1:33" x14ac:dyDescent="0.25">
      <c r="A1531" t="s">
        <v>52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200</v>
      </c>
      <c r="L1531">
        <v>2656.2</v>
      </c>
      <c r="M1531">
        <v>196.56</v>
      </c>
      <c r="N1531">
        <v>2656.3</v>
      </c>
      <c r="O1531" t="s">
        <v>2830</v>
      </c>
      <c r="P1531" t="s">
        <v>2830</v>
      </c>
      <c r="Q1531" t="s">
        <v>2830</v>
      </c>
      <c r="R1531" t="s">
        <v>1983</v>
      </c>
      <c r="S1531">
        <f ca="1">ROUND(RAND()*(Validation[[#This Row],[Range1_High]]-Validation[[#This Row],[Range1_Low]])+Validation[[#This Row],[Range1_Low]],-LOG10(Validation[[#This Row],[Res]]))</f>
        <v>9.7259999999999999E-2</v>
      </c>
      <c r="T1531">
        <f ca="1">RAND()*(Validation[[#This Row],[Range2_High]]-Validation[[#This Row],[Range2_Low]])+Validation[[#This Row],[Range2_Low]]</f>
        <v>51.509651405205716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460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s">
        <v>6537</v>
      </c>
      <c r="AB15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1" s="102" t="s">
        <v>1930</v>
      </c>
      <c r="AD1531" t="e">
        <f>LEN(#REF!)</f>
        <v>#REF!</v>
      </c>
      <c r="AG1531"/>
    </row>
    <row r="1532" spans="1:33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2830</v>
      </c>
      <c r="P1532" t="s">
        <v>2830</v>
      </c>
      <c r="Q1532" t="s">
        <v>2830</v>
      </c>
      <c r="R1532" t="s">
        <v>6150</v>
      </c>
      <c r="S1532">
        <f ca="1">ROUND(RAND()*(Validation[[#This Row],[Range1_High]]-Validation[[#This Row],[Range1_Low]])+Validation[[#This Row],[Range1_Low]],-LOG10(Validation[[#This Row],[Res]]))</f>
        <v>0.23762</v>
      </c>
      <c r="T1532">
        <f ca="1">RAND()*(Validation[[#This Row],[Range2_High]]-Validation[[#This Row],[Range2_Low]])+Validation[[#This Row],[Range2_Low]]</f>
        <v>9.920376949614349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110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s">
        <v>6538</v>
      </c>
      <c r="AB15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2" s="102" t="s">
        <v>6134</v>
      </c>
      <c r="AD1532" t="e">
        <f>LEN(#REF!)</f>
        <v>#REF!</v>
      </c>
      <c r="AF1532" s="103"/>
      <c r="AG1532"/>
    </row>
    <row r="1533" spans="1:33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2830</v>
      </c>
      <c r="P1533" t="s">
        <v>2830</v>
      </c>
      <c r="Q1533" t="s">
        <v>2830</v>
      </c>
      <c r="R1533" t="s">
        <v>1984</v>
      </c>
      <c r="S1533">
        <f ca="1">ROUND(RAND()*(Validation[[#This Row],[Range1_High]]-Validation[[#This Row],[Range1_Low]])+Validation[[#This Row],[Range1_Low]],-LOG10(Validation[[#This Row],[Res]]))</f>
        <v>0.30626999999999999</v>
      </c>
      <c r="T1533">
        <f ca="1">RAND()*(Validation[[#This Row],[Range2_High]]-Validation[[#This Row],[Range2_Low]])+Validation[[#This Row],[Range2_Low]]</f>
        <v>36.403867001842343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400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s">
        <v>6539</v>
      </c>
      <c r="AB15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3" s="102" t="s">
        <v>1933</v>
      </c>
      <c r="AD1533" t="e">
        <f>LEN(#REF!)</f>
        <v>#REF!</v>
      </c>
      <c r="AG1533"/>
    </row>
    <row r="1534" spans="1:33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500</v>
      </c>
      <c r="I1534">
        <v>501</v>
      </c>
      <c r="J1534" t="s">
        <v>10</v>
      </c>
      <c r="K1534">
        <v>390</v>
      </c>
      <c r="L1534">
        <v>5779.3</v>
      </c>
      <c r="M1534">
        <v>381.8</v>
      </c>
      <c r="N1534">
        <v>5779.3</v>
      </c>
      <c r="O1534" t="s">
        <v>2830</v>
      </c>
      <c r="P1534" t="s">
        <v>2830</v>
      </c>
      <c r="Q1534" t="s">
        <v>2830</v>
      </c>
      <c r="R1534" t="s">
        <v>1980</v>
      </c>
      <c r="S1534">
        <f ca="1">ROUND(RAND()*(Validation[[#This Row],[Range1_High]]-Validation[[#This Row],[Range1_Low]])+Validation[[#This Row],[Range1_Low]],-LOG10(Validation[[#This Row],[Res]]))</f>
        <v>4.0090000000000001E-2</v>
      </c>
      <c r="T1534">
        <f ca="1">RAND()*(Validation[[#This Row],[Range2_High]]-Validation[[#This Row],[Range2_Low]])+Validation[[#This Row],[Range2_Low]]</f>
        <v>500.73961917244708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620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s">
        <v>6540</v>
      </c>
      <c r="AB15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4" s="102" t="s">
        <v>1932</v>
      </c>
      <c r="AD1534" t="e">
        <f>LEN(#REF!)</f>
        <v>#REF!</v>
      </c>
      <c r="AF1534" s="102"/>
      <c r="AG1534"/>
    </row>
    <row r="1535" spans="1:33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2830</v>
      </c>
      <c r="P1535" t="s">
        <v>2830</v>
      </c>
      <c r="Q1535" t="s">
        <v>2830</v>
      </c>
      <c r="R1535" t="s">
        <v>1985</v>
      </c>
      <c r="S1535">
        <f ca="1">ROUND(RAND()*(Validation[[#This Row],[Range1_High]]-Validation[[#This Row],[Range1_Low]])+Validation[[#This Row],[Range1_Low]],-LOG10(Validation[[#This Row],[Res]]))</f>
        <v>0.30260999999999999</v>
      </c>
      <c r="T1535">
        <f ca="1">RAND()*(Validation[[#This Row],[Range2_High]]-Validation[[#This Row],[Range2_Low]])+Validation[[#This Row],[Range2_Low]]</f>
        <v>16.819653122954076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270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s">
        <v>6541</v>
      </c>
      <c r="AB15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5" s="102" t="s">
        <v>1931</v>
      </c>
      <c r="AD1535" t="e">
        <f>LEN(#REF!)</f>
        <v>#REF!</v>
      </c>
      <c r="AG1535"/>
    </row>
    <row r="1536" spans="1:33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0.01</v>
      </c>
      <c r="I1536">
        <v>4.5010000000000001E-2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2830</v>
      </c>
      <c r="P1536" t="s">
        <v>2830</v>
      </c>
      <c r="Q1536" t="s">
        <v>2830</v>
      </c>
      <c r="R1536" t="s">
        <v>1982</v>
      </c>
      <c r="S1536">
        <f ca="1">ROUND(RAND()*(Validation[[#This Row],[Range1_High]]-Validation[[#This Row],[Range1_Low]])+Validation[[#This Row],[Range1_Low]],-LOG10(Validation[[#This Row],[Res]]))</f>
        <v>0.28871999999999998</v>
      </c>
      <c r="T1536">
        <f ca="1">RAND()*(Validation[[#This Row],[Range2_High]]-Validation[[#This Row],[Range2_Low]])+Validation[[#This Row],[Range2_Low]]</f>
        <v>1.4521765591047103E-2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190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s">
        <v>6542</v>
      </c>
      <c r="AB15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6" s="102" t="s">
        <v>1934</v>
      </c>
      <c r="AD1536" t="e">
        <f>LEN(#REF!)</f>
        <v>#REF!</v>
      </c>
      <c r="AG1536"/>
    </row>
    <row r="1537" spans="1:33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100</v>
      </c>
      <c r="I1537">
        <v>500</v>
      </c>
      <c r="J1537" t="s">
        <v>10</v>
      </c>
      <c r="K1537">
        <v>390</v>
      </c>
      <c r="L1537">
        <v>5779.3</v>
      </c>
      <c r="M1537">
        <v>381.8</v>
      </c>
      <c r="N1537">
        <v>5779.3</v>
      </c>
      <c r="O1537" t="s">
        <v>2830</v>
      </c>
      <c r="P1537" t="s">
        <v>2830</v>
      </c>
      <c r="Q1537" t="s">
        <v>2830</v>
      </c>
      <c r="R1537" t="s">
        <v>1981</v>
      </c>
      <c r="S1537">
        <f ca="1">ROUND(RAND()*(Validation[[#This Row],[Range1_High]]-Validation[[#This Row],[Range1_Low]])+Validation[[#This Row],[Range1_Low]],-LOG10(Validation[[#This Row],[Res]]))</f>
        <v>0.27166000000000001</v>
      </c>
      <c r="T1537">
        <f ca="1">RAND()*(Validation[[#This Row],[Range2_High]]-Validation[[#This Row],[Range2_Low]])+Validation[[#This Row],[Range2_Low]]</f>
        <v>309.94008603073456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2000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s">
        <v>6543</v>
      </c>
      <c r="AB15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7" s="102" t="s">
        <v>1935</v>
      </c>
      <c r="AD1537" t="e">
        <f>LEN(#REF!)</f>
        <v>#REF!</v>
      </c>
      <c r="AF1537" s="103"/>
      <c r="AG1537"/>
    </row>
    <row r="1538" spans="1:33" x14ac:dyDescent="0.25">
      <c r="A1538" t="s">
        <v>52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10</v>
      </c>
      <c r="I1538">
        <v>20.010000000000002</v>
      </c>
      <c r="J1538" t="s">
        <v>10</v>
      </c>
      <c r="K1538">
        <v>7.0000000000000007E-2</v>
      </c>
      <c r="L1538">
        <v>0.81</v>
      </c>
      <c r="M1538">
        <v>6.9434999999999997E-2</v>
      </c>
      <c r="N1538">
        <v>0.80878000000000005</v>
      </c>
      <c r="O1538" t="s">
        <v>2830</v>
      </c>
      <c r="P1538" t="s">
        <v>2830</v>
      </c>
      <c r="Q1538" t="s">
        <v>2830</v>
      </c>
      <c r="R1538" t="s">
        <v>2003</v>
      </c>
      <c r="S1538">
        <f ca="1">ROUND(RAND()*(Validation[[#This Row],[Range1_High]]-Validation[[#This Row],[Range1_Low]])+Validation[[#This Row],[Range1_Low]],-LOG10(Validation[[#This Row],[Res]]))</f>
        <v>0.90968000000000004</v>
      </c>
      <c r="T1538">
        <f ca="1">RAND()*(Validation[[#This Row],[Range2_High]]-Validation[[#This Row],[Range2_Low]])+Validation[[#This Row],[Range2_Low]]</f>
        <v>15.006678217489622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0.81 mV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mV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s">
        <v>1985</v>
      </c>
      <c r="AB15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38" t="e">
        <f>LEN(#REF!)</f>
        <v>#REF!</v>
      </c>
      <c r="AF1538" s="103"/>
      <c r="AG1538"/>
    </row>
    <row r="1539" spans="1:33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2830</v>
      </c>
      <c r="P1539" t="s">
        <v>2830</v>
      </c>
      <c r="Q1539" t="s">
        <v>2830</v>
      </c>
      <c r="R1539" t="s">
        <v>2002</v>
      </c>
      <c r="S1539">
        <f ca="1">ROUND(RAND()*(Validation[[#This Row],[Range1_High]]-Validation[[#This Row],[Range1_Low]])+Validation[[#This Row],[Range1_Low]],-LOG10(Validation[[#This Row],[Res]]))</f>
        <v>2.50535</v>
      </c>
      <c r="T1539">
        <f ca="1">RAND()*(Validation[[#This Row],[Range2_High]]-Validation[[#This Row],[Range2_Low]])+Validation[[#This Row],[Range2_Low]]</f>
        <v>7.7961646497002421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0.95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s">
        <v>6150</v>
      </c>
      <c r="AB15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39" t="e">
        <f>LEN(#REF!)</f>
        <v>#REF!</v>
      </c>
      <c r="AG1539"/>
    </row>
    <row r="1540" spans="1:33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100</v>
      </c>
      <c r="I1540">
        <v>500</v>
      </c>
      <c r="J1540" t="s">
        <v>10</v>
      </c>
      <c r="K1540">
        <v>1.1000000000000001</v>
      </c>
      <c r="L1540">
        <v>5.8</v>
      </c>
      <c r="M1540">
        <v>1.0377000000000001</v>
      </c>
      <c r="N1540">
        <v>5.7942</v>
      </c>
      <c r="O1540" t="s">
        <v>2830</v>
      </c>
      <c r="P1540" t="s">
        <v>2830</v>
      </c>
      <c r="Q1540" t="s">
        <v>2830</v>
      </c>
      <c r="R1540" t="s">
        <v>2006</v>
      </c>
      <c r="S1540">
        <f ca="1">ROUND(RAND()*(Validation[[#This Row],[Range1_High]]-Validation[[#This Row],[Range1_Low]])+Validation[[#This Row],[Range1_Low]],-LOG10(Validation[[#This Row],[Res]]))</f>
        <v>1.97289</v>
      </c>
      <c r="T1540">
        <f ca="1">RAND()*(Validation[[#This Row],[Range2_High]]-Validation[[#This Row],[Range2_Low]])+Validation[[#This Row],[Range2_Low]]</f>
        <v>310.60040592520409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13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s">
        <v>1981</v>
      </c>
      <c r="AB15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0" t="e">
        <f>LEN(#REF!)</f>
        <v>#REF!</v>
      </c>
      <c r="AG1540"/>
    </row>
    <row r="1541" spans="1:33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20</v>
      </c>
      <c r="I1541">
        <v>50.01</v>
      </c>
      <c r="J1541" t="s">
        <v>10</v>
      </c>
      <c r="K1541">
        <v>7.0000000000000007E-2</v>
      </c>
      <c r="L1541">
        <v>1.2</v>
      </c>
      <c r="M1541">
        <v>6.9505999999999998E-2</v>
      </c>
      <c r="N1541">
        <v>1.1558999999999999</v>
      </c>
      <c r="O1541" t="s">
        <v>2830</v>
      </c>
      <c r="P1541" t="s">
        <v>2830</v>
      </c>
      <c r="Q1541" t="s">
        <v>2830</v>
      </c>
      <c r="R1541" t="s">
        <v>5408</v>
      </c>
      <c r="S1541">
        <f ca="1">ROUND(RAND()*(Validation[[#This Row],[Range1_High]]-Validation[[#This Row],[Range1_Low]])+Validation[[#This Row],[Range1_Low]],-LOG10(Validation[[#This Row],[Res]]))</f>
        <v>2.7875100000000002</v>
      </c>
      <c r="T1541">
        <f ca="1">RAND()*(Validation[[#This Row],[Range2_High]]-Validation[[#This Row],[Range2_Low]])+Validation[[#This Row],[Range2_Low]]</f>
        <v>26.718588023498874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3.4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s">
        <v>1984</v>
      </c>
      <c r="AB15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1" t="e">
        <f>LEN(#REF!)</f>
        <v>#REF!</v>
      </c>
      <c r="AG1541"/>
    </row>
    <row r="1542" spans="1:33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50</v>
      </c>
      <c r="I1542">
        <v>100.01</v>
      </c>
      <c r="J1542" t="s">
        <v>10</v>
      </c>
      <c r="K1542">
        <v>0.24</v>
      </c>
      <c r="L1542">
        <v>2.7</v>
      </c>
      <c r="M1542">
        <v>0.23108000000000001</v>
      </c>
      <c r="N1542">
        <v>2.6570999999999998</v>
      </c>
      <c r="O1542" t="s">
        <v>2830</v>
      </c>
      <c r="P1542" t="s">
        <v>2830</v>
      </c>
      <c r="Q1542" t="s">
        <v>2830</v>
      </c>
      <c r="R1542" t="s">
        <v>5410</v>
      </c>
      <c r="S1542">
        <f ca="1">ROUND(RAND()*(Validation[[#This Row],[Range1_High]]-Validation[[#This Row],[Range1_Low]])+Validation[[#This Row],[Range1_Low]],-LOG10(Validation[[#This Row],[Res]]))</f>
        <v>1.2442899999999999</v>
      </c>
      <c r="T1542">
        <f ca="1">RAND()*(Validation[[#This Row],[Range2_High]]-Validation[[#This Row],[Range2_Low]])+Validation[[#This Row],[Range2_Low]]</f>
        <v>57.35335960248959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3.6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s">
        <v>1983</v>
      </c>
      <c r="AB15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2" t="e">
        <f>LEN(#REF!)</f>
        <v>#REF!</v>
      </c>
      <c r="AG1542"/>
    </row>
    <row r="1543" spans="1:33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0.01</v>
      </c>
      <c r="I1543">
        <v>4.5010000000000001E-2</v>
      </c>
      <c r="J1543" t="s">
        <v>10</v>
      </c>
      <c r="K1543">
        <v>0.11</v>
      </c>
      <c r="L1543">
        <v>0.56000000000000005</v>
      </c>
      <c r="M1543">
        <v>0.10391</v>
      </c>
      <c r="N1543">
        <v>0.56220999999999999</v>
      </c>
      <c r="O1543" t="s">
        <v>2830</v>
      </c>
      <c r="P1543" t="s">
        <v>2830</v>
      </c>
      <c r="Q1543" t="s">
        <v>2830</v>
      </c>
      <c r="R1543" t="s">
        <v>2004</v>
      </c>
      <c r="S1543">
        <f ca="1">ROUND(RAND()*(Validation[[#This Row],[Range1_High]]-Validation[[#This Row],[Range1_Low]])+Validation[[#This Row],[Range1_Low]],-LOG10(Validation[[#This Row],[Res]]))</f>
        <v>2.35554</v>
      </c>
      <c r="T1543">
        <f ca="1">RAND()*(Validation[[#This Row],[Range2_High]]-Validation[[#This Row],[Range2_Low]])+Validation[[#This Row],[Range2_Low]]</f>
        <v>3.4936410938454746E-2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1.4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s">
        <v>1982</v>
      </c>
      <c r="AB15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3" t="e">
        <f>LEN(#REF!)</f>
        <v>#REF!</v>
      </c>
      <c r="AG1543"/>
    </row>
    <row r="1544" spans="1:33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2830</v>
      </c>
      <c r="P1544" t="s">
        <v>2830</v>
      </c>
      <c r="Q1544" t="s">
        <v>2830</v>
      </c>
      <c r="R1544" t="s">
        <v>2005</v>
      </c>
      <c r="S1544">
        <f ca="1">ROUND(RAND()*(Validation[[#This Row],[Range1_High]]-Validation[[#This Row],[Range1_Low]])+Validation[[#This Row],[Range1_Low]],-LOG10(Validation[[#This Row],[Res]]))</f>
        <v>3.1876199999999999</v>
      </c>
      <c r="T1544">
        <f ca="1">RAND()*(Validation[[#This Row],[Range2_High]]-Validation[[#This Row],[Range2_Low]])+Validation[[#This Row],[Range2_Low]]</f>
        <v>500.48198357074233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20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s">
        <v>1980</v>
      </c>
      <c r="AB15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4" t="e">
        <f>LEN(#REF!)</f>
        <v>#REF!</v>
      </c>
      <c r="AG1544"/>
    </row>
    <row r="1545" spans="1:33" x14ac:dyDescent="0.25">
      <c r="A1545" t="s">
        <v>52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20</v>
      </c>
      <c r="I1545">
        <v>50.01</v>
      </c>
      <c r="J1545" t="s">
        <v>10</v>
      </c>
      <c r="K1545">
        <v>61.904000000000003</v>
      </c>
      <c r="L1545">
        <v>1615.7</v>
      </c>
      <c r="M1545">
        <v>61.89</v>
      </c>
      <c r="N1545">
        <v>1614.4</v>
      </c>
      <c r="O1545" t="s">
        <v>2830</v>
      </c>
      <c r="P1545" t="s">
        <v>2830</v>
      </c>
      <c r="Q1545" t="s">
        <v>2830</v>
      </c>
      <c r="R1545" t="s">
        <v>1941</v>
      </c>
      <c r="S1545">
        <f ca="1">ROUND(RAND()*(Validation[[#This Row],[Range1_High]]-Validation[[#This Row],[Range1_Low]])+Validation[[#This Row],[Range1_Low]],-LOG10(Validation[[#This Row],[Res]]))</f>
        <v>3.8999999999999998E-3</v>
      </c>
      <c r="T1545">
        <f ca="1">RAND()*(Validation[[#This Row],[Range2_High]]-Validation[[#This Row],[Range2_Low]])+Validation[[#This Row],[Range2_Low]]</f>
        <v>46.0541861942095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68 µV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s">
        <v>1990</v>
      </c>
      <c r="AB15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5" s="102" t="s">
        <v>1990</v>
      </c>
      <c r="AD1545" t="e">
        <f>LEN(#REF!)</f>
        <v>#REF!</v>
      </c>
      <c r="AG1545"/>
    </row>
    <row r="1546" spans="1:33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2830</v>
      </c>
      <c r="P1546" t="s">
        <v>2830</v>
      </c>
      <c r="Q1546" t="s">
        <v>2830</v>
      </c>
      <c r="R1546" t="s">
        <v>1936</v>
      </c>
      <c r="S1546">
        <f ca="1">ROUND(RAND()*(Validation[[#This Row],[Range1_High]]-Validation[[#This Row],[Range1_Low]])+Validation[[#This Row],[Range1_Low]],-LOG10(Validation[[#This Row],[Res]]))</f>
        <v>4.5999999999999999E-3</v>
      </c>
      <c r="T1546">
        <f ca="1">RAND()*(Validation[[#This Row],[Range2_High]]-Validation[[#This Row],[Range2_Low]])+Validation[[#This Row],[Range2_Low]]</f>
        <v>69.767791724049246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85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s">
        <v>5396</v>
      </c>
      <c r="AB15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6" s="102" t="s">
        <v>5396</v>
      </c>
      <c r="AD1546" t="e">
        <f>LEN(#REF!)</f>
        <v>#REF!</v>
      </c>
      <c r="AF1546" s="103"/>
      <c r="AG1546"/>
    </row>
    <row r="1547" spans="1:33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0.01</v>
      </c>
      <c r="I1547">
        <v>4.5010000000000001E-2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2830</v>
      </c>
      <c r="P1547" t="s">
        <v>2830</v>
      </c>
      <c r="Q1547" t="s">
        <v>2830</v>
      </c>
      <c r="R1547" t="s">
        <v>1938</v>
      </c>
      <c r="S1547">
        <f ca="1">ROUND(RAND()*(Validation[[#This Row],[Range1_High]]-Validation[[#This Row],[Range1_Low]])+Validation[[#This Row],[Range1_Low]],-LOG10(Validation[[#This Row],[Res]]))</f>
        <v>6.7000000000000002E-3</v>
      </c>
      <c r="T1547">
        <f ca="1">RAND()*(Validation[[#This Row],[Range2_High]]-Validation[[#This Row],[Range2_Low]])+Validation[[#This Row],[Range2_Low]]</f>
        <v>3.8328315255689846E-2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70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s">
        <v>1986</v>
      </c>
      <c r="AB15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7" s="102" t="s">
        <v>1986</v>
      </c>
      <c r="AD1547" t="e">
        <f>LEN(#REF!)</f>
        <v>#REF!</v>
      </c>
      <c r="AF1547" s="103"/>
      <c r="AG1547"/>
    </row>
    <row r="1548" spans="1:33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2830</v>
      </c>
      <c r="P1548" t="s">
        <v>2830</v>
      </c>
      <c r="Q1548" t="s">
        <v>2830</v>
      </c>
      <c r="R1548" t="s">
        <v>1939</v>
      </c>
      <c r="S1548">
        <f ca="1">ROUND(RAND()*(Validation[[#This Row],[Range1_High]]-Validation[[#This Row],[Range1_Low]])+Validation[[#This Row],[Range1_Low]],-LOG10(Validation[[#This Row],[Res]]))</f>
        <v>5.3E-3</v>
      </c>
      <c r="T1548">
        <f ca="1">RAND()*(Validation[[#This Row],[Range2_High]]-Validation[[#This Row],[Range2_Low]])+Validation[[#This Row],[Range2_Low]]</f>
        <v>185.35423780123671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150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s">
        <v>1989</v>
      </c>
      <c r="AB15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8" s="102" t="s">
        <v>1989</v>
      </c>
      <c r="AD1548" t="e">
        <f>LEN(#REF!)</f>
        <v>#REF!</v>
      </c>
      <c r="AG1548"/>
    </row>
    <row r="1549" spans="1:33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4.4999999999999998E-2</v>
      </c>
      <c r="I1549">
        <v>10.00001</v>
      </c>
      <c r="J1549" t="s">
        <v>10</v>
      </c>
      <c r="K1549">
        <v>62.237000000000002</v>
      </c>
      <c r="L1549">
        <v>673.84</v>
      </c>
      <c r="M1549">
        <v>62.225000000000001</v>
      </c>
      <c r="N1549">
        <v>671.86</v>
      </c>
      <c r="O1549" t="s">
        <v>2830</v>
      </c>
      <c r="P1549" t="s">
        <v>2830</v>
      </c>
      <c r="Q1549" t="s">
        <v>2830</v>
      </c>
      <c r="R1549" t="s">
        <v>1937</v>
      </c>
      <c r="S1549">
        <f ca="1">ROUND(RAND()*(Validation[[#This Row],[Range1_High]]-Validation[[#This Row],[Range1_Low]])+Validation[[#This Row],[Range1_Low]],-LOG10(Validation[[#This Row],[Res]]))</f>
        <v>2.3199999999999998E-2</v>
      </c>
      <c r="T1549">
        <f ca="1">RAND()*(Validation[[#This Row],[Range2_High]]-Validation[[#This Row],[Range2_Low]])+Validation[[#This Row],[Range2_Low]]</f>
        <v>9.8391145172443863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78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s">
        <v>1988</v>
      </c>
      <c r="AB15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9" s="102" t="s">
        <v>1988</v>
      </c>
      <c r="AD1549" t="e">
        <f>LEN(#REF!)</f>
        <v>#REF!</v>
      </c>
      <c r="AG1549"/>
    </row>
    <row r="1550" spans="1:33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2830</v>
      </c>
      <c r="P1550" t="s">
        <v>2830</v>
      </c>
      <c r="Q1550" t="s">
        <v>2830</v>
      </c>
      <c r="R1550" t="s">
        <v>1942</v>
      </c>
      <c r="S1550">
        <f ca="1">ROUND(RAND()*(Validation[[#This Row],[Range1_High]]-Validation[[#This Row],[Range1_Low]])+Validation[[#This Row],[Range1_Low]],-LOG10(Validation[[#This Row],[Res]]))</f>
        <v>3.2599999999999997E-2</v>
      </c>
      <c r="T1550">
        <f ca="1">RAND()*(Validation[[#This Row],[Range2_High]]-Validation[[#This Row],[Range2_Low]])+Validation[[#This Row],[Range2_Low]]</f>
        <v>500.58856905517388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450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s">
        <v>1987</v>
      </c>
      <c r="AB15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0" s="102" t="s">
        <v>1987</v>
      </c>
      <c r="AD1550" t="e">
        <f>LEN(#REF!)</f>
        <v>#REF!</v>
      </c>
      <c r="AG1550"/>
    </row>
    <row r="1551" spans="1:33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10</v>
      </c>
      <c r="I1551">
        <v>20.010000000000002</v>
      </c>
      <c r="J1551" t="s">
        <v>10</v>
      </c>
      <c r="K1551">
        <v>62.01</v>
      </c>
      <c r="L1551">
        <v>1125.5</v>
      </c>
      <c r="M1551">
        <v>61.999000000000002</v>
      </c>
      <c r="N1551">
        <v>1123.8</v>
      </c>
      <c r="O1551" t="s">
        <v>2830</v>
      </c>
      <c r="P1551" t="s">
        <v>2830</v>
      </c>
      <c r="Q1551" t="s">
        <v>2830</v>
      </c>
      <c r="R1551" t="s">
        <v>1940</v>
      </c>
      <c r="S1551">
        <f ca="1">ROUND(RAND()*(Validation[[#This Row],[Range1_High]]-Validation[[#This Row],[Range1_Low]])+Validation[[#This Row],[Range1_Low]],-LOG10(Validation[[#This Row],[Res]]))</f>
        <v>3.0800000000000001E-2</v>
      </c>
      <c r="T1551">
        <f ca="1">RAND()*(Validation[[#This Row],[Range2_High]]-Validation[[#This Row],[Range2_Low]])+Validation[[#This Row],[Range2_Low]]</f>
        <v>11.03577995397891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97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s">
        <v>5393</v>
      </c>
      <c r="AB15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1" s="102" t="s">
        <v>5393</v>
      </c>
      <c r="AD1551" t="e">
        <f>LEN(#REF!)</f>
        <v>#REF!</v>
      </c>
      <c r="AG1551"/>
    </row>
    <row r="1552" spans="1:33" x14ac:dyDescent="0.25">
      <c r="A1552" t="s">
        <v>52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100</v>
      </c>
      <c r="I1552">
        <v>500</v>
      </c>
      <c r="J1552" t="s">
        <v>10</v>
      </c>
      <c r="K1552">
        <v>390</v>
      </c>
      <c r="L1552">
        <v>5771.9</v>
      </c>
      <c r="M1552">
        <v>384.93</v>
      </c>
      <c r="N1552">
        <v>5772</v>
      </c>
      <c r="O1552" t="s">
        <v>2830</v>
      </c>
      <c r="P1552" t="s">
        <v>2830</v>
      </c>
      <c r="Q1552" t="s">
        <v>2830</v>
      </c>
      <c r="R1552" t="s">
        <v>1989</v>
      </c>
      <c r="S1552">
        <f ca="1">ROUND(RAND()*(Validation[[#This Row],[Range1_High]]-Validation[[#This Row],[Range1_Low]])+Validation[[#This Row],[Range1_Low]],-LOG10(Validation[[#This Row],[Res]]))</f>
        <v>0.32819999999999999</v>
      </c>
      <c r="T1552">
        <f ca="1">RAND()*(Validation[[#This Row],[Range2_High]]-Validation[[#This Row],[Range2_Low]])+Validation[[#This Row],[Range2_Low]]</f>
        <v>240.55654601292355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2300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s">
        <v>6544</v>
      </c>
      <c r="AB15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2" s="102" t="s">
        <v>1939</v>
      </c>
      <c r="AD1552" t="e">
        <f>LEN(#REF!)</f>
        <v>#REF!</v>
      </c>
      <c r="AF1552" s="103"/>
      <c r="AG1552"/>
    </row>
    <row r="1553" spans="1:33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0.01</v>
      </c>
      <c r="I1553">
        <v>4.5010000000000001E-2</v>
      </c>
      <c r="J1553" t="s">
        <v>10</v>
      </c>
      <c r="K1553">
        <v>55.234000000000002</v>
      </c>
      <c r="L1553">
        <v>504.47</v>
      </c>
      <c r="M1553">
        <v>55.134999999999998</v>
      </c>
      <c r="N1553">
        <v>504.68</v>
      </c>
      <c r="O1553" t="s">
        <v>2830</v>
      </c>
      <c r="P1553" t="s">
        <v>2830</v>
      </c>
      <c r="Q1553" t="s">
        <v>2830</v>
      </c>
      <c r="R1553" t="s">
        <v>1986</v>
      </c>
      <c r="S1553">
        <f ca="1">ROUND(RAND()*(Validation[[#This Row],[Range1_High]]-Validation[[#This Row],[Range1_Low]])+Validation[[#This Row],[Range1_Low]],-LOG10(Validation[[#This Row],[Res]]))</f>
        <v>0.21049999999999999</v>
      </c>
      <c r="T1553">
        <f ca="1">RAND()*(Validation[[#This Row],[Range2_High]]-Validation[[#This Row],[Range2_Low]])+Validation[[#This Row],[Range2_Low]]</f>
        <v>3.8305507404808155E-2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160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s">
        <v>6545</v>
      </c>
      <c r="AB15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3" s="102" t="s">
        <v>1938</v>
      </c>
      <c r="AD1553" t="e">
        <f>LEN(#REF!)</f>
        <v>#REF!</v>
      </c>
      <c r="AG1553"/>
    </row>
    <row r="1554" spans="1:33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500</v>
      </c>
      <c r="I1554">
        <v>501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2830</v>
      </c>
      <c r="P1554" t="s">
        <v>2830</v>
      </c>
      <c r="Q1554" t="s">
        <v>2830</v>
      </c>
      <c r="R1554" t="s">
        <v>1987</v>
      </c>
      <c r="S1554">
        <f ca="1">ROUND(RAND()*(Validation[[#This Row],[Range1_High]]-Validation[[#This Row],[Range1_Low]])+Validation[[#This Row],[Range1_Low]],-LOG10(Validation[[#This Row],[Res]]))</f>
        <v>0.155</v>
      </c>
      <c r="T1554">
        <f ca="1">RAND()*(Validation[[#This Row],[Range2_High]]-Validation[[#This Row],[Range2_Low]])+Validation[[#This Row],[Range2_Low]]</f>
        <v>500.60380112362441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1300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s">
        <v>6546</v>
      </c>
      <c r="AB15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4" s="102" t="s">
        <v>1942</v>
      </c>
      <c r="AD1554" t="e">
        <f>LEN(#REF!)</f>
        <v>#REF!</v>
      </c>
      <c r="AF1554" s="102"/>
      <c r="AG1554"/>
    </row>
    <row r="1555" spans="1:33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4.4999999999999998E-2</v>
      </c>
      <c r="I1555">
        <v>10.00001</v>
      </c>
      <c r="J1555" t="s">
        <v>10</v>
      </c>
      <c r="K1555">
        <v>58.585999999999999</v>
      </c>
      <c r="L1555">
        <v>276.02999999999997</v>
      </c>
      <c r="M1555">
        <v>58.482999999999997</v>
      </c>
      <c r="N1555">
        <v>276.20999999999998</v>
      </c>
      <c r="O1555" t="s">
        <v>2830</v>
      </c>
      <c r="P1555" t="s">
        <v>2830</v>
      </c>
      <c r="Q1555" t="s">
        <v>2830</v>
      </c>
      <c r="R1555" t="s">
        <v>1988</v>
      </c>
      <c r="S1555">
        <f ca="1">ROUND(RAND()*(Validation[[#This Row],[Range1_High]]-Validation[[#This Row],[Range1_Low]])+Validation[[#This Row],[Range1_Low]],-LOG10(Validation[[#This Row],[Res]]))</f>
        <v>0.17730000000000001</v>
      </c>
      <c r="T1555">
        <f ca="1">RAND()*(Validation[[#This Row],[Range2_High]]-Validation[[#This Row],[Range2_Low]])+Validation[[#This Row],[Range2_Low]]</f>
        <v>9.0971721590953099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110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s">
        <v>6547</v>
      </c>
      <c r="AB15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5" s="102" t="s">
        <v>1937</v>
      </c>
      <c r="AD1555" t="e">
        <f>LEN(#REF!)</f>
        <v>#REF!</v>
      </c>
      <c r="AG1555"/>
    </row>
    <row r="1556" spans="1:33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20</v>
      </c>
      <c r="I1556">
        <v>50.01</v>
      </c>
      <c r="J1556" t="s">
        <v>10</v>
      </c>
      <c r="K1556">
        <v>66.007000000000005</v>
      </c>
      <c r="L1556">
        <v>1107.9000000000001</v>
      </c>
      <c r="M1556">
        <v>65.938999999999993</v>
      </c>
      <c r="N1556">
        <v>1108</v>
      </c>
      <c r="O1556" t="s">
        <v>2830</v>
      </c>
      <c r="P1556" t="s">
        <v>2830</v>
      </c>
      <c r="Q1556" t="s">
        <v>2830</v>
      </c>
      <c r="R1556" t="s">
        <v>1990</v>
      </c>
      <c r="S1556">
        <f ca="1">ROUND(RAND()*(Validation[[#This Row],[Range1_High]]-Validation[[#This Row],[Range1_Low]])+Validation[[#This Row],[Range1_Low]],-LOG10(Validation[[#This Row],[Res]]))</f>
        <v>0.1022</v>
      </c>
      <c r="T1556">
        <f ca="1">RAND()*(Validation[[#This Row],[Range2_High]]-Validation[[#This Row],[Range2_Low]])+Validation[[#This Row],[Range2_Low]]</f>
        <v>26.146269690764555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180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s">
        <v>6548</v>
      </c>
      <c r="AB15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6" s="102" t="s">
        <v>1941</v>
      </c>
      <c r="AD1556" t="e">
        <f>LEN(#REF!)</f>
        <v>#REF!</v>
      </c>
      <c r="AF1556" s="103"/>
      <c r="AG1556"/>
    </row>
    <row r="1557" spans="1:33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2830</v>
      </c>
      <c r="P1557" t="s">
        <v>2830</v>
      </c>
      <c r="Q1557" t="s">
        <v>2830</v>
      </c>
      <c r="R1557" t="s">
        <v>5393</v>
      </c>
      <c r="S1557">
        <f ca="1">ROUND(RAND()*(Validation[[#This Row],[Range1_High]]-Validation[[#This Row],[Range1_Low]])+Validation[[#This Row],[Range1_Low]],-LOG10(Validation[[#This Row],[Res]]))</f>
        <v>0.1898</v>
      </c>
      <c r="T1557">
        <f ca="1">RAND()*(Validation[[#This Row],[Range2_High]]-Validation[[#This Row],[Range2_Low]])+Validation[[#This Row],[Range2_Low]]</f>
        <v>18.621855385452694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190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s">
        <v>6549</v>
      </c>
      <c r="AB15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7" s="102" t="s">
        <v>1940</v>
      </c>
      <c r="AD1557" t="e">
        <f>LEN(#REF!)</f>
        <v>#REF!</v>
      </c>
      <c r="AG1557"/>
    </row>
    <row r="1558" spans="1:33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50</v>
      </c>
      <c r="I1558">
        <v>100.01</v>
      </c>
      <c r="J1558" t="s">
        <v>10</v>
      </c>
      <c r="K1558">
        <v>202.89</v>
      </c>
      <c r="L1558">
        <v>2641.9</v>
      </c>
      <c r="M1558">
        <v>202.83</v>
      </c>
      <c r="N1558">
        <v>2642</v>
      </c>
      <c r="O1558" t="s">
        <v>2830</v>
      </c>
      <c r="P1558" t="s">
        <v>2830</v>
      </c>
      <c r="Q1558" t="s">
        <v>2830</v>
      </c>
      <c r="R1558" t="s">
        <v>5396</v>
      </c>
      <c r="S1558">
        <f ca="1">ROUND(RAND()*(Validation[[#This Row],[Range1_High]]-Validation[[#This Row],[Range1_Low]])+Validation[[#This Row],[Range1_Low]],-LOG10(Validation[[#This Row],[Res]]))</f>
        <v>3.5999999999999997E-2</v>
      </c>
      <c r="T1558">
        <f ca="1">RAND()*(Validation[[#This Row],[Range2_High]]-Validation[[#This Row],[Range2_Low]])+Validation[[#This Row],[Range2_Low]]</f>
        <v>56.598764169151465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300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s">
        <v>6550</v>
      </c>
      <c r="AB15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8" s="102" t="s">
        <v>1936</v>
      </c>
      <c r="AD1558" t="e">
        <f>LEN(#REF!)</f>
        <v>#REF!</v>
      </c>
      <c r="AG1558"/>
    </row>
    <row r="1559" spans="1:33" x14ac:dyDescent="0.25">
      <c r="A1559" t="s">
        <v>52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0.01</v>
      </c>
      <c r="I1559">
        <v>4.5010000000000001E-2</v>
      </c>
      <c r="J1559" t="s">
        <v>10</v>
      </c>
      <c r="K1559">
        <v>0.11</v>
      </c>
      <c r="L1559">
        <v>0.56032999999999999</v>
      </c>
      <c r="M1559">
        <v>0.10921</v>
      </c>
      <c r="N1559">
        <v>0.56037000000000003</v>
      </c>
      <c r="O1559" t="s">
        <v>2830</v>
      </c>
      <c r="P1559" t="s">
        <v>2830</v>
      </c>
      <c r="Q1559" t="s">
        <v>2830</v>
      </c>
      <c r="R1559" t="s">
        <v>2009</v>
      </c>
      <c r="S1559">
        <f ca="1">ROUND(RAND()*(Validation[[#This Row],[Range1_High]]-Validation[[#This Row],[Range1_Low]])+Validation[[#This Row],[Range1_Low]],-LOG10(Validation[[#This Row],[Res]]))</f>
        <v>0.94369999999999998</v>
      </c>
      <c r="T1559">
        <f ca="1">RAND()*(Validation[[#This Row],[Range2_High]]-Validation[[#This Row],[Range2_Low]])+Validation[[#This Row],[Range2_Low]]</f>
        <v>1.4142528352832261E-2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0.64 mV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s">
        <v>6551</v>
      </c>
      <c r="AB15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9" s="102" t="s">
        <v>6144</v>
      </c>
      <c r="AD1559" t="e">
        <f>LEN(#REF!)</f>
        <v>#REF!</v>
      </c>
      <c r="AG1559"/>
    </row>
    <row r="1560" spans="1:33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50</v>
      </c>
      <c r="I1560">
        <v>100.01</v>
      </c>
      <c r="J1560" t="s">
        <v>10</v>
      </c>
      <c r="K1560">
        <v>0.24</v>
      </c>
      <c r="L1560">
        <v>2.6566000000000001</v>
      </c>
      <c r="M1560">
        <v>0.23255999999999999</v>
      </c>
      <c r="N1560">
        <v>2.6566999999999998</v>
      </c>
      <c r="O1560" t="s">
        <v>2830</v>
      </c>
      <c r="P1560" t="s">
        <v>2830</v>
      </c>
      <c r="Q1560" t="s">
        <v>2830</v>
      </c>
      <c r="R1560" t="s">
        <v>2010</v>
      </c>
      <c r="S1560">
        <f ca="1">ROUND(RAND()*(Validation[[#This Row],[Range1_High]]-Validation[[#This Row],[Range1_Low]])+Validation[[#This Row],[Range1_Low]],-LOG10(Validation[[#This Row],[Res]]))</f>
        <v>3.1175999999999999</v>
      </c>
      <c r="T1560">
        <f ca="1">RAND()*(Validation[[#This Row],[Range2_High]]-Validation[[#This Row],[Range2_Low]])+Validation[[#This Row],[Range2_Low]]</f>
        <v>77.600611472932741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8.5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s">
        <v>6552</v>
      </c>
      <c r="AB15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0" s="102" t="s">
        <v>2027</v>
      </c>
      <c r="AD1560" t="e">
        <f>LEN(#REF!)</f>
        <v>#REF!</v>
      </c>
      <c r="AG1560"/>
    </row>
    <row r="1561" spans="1:33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10</v>
      </c>
      <c r="I1561">
        <v>20.010000000000002</v>
      </c>
      <c r="J1561" t="s">
        <v>10</v>
      </c>
      <c r="K1561">
        <v>7.5008000000000005E-2</v>
      </c>
      <c r="L1561">
        <v>0.80728999999999995</v>
      </c>
      <c r="M1561">
        <v>7.4829000000000007E-2</v>
      </c>
      <c r="N1561">
        <v>0.80732999999999999</v>
      </c>
      <c r="O1561" t="s">
        <v>2830</v>
      </c>
      <c r="P1561" t="s">
        <v>2830</v>
      </c>
      <c r="Q1561" t="s">
        <v>2830</v>
      </c>
      <c r="R1561" t="s">
        <v>2008</v>
      </c>
      <c r="S1561">
        <f ca="1">ROUND(RAND()*(Validation[[#This Row],[Range1_High]]-Validation[[#This Row],[Range1_Low]])+Validation[[#This Row],[Range1_Low]],-LOG10(Validation[[#This Row],[Res]]))</f>
        <v>2.1937000000000002</v>
      </c>
      <c r="T1561">
        <f ca="1">RAND()*(Validation[[#This Row],[Range2_High]]-Validation[[#This Row],[Range2_Low]])+Validation[[#This Row],[Range2_Low]]</f>
        <v>18.680624428066814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1.8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s">
        <v>6553</v>
      </c>
      <c r="AB15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1" s="102" t="s">
        <v>5426</v>
      </c>
      <c r="AD1561" t="e">
        <f>LEN(#REF!)</f>
        <v>#REF!</v>
      </c>
      <c r="AG1561"/>
    </row>
    <row r="1562" spans="1:33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100</v>
      </c>
      <c r="I1562">
        <v>500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2830</v>
      </c>
      <c r="P1562" t="s">
        <v>2830</v>
      </c>
      <c r="Q1562" t="s">
        <v>2830</v>
      </c>
      <c r="R1562" t="s">
        <v>5412</v>
      </c>
      <c r="S1562">
        <f ca="1">ROUND(RAND()*(Validation[[#This Row],[Range1_High]]-Validation[[#This Row],[Range1_Low]])+Validation[[#This Row],[Range1_Low]],-LOG10(Validation[[#This Row],[Res]]))</f>
        <v>3.1143999999999998</v>
      </c>
      <c r="T1562">
        <f ca="1">RAND()*(Validation[[#This Row],[Range2_High]]-Validation[[#This Row],[Range2_Low]])+Validation[[#This Row],[Range2_Low]]</f>
        <v>261.0337043558909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19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s">
        <v>6554</v>
      </c>
      <c r="AB15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2" s="102" t="s">
        <v>2029</v>
      </c>
      <c r="AD1562" t="e">
        <f>LEN(#REF!)</f>
        <v>#REF!</v>
      </c>
      <c r="AG1562"/>
    </row>
    <row r="1563" spans="1:33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500</v>
      </c>
      <c r="I1563">
        <v>501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2830</v>
      </c>
      <c r="P1563" t="s">
        <v>2830</v>
      </c>
      <c r="Q1563" t="s">
        <v>2830</v>
      </c>
      <c r="R1563" t="s">
        <v>5413</v>
      </c>
      <c r="S1563">
        <f ca="1">ROUND(RAND()*(Validation[[#This Row],[Range1_High]]-Validation[[#This Row],[Range1_Low]])+Validation[[#This Row],[Range1_Low]],-LOG10(Validation[[#This Row],[Res]]))</f>
        <v>2.6741999999999999</v>
      </c>
      <c r="T1563">
        <f ca="1">RAND()*(Validation[[#This Row],[Range2_High]]-Validation[[#This Row],[Range2_Low]])+Validation[[#This Row],[Range2_Low]]</f>
        <v>500.7897050354444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17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s">
        <v>6555</v>
      </c>
      <c r="AB15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3" s="102" t="s">
        <v>5432</v>
      </c>
      <c r="AD1563" t="e">
        <f>LEN(#REF!)</f>
        <v>#REF!</v>
      </c>
      <c r="AG1563"/>
    </row>
    <row r="1564" spans="1:33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4.4999999999999998E-2</v>
      </c>
      <c r="I1564">
        <v>10.00001</v>
      </c>
      <c r="J1564" t="s">
        <v>10</v>
      </c>
      <c r="K1564">
        <v>7.9443E-2</v>
      </c>
      <c r="L1564">
        <v>0.34499000000000002</v>
      </c>
      <c r="M1564">
        <v>7.9135999999999998E-2</v>
      </c>
      <c r="N1564">
        <v>0.34505000000000002</v>
      </c>
      <c r="O1564" t="s">
        <v>2830</v>
      </c>
      <c r="P1564" t="s">
        <v>2830</v>
      </c>
      <c r="Q1564" t="s">
        <v>2830</v>
      </c>
      <c r="R1564" t="s">
        <v>6151</v>
      </c>
      <c r="S1564">
        <f ca="1">ROUND(RAND()*(Validation[[#This Row],[Range1_High]]-Validation[[#This Row],[Range1_Low]])+Validation[[#This Row],[Range1_Low]],-LOG10(Validation[[#This Row],[Res]]))</f>
        <v>2.8012000000000001</v>
      </c>
      <c r="T1564">
        <f ca="1">RAND()*(Validation[[#This Row],[Range2_High]]-Validation[[#This Row],[Range2_Low]])+Validation[[#This Row],[Range2_Low]]</f>
        <v>5.6048878494761487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1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s">
        <v>6556</v>
      </c>
      <c r="AB15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4" s="102" t="s">
        <v>2030</v>
      </c>
      <c r="AD1564" t="e">
        <f>LEN(#REF!)</f>
        <v>#REF!</v>
      </c>
      <c r="AG1564"/>
    </row>
    <row r="1565" spans="1:33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20</v>
      </c>
      <c r="I1565">
        <v>50.01</v>
      </c>
      <c r="J1565" t="s">
        <v>10</v>
      </c>
      <c r="K1565">
        <v>7.3710999999999999E-2</v>
      </c>
      <c r="L1565">
        <v>1.1548</v>
      </c>
      <c r="M1565">
        <v>7.3371000000000006E-2</v>
      </c>
      <c r="N1565">
        <v>1.1549</v>
      </c>
      <c r="O1565" t="s">
        <v>2830</v>
      </c>
      <c r="P1565" t="s">
        <v>2830</v>
      </c>
      <c r="Q1565" t="s">
        <v>2830</v>
      </c>
      <c r="R1565" t="s">
        <v>2007</v>
      </c>
      <c r="S1565">
        <f ca="1">ROUND(RAND()*(Validation[[#This Row],[Range1_High]]-Validation[[#This Row],[Range1_Low]])+Validation[[#This Row],[Range1_Low]],-LOG10(Validation[[#This Row],[Res]]))</f>
        <v>1.0725</v>
      </c>
      <c r="T1565">
        <f ca="1">RAND()*(Validation[[#This Row],[Range2_High]]-Validation[[#This Row],[Range2_Low]])+Validation[[#This Row],[Range2_Low]]</f>
        <v>38.010742058808404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1.3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s">
        <v>6557</v>
      </c>
      <c r="AB15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5" s="102" t="s">
        <v>2028</v>
      </c>
      <c r="AD1565" t="e">
        <f>LEN(#REF!)</f>
        <v>#REF!</v>
      </c>
      <c r="AG1565"/>
    </row>
    <row r="1566" spans="1:33" x14ac:dyDescent="0.25">
      <c r="A1566" t="s">
        <v>52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0.7</v>
      </c>
      <c r="L1566">
        <v>1.2</v>
      </c>
      <c r="M1566">
        <v>0.69121999999999995</v>
      </c>
      <c r="N1566">
        <v>1.1565000000000001</v>
      </c>
      <c r="O1566" t="s">
        <v>2830</v>
      </c>
      <c r="P1566" t="s">
        <v>2830</v>
      </c>
      <c r="Q1566" t="s">
        <v>2830</v>
      </c>
      <c r="R1566" t="s">
        <v>2028</v>
      </c>
      <c r="S1566">
        <f ca="1">ROUND(RAND()*(Validation[[#This Row],[Range1_High]]-Validation[[#This Row],[Range1_Low]])+Validation[[#This Row],[Range1_Low]],-LOG10(Validation[[#This Row],[Res]]))</f>
        <v>6.0469999999999997</v>
      </c>
      <c r="T1566">
        <f ca="1">RAND()*(Validation[[#This Row],[Range2_High]]-Validation[[#This Row],[Range2_Low]])+Validation[[#This Row],[Range2_Low]]</f>
        <v>29.561327694825096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8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s">
        <v>2007</v>
      </c>
      <c r="AB15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6" s="102" t="s">
        <v>2007</v>
      </c>
      <c r="AD1566" t="e">
        <f>LEN(#REF!)</f>
        <v>#REF!</v>
      </c>
      <c r="AG1566"/>
    </row>
    <row r="1567" spans="1:33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4.4999999999999998E-2</v>
      </c>
      <c r="I1567">
        <v>10.00001</v>
      </c>
      <c r="J1567" t="s">
        <v>10</v>
      </c>
      <c r="K1567">
        <v>0.7</v>
      </c>
      <c r="L1567">
        <v>0.35</v>
      </c>
      <c r="M1567">
        <v>0.69218000000000002</v>
      </c>
      <c r="N1567">
        <v>0.34794999999999998</v>
      </c>
      <c r="O1567" t="s">
        <v>2830</v>
      </c>
      <c r="P1567" t="s">
        <v>2830</v>
      </c>
      <c r="Q1567" t="s">
        <v>2830</v>
      </c>
      <c r="R1567" t="s">
        <v>2030</v>
      </c>
      <c r="S1567">
        <f ca="1">ROUND(RAND()*(Validation[[#This Row],[Range1_High]]-Validation[[#This Row],[Range1_Low]])+Validation[[#This Row],[Range1_Low]],-LOG10(Validation[[#This Row],[Res]]))</f>
        <v>16.587299999999999</v>
      </c>
      <c r="T1567">
        <f ca="1">RAND()*(Validation[[#This Row],[Range2_High]]-Validation[[#This Row],[Range2_Low]])+Validation[[#This Row],[Range2_Low]]</f>
        <v>3.7626079551763416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6.5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s">
        <v>6151</v>
      </c>
      <c r="AB15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7" s="102" t="s">
        <v>6151</v>
      </c>
      <c r="AD1567" t="e">
        <f>LEN(#REF!)</f>
        <v>#REF!</v>
      </c>
      <c r="AF1567" s="103"/>
      <c r="AG1567"/>
    </row>
    <row r="1568" spans="1:33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100</v>
      </c>
      <c r="I1568">
        <v>500</v>
      </c>
      <c r="J1568" t="s">
        <v>10</v>
      </c>
      <c r="K1568">
        <v>13</v>
      </c>
      <c r="L1568">
        <v>4.5999999999999996</v>
      </c>
      <c r="M1568">
        <v>2.3363999999999998</v>
      </c>
      <c r="N1568">
        <v>2.6995</v>
      </c>
      <c r="O1568" t="s">
        <v>2830</v>
      </c>
      <c r="P1568" t="s">
        <v>2830</v>
      </c>
      <c r="Q1568" t="s">
        <v>2830</v>
      </c>
      <c r="R1568" t="s">
        <v>2029</v>
      </c>
      <c r="S1568">
        <f ca="1">ROUND(RAND()*(Validation[[#This Row],[Range1_High]]-Validation[[#This Row],[Range1_Low]])+Validation[[#This Row],[Range1_Low]],-LOG10(Validation[[#This Row],[Res]]))</f>
        <v>13.8759</v>
      </c>
      <c r="T1568">
        <f ca="1">RAND()*(Validation[[#This Row],[Range2_High]]-Validation[[#This Row],[Range2_Low]])+Validation[[#This Row],[Range2_Low]]</f>
        <v>441.34927770878727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77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s">
        <v>5412</v>
      </c>
      <c r="AB15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8" s="102" t="s">
        <v>5412</v>
      </c>
      <c r="AD1568" t="e">
        <f>LEN(#REF!)</f>
        <v>#REF!</v>
      </c>
      <c r="AG1568"/>
    </row>
    <row r="1569" spans="1:33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0.01</v>
      </c>
      <c r="I1569">
        <v>4.5010000000000001E-2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2830</v>
      </c>
      <c r="P1569" t="s">
        <v>2830</v>
      </c>
      <c r="Q1569" t="s">
        <v>2830</v>
      </c>
      <c r="R1569" t="s">
        <v>6144</v>
      </c>
      <c r="S1569">
        <f ca="1">ROUND(RAND()*(Validation[[#This Row],[Range1_High]]-Validation[[#This Row],[Range1_Low]])+Validation[[#This Row],[Range1_Low]],-LOG10(Validation[[#This Row],[Res]]))</f>
        <v>16.055900000000001</v>
      </c>
      <c r="T1569">
        <f ca="1">RAND()*(Validation[[#This Row],[Range2_High]]-Validation[[#This Row],[Range2_Low]])+Validation[[#This Row],[Range2_Low]]</f>
        <v>1.1900314665372388E-2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10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s">
        <v>2009</v>
      </c>
      <c r="AB15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9" s="102" t="s">
        <v>2009</v>
      </c>
      <c r="AD1569" t="e">
        <f>LEN(#REF!)</f>
        <v>#REF!</v>
      </c>
      <c r="AG1569"/>
    </row>
    <row r="1570" spans="1:33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500</v>
      </c>
      <c r="I1570">
        <v>501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2830</v>
      </c>
      <c r="P1570" t="s">
        <v>2830</v>
      </c>
      <c r="Q1570" t="s">
        <v>2830</v>
      </c>
      <c r="R1570" t="s">
        <v>5432</v>
      </c>
      <c r="S1570">
        <f ca="1">ROUND(RAND()*(Validation[[#This Row],[Range1_High]]-Validation[[#This Row],[Range1_Low]])+Validation[[#This Row],[Range1_Low]],-LOG10(Validation[[#This Row],[Res]]))</f>
        <v>26.726199999999999</v>
      </c>
      <c r="T1570">
        <f ca="1">RAND()*(Validation[[#This Row],[Range2_High]]-Validation[[#This Row],[Range2_Low]])+Validation[[#This Row],[Range2_Low]]</f>
        <v>500.75342724729364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140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s">
        <v>5413</v>
      </c>
      <c r="AB15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0" s="102" t="s">
        <v>5413</v>
      </c>
      <c r="AD1570" t="e">
        <f>LEN(#REF!)</f>
        <v>#REF!</v>
      </c>
      <c r="AG1570"/>
    </row>
    <row r="1571" spans="1:33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10</v>
      </c>
      <c r="I1571">
        <v>20.010000000000002</v>
      </c>
      <c r="J1571" t="s">
        <v>10</v>
      </c>
      <c r="K1571">
        <v>0.7</v>
      </c>
      <c r="L1571">
        <v>0.81</v>
      </c>
      <c r="M1571">
        <v>0.69303999999999999</v>
      </c>
      <c r="N1571">
        <v>0.80896000000000001</v>
      </c>
      <c r="O1571" t="s">
        <v>2830</v>
      </c>
      <c r="P1571" t="s">
        <v>2830</v>
      </c>
      <c r="Q1571" t="s">
        <v>2830</v>
      </c>
      <c r="R1571" t="s">
        <v>5426</v>
      </c>
      <c r="S1571">
        <f ca="1">ROUND(RAND()*(Validation[[#This Row],[Range1_High]]-Validation[[#This Row],[Range1_Low]])+Validation[[#This Row],[Range1_Low]],-LOG10(Validation[[#This Row],[Res]]))</f>
        <v>32.594999999999999</v>
      </c>
      <c r="T1571">
        <f ca="1">RAND()*(Validation[[#This Row],[Range2_High]]-Validation[[#This Row],[Range2_Low]])+Validation[[#This Row],[Range2_Low]]</f>
        <v>14.42512839114848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27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s">
        <v>2008</v>
      </c>
      <c r="AB15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1" s="102" t="s">
        <v>2008</v>
      </c>
      <c r="AD1571" t="e">
        <f>LEN(#REF!)</f>
        <v>#REF!</v>
      </c>
      <c r="AG1571"/>
    </row>
    <row r="1572" spans="1:33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</v>
      </c>
      <c r="I1572">
        <v>100.01</v>
      </c>
      <c r="J1572" t="s">
        <v>10</v>
      </c>
      <c r="K1572">
        <v>2.2999999999999998</v>
      </c>
      <c r="L1572">
        <v>2.7</v>
      </c>
      <c r="M1572">
        <v>2.3079000000000001</v>
      </c>
      <c r="N1572">
        <v>2.6577000000000002</v>
      </c>
      <c r="O1572" t="s">
        <v>2830</v>
      </c>
      <c r="P1572" t="s">
        <v>2830</v>
      </c>
      <c r="Q1572" t="s">
        <v>2830</v>
      </c>
      <c r="R1572" t="s">
        <v>2027</v>
      </c>
      <c r="S1572">
        <f ca="1">ROUND(RAND()*(Validation[[#This Row],[Range1_High]]-Validation[[#This Row],[Range1_Low]])+Validation[[#This Row],[Range1_Low]],-LOG10(Validation[[#This Row],[Res]]))</f>
        <v>14.7287</v>
      </c>
      <c r="T1572">
        <f ca="1">RAND()*(Validation[[#This Row],[Range2_High]]-Validation[[#This Row],[Range2_Low]])+Validation[[#This Row],[Range2_Low]]</f>
        <v>70.168000853148669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42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s">
        <v>2010</v>
      </c>
      <c r="AB15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2" s="102" t="s">
        <v>2010</v>
      </c>
      <c r="AD1572" t="e">
        <f>LEN(#REF!)</f>
        <v>#REF!</v>
      </c>
      <c r="AG1572"/>
    </row>
    <row r="1573" spans="1:33" x14ac:dyDescent="0.25">
      <c r="A1573" t="s">
        <v>52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2830</v>
      </c>
      <c r="P1573" t="s">
        <v>2830</v>
      </c>
      <c r="Q1573" t="s">
        <v>2830</v>
      </c>
      <c r="R1573" t="s">
        <v>1943</v>
      </c>
      <c r="S1573">
        <f ca="1">ROUND(RAND()*(Validation[[#This Row],[Range1_High]]-Validation[[#This Row],[Range1_Low]])+Validation[[#This Row],[Range1_Low]],-LOG10(Validation[[#This Row],[Res]]))</f>
        <v>1.2999999999999999E-2</v>
      </c>
      <c r="T1573">
        <f ca="1">RAND()*(Validation[[#This Row],[Range2_High]]-Validation[[#This Row],[Range2_Low]])+Validation[[#This Row],[Range2_Low]]</f>
        <v>2.0803364688271548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s">
        <v>1993</v>
      </c>
      <c r="AB15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3" s="102" t="s">
        <v>1993</v>
      </c>
      <c r="AD1573" t="e">
        <f>LEN(#REF!)</f>
        <v>#REF!</v>
      </c>
      <c r="AG1573"/>
    </row>
    <row r="1574" spans="1:33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2830</v>
      </c>
      <c r="P1574" t="s">
        <v>2830</v>
      </c>
      <c r="Q1574" t="s">
        <v>2830</v>
      </c>
      <c r="R1574" t="s">
        <v>1946</v>
      </c>
      <c r="S1574">
        <f ca="1">ROUND(RAND()*(Validation[[#This Row],[Range1_High]]-Validation[[#This Row],[Range1_Low]])+Validation[[#This Row],[Range1_Low]],-LOG10(Validation[[#This Row],[Res]]))</f>
        <v>3.2000000000000001E-2</v>
      </c>
      <c r="T1574">
        <f ca="1">RAND()*(Validation[[#This Row],[Range2_High]]-Validation[[#This Row],[Range2_Low]])+Validation[[#This Row],[Range2_Low]]</f>
        <v>241.7343992177266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730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s">
        <v>1995</v>
      </c>
      <c r="AB15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4" s="102" t="s">
        <v>1995</v>
      </c>
      <c r="AD1574" t="e">
        <f>LEN(#REF!)</f>
        <v>#REF!</v>
      </c>
      <c r="AG1574"/>
    </row>
    <row r="1575" spans="1:33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0.01</v>
      </c>
      <c r="I1575">
        <v>4.5010000000000001E-2</v>
      </c>
      <c r="J1575" t="s">
        <v>10</v>
      </c>
      <c r="K1575">
        <v>580.38</v>
      </c>
      <c r="L1575">
        <v>157.54</v>
      </c>
      <c r="M1575">
        <v>580.38</v>
      </c>
      <c r="N1575">
        <v>156.33000000000001</v>
      </c>
      <c r="O1575" t="s">
        <v>2830</v>
      </c>
      <c r="P1575" t="s">
        <v>2830</v>
      </c>
      <c r="Q1575" t="s">
        <v>2830</v>
      </c>
      <c r="R1575" t="s">
        <v>1949</v>
      </c>
      <c r="S1575">
        <f ca="1">ROUND(RAND()*(Validation[[#This Row],[Range1_High]]-Validation[[#This Row],[Range1_Low]])+Validation[[#This Row],[Range1_Low]],-LOG10(Validation[[#This Row],[Res]]))</f>
        <v>2.5999999999999999E-2</v>
      </c>
      <c r="T1575">
        <f ca="1">RAND()*(Validation[[#This Row],[Range2_High]]-Validation[[#This Row],[Range2_Low]])+Validation[[#This Row],[Range2_Low]]</f>
        <v>1.5193783545696072E-2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s">
        <v>1991</v>
      </c>
      <c r="AB15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5" s="102" t="s">
        <v>1991</v>
      </c>
      <c r="AD1575" t="e">
        <f>LEN(#REF!)</f>
        <v>#REF!</v>
      </c>
      <c r="AG1575"/>
    </row>
    <row r="1576" spans="1:33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20</v>
      </c>
      <c r="I1576">
        <v>50.01</v>
      </c>
      <c r="J1576" t="s">
        <v>10</v>
      </c>
      <c r="K1576">
        <v>580.34</v>
      </c>
      <c r="L1576">
        <v>247.93</v>
      </c>
      <c r="M1576">
        <v>580.33000000000004</v>
      </c>
      <c r="N1576">
        <v>246.73</v>
      </c>
      <c r="O1576" t="s">
        <v>2830</v>
      </c>
      <c r="P1576" t="s">
        <v>2830</v>
      </c>
      <c r="Q1576" t="s">
        <v>2830</v>
      </c>
      <c r="R1576" t="s">
        <v>1944</v>
      </c>
      <c r="S1576">
        <f ca="1">ROUND(RAND()*(Validation[[#This Row],[Range1_High]]-Validation[[#This Row],[Range1_Low]])+Validation[[#This Row],[Range1_Low]],-LOG10(Validation[[#This Row],[Res]]))</f>
        <v>1.4E-2</v>
      </c>
      <c r="T1576">
        <f ca="1">RAND()*(Validation[[#This Row],[Range2_High]]-Validation[[#This Row],[Range2_Low]])+Validation[[#This Row],[Range2_Low]]</f>
        <v>31.264477917238509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s">
        <v>1996</v>
      </c>
      <c r="AB15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6" s="102" t="s">
        <v>1996</v>
      </c>
      <c r="AD1576" t="e">
        <f>LEN(#REF!)</f>
        <v>#REF!</v>
      </c>
      <c r="AG1576"/>
    </row>
    <row r="1577" spans="1:33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2830</v>
      </c>
      <c r="P1577" t="s">
        <v>2830</v>
      </c>
      <c r="Q1577" t="s">
        <v>2830</v>
      </c>
      <c r="R1577" t="s">
        <v>1947</v>
      </c>
      <c r="S1577">
        <f ca="1">ROUND(RAND()*(Validation[[#This Row],[Range1_High]]-Validation[[#This Row],[Range1_Low]])+Validation[[#This Row],[Range1_Low]],-LOG10(Validation[[#This Row],[Res]]))</f>
        <v>2.3E-2</v>
      </c>
      <c r="T1577">
        <f ca="1">RAND()*(Validation[[#This Row],[Range2_High]]-Validation[[#This Row],[Range2_Low]])+Validation[[#This Row],[Range2_Low]]</f>
        <v>500.84355034360158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690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s">
        <v>1992</v>
      </c>
      <c r="AB15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7" s="102" t="s">
        <v>1992</v>
      </c>
      <c r="AD1577" t="e">
        <f>LEN(#REF!)</f>
        <v>#REF!</v>
      </c>
      <c r="AG1577"/>
    </row>
    <row r="1578" spans="1:33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</v>
      </c>
      <c r="I1578">
        <v>100.01</v>
      </c>
      <c r="J1578" t="s">
        <v>10</v>
      </c>
      <c r="K1578">
        <v>580.9</v>
      </c>
      <c r="L1578">
        <v>730.69</v>
      </c>
      <c r="M1578">
        <v>580.86</v>
      </c>
      <c r="N1578">
        <v>729</v>
      </c>
      <c r="O1578" t="s">
        <v>2830</v>
      </c>
      <c r="P1578" t="s">
        <v>2830</v>
      </c>
      <c r="Q1578" t="s">
        <v>2830</v>
      </c>
      <c r="R1578" t="s">
        <v>1945</v>
      </c>
      <c r="S1578">
        <f ca="1">ROUND(RAND()*(Validation[[#This Row],[Range1_High]]-Validation[[#This Row],[Range1_Low]])+Validation[[#This Row],[Range1_Low]],-LOG10(Validation[[#This Row],[Res]]))</f>
        <v>2.1999999999999999E-2</v>
      </c>
      <c r="T1578">
        <f ca="1">RAND()*(Validation[[#This Row],[Range2_High]]-Validation[[#This Row],[Range2_Low]])+Validation[[#This Row],[Range2_Low]]</f>
        <v>79.435813815614978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600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s">
        <v>1994</v>
      </c>
      <c r="AB15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8" s="102" t="s">
        <v>1994</v>
      </c>
      <c r="AD1578" t="e">
        <f>LEN(#REF!)</f>
        <v>#REF!</v>
      </c>
      <c r="AG1578"/>
    </row>
    <row r="1579" spans="1:33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580.38</v>
      </c>
      <c r="L1579">
        <v>157.54</v>
      </c>
      <c r="M1579">
        <v>580.38</v>
      </c>
      <c r="N1579">
        <v>156.33000000000001</v>
      </c>
      <c r="O1579" t="s">
        <v>2830</v>
      </c>
      <c r="P1579" t="s">
        <v>2830</v>
      </c>
      <c r="Q1579" t="s">
        <v>2830</v>
      </c>
      <c r="R1579" t="s">
        <v>1948</v>
      </c>
      <c r="S1579">
        <f ca="1">ROUND(RAND()*(Validation[[#This Row],[Range1_High]]-Validation[[#This Row],[Range1_Low]])+Validation[[#This Row],[Range1_Low]],-LOG10(Validation[[#This Row],[Res]]))</f>
        <v>2E-3</v>
      </c>
      <c r="T1579">
        <f ca="1">RAND()*(Validation[[#This Row],[Range2_High]]-Validation[[#This Row],[Range2_Low]])+Validation[[#This Row],[Range2_Low]]</f>
        <v>10.55213127052755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580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s">
        <v>5394</v>
      </c>
      <c r="AB15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9" s="102" t="s">
        <v>5394</v>
      </c>
      <c r="AD1579" t="e">
        <f>LEN(#REF!)</f>
        <v>#REF!</v>
      </c>
      <c r="AG1579"/>
    </row>
    <row r="1580" spans="1:33" x14ac:dyDescent="0.25">
      <c r="A1580" t="s">
        <v>52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643.30999999999995</v>
      </c>
      <c r="L1580">
        <v>5206.3999999999996</v>
      </c>
      <c r="M1580">
        <v>643.12</v>
      </c>
      <c r="N1580">
        <v>5206.6000000000004</v>
      </c>
      <c r="O1580" t="s">
        <v>2830</v>
      </c>
      <c r="P1580" t="s">
        <v>2830</v>
      </c>
      <c r="Q1580" t="s">
        <v>2830</v>
      </c>
      <c r="R1580" t="s">
        <v>1995</v>
      </c>
      <c r="S1580">
        <f ca="1">ROUND(RAND()*(Validation[[#This Row],[Range1_High]]-Validation[[#This Row],[Range1_Low]])+Validation[[#This Row],[Range1_Low]],-LOG10(Validation[[#This Row],[Res]]))</f>
        <v>0.14399999999999999</v>
      </c>
      <c r="T1580">
        <f ca="1">RAND()*(Validation[[#This Row],[Range2_High]]-Validation[[#This Row],[Range2_Low]])+Validation[[#This Row],[Range2_Low]]</f>
        <v>402.40933376203736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1400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s">
        <v>6558</v>
      </c>
      <c r="AB15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0" s="102" t="s">
        <v>1946</v>
      </c>
      <c r="AD1580" t="e">
        <f>LEN(#REF!)</f>
        <v>#REF!</v>
      </c>
      <c r="AG1580"/>
    </row>
    <row r="1581" spans="1:33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4.4999999999999998E-2</v>
      </c>
      <c r="I1581">
        <v>10.00001</v>
      </c>
      <c r="J1581" t="s">
        <v>10</v>
      </c>
      <c r="K1581">
        <v>579.4</v>
      </c>
      <c r="L1581">
        <v>50.965000000000003</v>
      </c>
      <c r="M1581">
        <v>579.36</v>
      </c>
      <c r="N1581">
        <v>50.969000000000001</v>
      </c>
      <c r="O1581" t="s">
        <v>2830</v>
      </c>
      <c r="P1581" t="s">
        <v>2830</v>
      </c>
      <c r="Q1581" t="s">
        <v>2830</v>
      </c>
      <c r="R1581" t="s">
        <v>1993</v>
      </c>
      <c r="S1581">
        <f ca="1">ROUND(RAND()*(Validation[[#This Row],[Range1_High]]-Validation[[#This Row],[Range1_Low]])+Validation[[#This Row],[Range1_Low]],-LOG10(Validation[[#This Row],[Res]]))</f>
        <v>0.161</v>
      </c>
      <c r="T1581">
        <f ca="1">RAND()*(Validation[[#This Row],[Range2_High]]-Validation[[#This Row],[Range2_Low]])+Validation[[#This Row],[Range2_Low]]</f>
        <v>0.49709234470643637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590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s">
        <v>6559</v>
      </c>
      <c r="AB15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1" s="102" t="s">
        <v>1943</v>
      </c>
      <c r="AD1581" t="e">
        <f>LEN(#REF!)</f>
        <v>#REF!</v>
      </c>
      <c r="AG1581"/>
    </row>
    <row r="1582" spans="1:33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0.01</v>
      </c>
      <c r="I1582">
        <v>4.5010000000000001E-2</v>
      </c>
      <c r="J1582" t="s">
        <v>10</v>
      </c>
      <c r="K1582">
        <v>577.51</v>
      </c>
      <c r="L1582">
        <v>123.44</v>
      </c>
      <c r="M1582">
        <v>577.47</v>
      </c>
      <c r="N1582">
        <v>123.45</v>
      </c>
      <c r="O1582" t="s">
        <v>2830</v>
      </c>
      <c r="P1582" t="s">
        <v>2830</v>
      </c>
      <c r="Q1582" t="s">
        <v>2830</v>
      </c>
      <c r="R1582" t="s">
        <v>1991</v>
      </c>
      <c r="S1582">
        <f ca="1">ROUND(RAND()*(Validation[[#This Row],[Range1_High]]-Validation[[#This Row],[Range1_Low]])+Validation[[#This Row],[Range1_Low]],-LOG10(Validation[[#This Row],[Res]]))</f>
        <v>0.16600000000000001</v>
      </c>
      <c r="T1582">
        <f ca="1">RAND()*(Validation[[#This Row],[Range2_High]]-Validation[[#This Row],[Range2_Low]])+Validation[[#This Row],[Range2_Low]]</f>
        <v>4.3133341952116946E-2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600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s">
        <v>6560</v>
      </c>
      <c r="AB15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2" s="102" t="s">
        <v>1949</v>
      </c>
      <c r="AD1582" t="e">
        <f>LEN(#REF!)</f>
        <v>#REF!</v>
      </c>
      <c r="AG1582"/>
    </row>
    <row r="1583" spans="1:33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643.30999999999995</v>
      </c>
      <c r="L1583">
        <v>5206.3999999999996</v>
      </c>
      <c r="M1583">
        <v>643.12</v>
      </c>
      <c r="N1583">
        <v>5206.6000000000004</v>
      </c>
      <c r="O1583" t="s">
        <v>2830</v>
      </c>
      <c r="P1583" t="s">
        <v>2830</v>
      </c>
      <c r="Q1583" t="s">
        <v>2830</v>
      </c>
      <c r="R1583" t="s">
        <v>1992</v>
      </c>
      <c r="S1583">
        <f ca="1">ROUND(RAND()*(Validation[[#This Row],[Range1_High]]-Validation[[#This Row],[Range1_Low]])+Validation[[#This Row],[Range1_Low]],-LOG10(Validation[[#This Row],[Res]]))</f>
        <v>0.28199999999999997</v>
      </c>
      <c r="T1583">
        <f ca="1">RAND()*(Validation[[#This Row],[Range2_High]]-Validation[[#This Row],[Range2_Low]])+Validation[[#This Row],[Range2_Low]]</f>
        <v>500.04410515224299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2100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s">
        <v>6561</v>
      </c>
      <c r="AB15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3" s="102" t="s">
        <v>1947</v>
      </c>
      <c r="AD1583" t="e">
        <f>LEN(#REF!)</f>
        <v>#REF!</v>
      </c>
      <c r="AG1583"/>
    </row>
    <row r="1584" spans="1:33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571.22</v>
      </c>
      <c r="L1584">
        <v>452.98</v>
      </c>
      <c r="M1584">
        <v>571.17999999999995</v>
      </c>
      <c r="N1584">
        <v>452.85</v>
      </c>
      <c r="O1584" t="s">
        <v>2830</v>
      </c>
      <c r="P1584" t="s">
        <v>2830</v>
      </c>
      <c r="Q1584" t="s">
        <v>2830</v>
      </c>
      <c r="R1584" t="s">
        <v>1996</v>
      </c>
      <c r="S1584">
        <f ca="1">ROUND(RAND()*(Validation[[#This Row],[Range1_High]]-Validation[[#This Row],[Range1_Low]])+Validation[[#This Row],[Range1_Low]],-LOG10(Validation[[#This Row],[Res]]))</f>
        <v>0.19800000000000001</v>
      </c>
      <c r="T1584">
        <f ca="1">RAND()*(Validation[[#This Row],[Range2_High]]-Validation[[#This Row],[Range2_Low]])+Validation[[#This Row],[Range2_Low]]</f>
        <v>33.73952986145693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660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s">
        <v>6562</v>
      </c>
      <c r="AB15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4" s="102" t="s">
        <v>1944</v>
      </c>
      <c r="AD1584" t="e">
        <f>LEN(#REF!)</f>
        <v>#REF!</v>
      </c>
      <c r="AG1584"/>
    </row>
    <row r="1585" spans="1:33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2830</v>
      </c>
      <c r="P1585" t="s">
        <v>2830</v>
      </c>
      <c r="Q1585" t="s">
        <v>2830</v>
      </c>
      <c r="R1585" t="s">
        <v>5394</v>
      </c>
      <c r="S1585">
        <f ca="1">ROUND(RAND()*(Validation[[#This Row],[Range1_High]]-Validation[[#This Row],[Range1_Low]])+Validation[[#This Row],[Range1_Low]],-LOG10(Validation[[#This Row],[Res]]))</f>
        <v>8.6999999999999994E-2</v>
      </c>
      <c r="T1585">
        <f ca="1">RAND()*(Validation[[#This Row],[Range2_High]]-Validation[[#This Row],[Range2_Low]])+Validation[[#This Row],[Range2_Low]]</f>
        <v>14.676843462902083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590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s">
        <v>6563</v>
      </c>
      <c r="AB15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5" s="102" t="s">
        <v>1948</v>
      </c>
      <c r="AD1585" t="e">
        <f>LEN(#REF!)</f>
        <v>#REF!</v>
      </c>
      <c r="AG1585"/>
    </row>
    <row r="1586" spans="1:33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2830</v>
      </c>
      <c r="P1586" t="s">
        <v>2830</v>
      </c>
      <c r="Q1586" t="s">
        <v>2830</v>
      </c>
      <c r="R1586" t="s">
        <v>1994</v>
      </c>
      <c r="S1586">
        <f ca="1">ROUND(RAND()*(Validation[[#This Row],[Range1_High]]-Validation[[#This Row],[Range1_Low]])+Validation[[#This Row],[Range1_Low]],-LOG10(Validation[[#This Row],[Res]]))</f>
        <v>0.27400000000000002</v>
      </c>
      <c r="T1586">
        <f ca="1">RAND()*(Validation[[#This Row],[Range2_High]]-Validation[[#This Row],[Range2_Low]])+Validation[[#This Row],[Range2_Low]]</f>
        <v>82.350914629366002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1100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s">
        <v>6564</v>
      </c>
      <c r="AB15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6" s="102" t="s">
        <v>1945</v>
      </c>
      <c r="AD1586" t="e">
        <f>LEN(#REF!)</f>
        <v>#REF!</v>
      </c>
      <c r="AG1586"/>
    </row>
    <row r="1587" spans="1:33" x14ac:dyDescent="0.25">
      <c r="A1587" t="s">
        <v>52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20</v>
      </c>
      <c r="I1587">
        <v>50.01</v>
      </c>
      <c r="J1587" t="s">
        <v>10</v>
      </c>
      <c r="K1587">
        <v>0.38064999999999999</v>
      </c>
      <c r="L1587">
        <v>1.0748</v>
      </c>
      <c r="M1587">
        <v>0.37986999999999999</v>
      </c>
      <c r="N1587">
        <v>1.0749</v>
      </c>
      <c r="O1587" t="s">
        <v>2830</v>
      </c>
      <c r="P1587" t="s">
        <v>2830</v>
      </c>
      <c r="Q1587" t="s">
        <v>2830</v>
      </c>
      <c r="R1587" t="s">
        <v>2011</v>
      </c>
      <c r="S1587">
        <f ca="1">ROUND(RAND()*(Validation[[#This Row],[Range1_High]]-Validation[[#This Row],[Range1_Low]])+Validation[[#This Row],[Range1_Low]],-LOG10(Validation[[#This Row],[Res]]))</f>
        <v>0.48599999999999999</v>
      </c>
      <c r="T1587">
        <f ca="1">RAND()*(Validation[[#This Row],[Range2_High]]-Validation[[#This Row],[Range2_Low]])+Validation[[#This Row],[Range2_Low]]</f>
        <v>40.097641748353546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0.9 mV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s">
        <v>6565</v>
      </c>
      <c r="AB15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7" s="102" t="s">
        <v>2033</v>
      </c>
      <c r="AD1587" t="e">
        <f>LEN(#REF!)</f>
        <v>#REF!</v>
      </c>
      <c r="AG1587"/>
    </row>
    <row r="1588" spans="1:33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2830</v>
      </c>
      <c r="P1588" t="s">
        <v>2830</v>
      </c>
      <c r="Q1588" t="s">
        <v>2830</v>
      </c>
      <c r="R1588" t="s">
        <v>2016</v>
      </c>
      <c r="S1588">
        <f ca="1">ROUND(RAND()*(Validation[[#This Row],[Range1_High]]-Validation[[#This Row],[Range1_Low]])+Validation[[#This Row],[Range1_Low]],-LOG10(Validation[[#This Row],[Res]]))</f>
        <v>1.681</v>
      </c>
      <c r="T1588">
        <f ca="1">RAND()*(Validation[[#This Row],[Range2_High]]-Validation[[#This Row],[Range2_Low]])+Validation[[#This Row],[Range2_Low]]</f>
        <v>10.207467753757438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1.6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s">
        <v>6566</v>
      </c>
      <c r="AB15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8" s="102" t="s">
        <v>5427</v>
      </c>
      <c r="AD1588" t="e">
        <f>LEN(#REF!)</f>
        <v>#REF!</v>
      </c>
      <c r="AG1588"/>
    </row>
    <row r="1589" spans="1:33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100</v>
      </c>
      <c r="I1589">
        <v>500</v>
      </c>
      <c r="J1589" t="s">
        <v>10</v>
      </c>
      <c r="K1589">
        <v>1.1000000000000001</v>
      </c>
      <c r="L1589">
        <v>5.7778</v>
      </c>
      <c r="M1589">
        <v>1.0964</v>
      </c>
      <c r="N1589">
        <v>5.7779999999999996</v>
      </c>
      <c r="O1589" t="s">
        <v>2830</v>
      </c>
      <c r="P1589" t="s">
        <v>2830</v>
      </c>
      <c r="Q1589" t="s">
        <v>2830</v>
      </c>
      <c r="R1589" t="s">
        <v>2015</v>
      </c>
      <c r="S1589">
        <f ca="1">ROUND(RAND()*(Validation[[#This Row],[Range1_High]]-Validation[[#This Row],[Range1_Low]])+Validation[[#This Row],[Range1_Low]],-LOG10(Validation[[#This Row],[Res]]))</f>
        <v>2.84</v>
      </c>
      <c r="T1589">
        <f ca="1">RAND()*(Validation[[#This Row],[Range2_High]]-Validation[[#This Row],[Range2_Low]])+Validation[[#This Row],[Range2_Low]]</f>
        <v>128.4336382246687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18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s">
        <v>6567</v>
      </c>
      <c r="AB15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9" s="102" t="s">
        <v>2031</v>
      </c>
      <c r="AD1589" t="e">
        <f>LEN(#REF!)</f>
        <v>#REF!</v>
      </c>
      <c r="AG1589"/>
    </row>
    <row r="1590" spans="1:33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2830</v>
      </c>
      <c r="P1590" t="s">
        <v>2830</v>
      </c>
      <c r="Q1590" t="s">
        <v>2830</v>
      </c>
      <c r="R1590" t="s">
        <v>2014</v>
      </c>
      <c r="S1590">
        <f ca="1">ROUND(RAND()*(Validation[[#This Row],[Range1_High]]-Validation[[#This Row],[Range1_Low]])+Validation[[#This Row],[Range1_Low]],-LOG10(Validation[[#This Row],[Res]]))</f>
        <v>3.2280000000000002</v>
      </c>
      <c r="T1590">
        <f ca="1">RAND()*(Validation[[#This Row],[Range2_High]]-Validation[[#This Row],[Range2_Low]])+Validation[[#This Row],[Range2_Low]]</f>
        <v>53.261615115037095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8.8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s">
        <v>6568</v>
      </c>
      <c r="AB15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0" s="102" t="s">
        <v>2035</v>
      </c>
      <c r="AD1590" t="e">
        <f>LEN(#REF!)</f>
        <v>#REF!</v>
      </c>
      <c r="AG1590"/>
    </row>
    <row r="1591" spans="1:33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500</v>
      </c>
      <c r="I1591">
        <v>501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2830</v>
      </c>
      <c r="P1591" t="s">
        <v>2830</v>
      </c>
      <c r="Q1591" t="s">
        <v>2830</v>
      </c>
      <c r="R1591" t="s">
        <v>5414</v>
      </c>
      <c r="S1591">
        <f ca="1">ROUND(RAND()*(Validation[[#This Row],[Range1_High]]-Validation[[#This Row],[Range1_Low]])+Validation[[#This Row],[Range1_Low]],-LOG10(Validation[[#This Row],[Res]]))</f>
        <v>2.3919999999999999</v>
      </c>
      <c r="T1591">
        <f ca="1">RAND()*(Validation[[#This Row],[Range2_High]]-Validation[[#This Row],[Range2_Low]])+Validation[[#This Row],[Range2_Low]]</f>
        <v>500.81429420988673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15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s">
        <v>6569</v>
      </c>
      <c r="AB15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1" s="102" t="s">
        <v>2032</v>
      </c>
      <c r="AD1591" t="e">
        <f>LEN(#REF!)</f>
        <v>#REF!</v>
      </c>
      <c r="AG1591"/>
    </row>
    <row r="1592" spans="1:33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0.01</v>
      </c>
      <c r="I1592">
        <v>4.5010000000000001E-2</v>
      </c>
      <c r="J1592" t="s">
        <v>10</v>
      </c>
      <c r="K1592">
        <v>0.48274</v>
      </c>
      <c r="L1592">
        <v>0.46448</v>
      </c>
      <c r="M1592">
        <v>0.4824</v>
      </c>
      <c r="N1592">
        <v>0.46450000000000002</v>
      </c>
      <c r="O1592" t="s">
        <v>2830</v>
      </c>
      <c r="P1592" t="s">
        <v>2830</v>
      </c>
      <c r="Q1592" t="s">
        <v>2830</v>
      </c>
      <c r="R1592" t="s">
        <v>2013</v>
      </c>
      <c r="S1592">
        <f ca="1">ROUND(RAND()*(Validation[[#This Row],[Range1_High]]-Validation[[#This Row],[Range1_Low]])+Validation[[#This Row],[Range1_Low]],-LOG10(Validation[[#This Row],[Res]]))</f>
        <v>1.667</v>
      </c>
      <c r="T1592">
        <f ca="1">RAND()*(Validation[[#This Row],[Range2_High]]-Validation[[#This Row],[Range2_Low]])+Validation[[#This Row],[Range2_Low]]</f>
        <v>3.1612390343066385E-2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1.3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s">
        <v>6570</v>
      </c>
      <c r="AB15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2" s="102" t="s">
        <v>2036</v>
      </c>
      <c r="AD1592" t="e">
        <f>LEN(#REF!)</f>
        <v>#REF!</v>
      </c>
      <c r="AF1592" s="103"/>
      <c r="AG1592"/>
    </row>
    <row r="1593" spans="1:33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4.4999999999999998E-2</v>
      </c>
      <c r="I1593">
        <v>10.00001</v>
      </c>
      <c r="J1593" t="s">
        <v>10</v>
      </c>
      <c r="K1593">
        <v>0.52675000000000005</v>
      </c>
      <c r="L1593">
        <v>0.24887000000000001</v>
      </c>
      <c r="M1593">
        <v>0.52639999999999998</v>
      </c>
      <c r="N1593">
        <v>0.24884999999999999</v>
      </c>
      <c r="O1593" t="s">
        <v>2830</v>
      </c>
      <c r="P1593" t="s">
        <v>2830</v>
      </c>
      <c r="Q1593" t="s">
        <v>2830</v>
      </c>
      <c r="R1593" t="s">
        <v>2012</v>
      </c>
      <c r="S1593">
        <f ca="1">ROUND(RAND()*(Validation[[#This Row],[Range1_High]]-Validation[[#This Row],[Range1_Low]])+Validation[[#This Row],[Range1_Low]],-LOG10(Validation[[#This Row],[Res]]))</f>
        <v>1.871</v>
      </c>
      <c r="T1593">
        <f ca="1">RAND()*(Validation[[#This Row],[Range2_High]]-Validation[[#This Row],[Range2_Low]])+Validation[[#This Row],[Range2_Low]]</f>
        <v>7.1344035461066575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0.99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s">
        <v>6571</v>
      </c>
      <c r="AB15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3" s="102" t="s">
        <v>2034</v>
      </c>
      <c r="AD1593" t="e">
        <f>LEN(#REF!)</f>
        <v>#REF!</v>
      </c>
      <c r="AG1593"/>
    </row>
    <row r="1594" spans="1:33" x14ac:dyDescent="0.25">
      <c r="A1594" t="s">
        <v>52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20</v>
      </c>
      <c r="I1594">
        <v>50.01</v>
      </c>
      <c r="J1594" t="s">
        <v>10</v>
      </c>
      <c r="K1594">
        <v>0.73465999999999998</v>
      </c>
      <c r="L1594">
        <v>1.1553</v>
      </c>
      <c r="M1594">
        <v>0.73165000000000002</v>
      </c>
      <c r="N1594">
        <v>1.1554</v>
      </c>
      <c r="O1594" t="s">
        <v>2830</v>
      </c>
      <c r="P1594" t="s">
        <v>2830</v>
      </c>
      <c r="Q1594" t="s">
        <v>2830</v>
      </c>
      <c r="R1594" t="s">
        <v>2033</v>
      </c>
      <c r="S1594">
        <f ca="1">ROUND(RAND()*(Validation[[#This Row],[Range1_High]]-Validation[[#This Row],[Range1_Low]])+Validation[[#This Row],[Range1_Low]],-LOG10(Validation[[#This Row],[Res]]))</f>
        <v>29.492000000000001</v>
      </c>
      <c r="T1594">
        <f ca="1">RAND()*(Validation[[#This Row],[Range2_High]]-Validation[[#This Row],[Range2_Low]])+Validation[[#This Row],[Range2_Low]]</f>
        <v>38.899178097346777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35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s">
        <v>6237</v>
      </c>
      <c r="AB15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4" s="102" t="s">
        <v>6237</v>
      </c>
      <c r="AD1594" t="e">
        <f>LEN(#REF!)</f>
        <v>#REF!</v>
      </c>
      <c r="AG1594"/>
    </row>
    <row r="1595" spans="1:33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100</v>
      </c>
      <c r="I1595">
        <v>500</v>
      </c>
      <c r="J1595" t="s">
        <v>10</v>
      </c>
      <c r="K1595">
        <v>13</v>
      </c>
      <c r="L1595">
        <v>4.5999999999999996</v>
      </c>
      <c r="M1595">
        <v>2.3500999999999999</v>
      </c>
      <c r="N1595">
        <v>2.6989999999999998</v>
      </c>
      <c r="O1595" t="s">
        <v>2830</v>
      </c>
      <c r="P1595" t="s">
        <v>2830</v>
      </c>
      <c r="Q1595" t="s">
        <v>2830</v>
      </c>
      <c r="R1595" t="s">
        <v>2031</v>
      </c>
      <c r="S1595">
        <f ca="1">ROUND(RAND()*(Validation[[#This Row],[Range1_High]]-Validation[[#This Row],[Range1_Low]])+Validation[[#This Row],[Range1_Low]],-LOG10(Validation[[#This Row],[Res]]))</f>
        <v>18.437999999999999</v>
      </c>
      <c r="T1595">
        <f ca="1">RAND()*(Validation[[#This Row],[Range2_High]]-Validation[[#This Row],[Range2_Low]])+Validation[[#This Row],[Range2_Low]]</f>
        <v>333.30294082314015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98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s">
        <v>2015</v>
      </c>
      <c r="AB15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5" s="102" t="s">
        <v>2015</v>
      </c>
      <c r="AD1595" t="e">
        <f>LEN(#REF!)</f>
        <v>#REF!</v>
      </c>
      <c r="AG1595"/>
    </row>
    <row r="1596" spans="1:33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4.4999999999999998E-2</v>
      </c>
      <c r="I1596">
        <v>10.00001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2830</v>
      </c>
      <c r="P1596" t="s">
        <v>2830</v>
      </c>
      <c r="Q1596" t="s">
        <v>2830</v>
      </c>
      <c r="R1596" t="s">
        <v>2034</v>
      </c>
      <c r="S1596">
        <f ca="1">ROUND(RAND()*(Validation[[#This Row],[Range1_High]]-Validation[[#This Row],[Range1_Low]])+Validation[[#This Row],[Range1_Low]],-LOG10(Validation[[#This Row],[Res]]))</f>
        <v>29.585999999999999</v>
      </c>
      <c r="T1596">
        <f ca="1">RAND()*(Validation[[#This Row],[Range2_High]]-Validation[[#This Row],[Range2_Low]])+Validation[[#This Row],[Range2_Low]]</f>
        <v>1.4321007619108206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11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s">
        <v>6359</v>
      </c>
      <c r="AB15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6" s="102" t="s">
        <v>6359</v>
      </c>
      <c r="AD1596" t="e">
        <f>LEN(#REF!)</f>
        <v>#REF!</v>
      </c>
      <c r="AF1596" s="103"/>
      <c r="AG1596"/>
    </row>
    <row r="1597" spans="1:33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2830</v>
      </c>
      <c r="P1597" t="s">
        <v>2830</v>
      </c>
      <c r="Q1597" t="s">
        <v>2830</v>
      </c>
      <c r="R1597" t="s">
        <v>5427</v>
      </c>
      <c r="S1597">
        <f ca="1">ROUND(RAND()*(Validation[[#This Row],[Range1_High]]-Validation[[#This Row],[Range1_Low]])+Validation[[#This Row],[Range1_Low]],-LOG10(Validation[[#This Row],[Res]]))</f>
        <v>20.484000000000002</v>
      </c>
      <c r="T1597">
        <f ca="1">RAND()*(Validation[[#This Row],[Range2_High]]-Validation[[#This Row],[Range2_Low]])+Validation[[#This Row],[Range2_Low]]</f>
        <v>17.319666661163613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17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s">
        <v>6268</v>
      </c>
      <c r="AB15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7" s="102" t="s">
        <v>6268</v>
      </c>
      <c r="AD1597" t="e">
        <f>LEN(#REF!)</f>
        <v>#REF!</v>
      </c>
      <c r="AG1597"/>
    </row>
    <row r="1598" spans="1:33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50</v>
      </c>
      <c r="I1598">
        <v>100.01</v>
      </c>
      <c r="J1598" t="s">
        <v>10</v>
      </c>
      <c r="K1598">
        <v>2.3264999999999998</v>
      </c>
      <c r="L1598">
        <v>2.6572</v>
      </c>
      <c r="M1598">
        <v>2.3233999999999999</v>
      </c>
      <c r="N1598">
        <v>2.6573000000000002</v>
      </c>
      <c r="O1598" t="s">
        <v>2830</v>
      </c>
      <c r="P1598" t="s">
        <v>2830</v>
      </c>
      <c r="Q1598" t="s">
        <v>2830</v>
      </c>
      <c r="R1598" t="s">
        <v>2035</v>
      </c>
      <c r="S1598">
        <f ca="1">ROUND(RAND()*(Validation[[#This Row],[Range1_High]]-Validation[[#This Row],[Range1_Low]])+Validation[[#This Row],[Range1_Low]],-LOG10(Validation[[#This Row],[Res]]))</f>
        <v>16.126000000000001</v>
      </c>
      <c r="T1598">
        <f ca="1">RAND()*(Validation[[#This Row],[Range2_High]]-Validation[[#This Row],[Range2_Low]])+Validation[[#This Row],[Range2_Low]]</f>
        <v>76.139092743258416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45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s">
        <v>2014</v>
      </c>
      <c r="AB15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8" s="102" t="s">
        <v>2014</v>
      </c>
      <c r="AD1598" t="e">
        <f>LEN(#REF!)</f>
        <v>#REF!</v>
      </c>
      <c r="AF1598" s="103"/>
      <c r="AG1598"/>
    </row>
    <row r="1599" spans="1:33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2830</v>
      </c>
      <c r="P1599" t="s">
        <v>2830</v>
      </c>
      <c r="Q1599" t="s">
        <v>2830</v>
      </c>
      <c r="R1599" t="s">
        <v>2032</v>
      </c>
      <c r="S1599">
        <f ca="1">ROUND(RAND()*(Validation[[#This Row],[Range1_High]]-Validation[[#This Row],[Range1_Low]])+Validation[[#This Row],[Range1_Low]],-LOG10(Validation[[#This Row],[Res]]))</f>
        <v>28.585999999999999</v>
      </c>
      <c r="T1599">
        <f ca="1">RAND()*(Validation[[#This Row],[Range2_High]]-Validation[[#This Row],[Range2_Low]])+Validation[[#This Row],[Range2_Low]]</f>
        <v>500.77336579511245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140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s">
        <v>5414</v>
      </c>
      <c r="AB15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9" s="102" t="s">
        <v>5414</v>
      </c>
      <c r="AD1599" t="e">
        <f>LEN(#REF!)</f>
        <v>#REF!</v>
      </c>
      <c r="AF1599" s="103"/>
      <c r="AG1599"/>
    </row>
    <row r="1600" spans="1:33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2830</v>
      </c>
      <c r="P1600" t="s">
        <v>2830</v>
      </c>
      <c r="Q1600" t="s">
        <v>2830</v>
      </c>
      <c r="R1600" t="s">
        <v>2036</v>
      </c>
      <c r="S1600">
        <f ca="1">ROUND(RAND()*(Validation[[#This Row],[Range1_High]]-Validation[[#This Row],[Range1_Low]])+Validation[[#This Row],[Range1_Low]],-LOG10(Validation[[#This Row],[Res]]))</f>
        <v>23.177</v>
      </c>
      <c r="T1600">
        <f ca="1">RAND()*(Validation[[#This Row],[Range2_High]]-Validation[[#This Row],[Range2_Low]])+Validation[[#This Row],[Range2_Low]]</f>
        <v>4.2914624852258422E-2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14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s">
        <v>6360</v>
      </c>
      <c r="AB16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0" s="102" t="s">
        <v>6360</v>
      </c>
      <c r="AD1600" t="e">
        <f>LEN(#REF!)</f>
        <v>#REF!</v>
      </c>
      <c r="AG1600"/>
    </row>
    <row r="1601" spans="1:33" hidden="1" x14ac:dyDescent="0.25">
      <c r="A1601" t="s">
        <v>52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50</v>
      </c>
      <c r="I1601">
        <v>100</v>
      </c>
      <c r="J1601" t="s">
        <v>10</v>
      </c>
      <c r="K1601">
        <v>92</v>
      </c>
      <c r="L1601">
        <v>2.8</v>
      </c>
      <c r="M1601">
        <v>91.936999999999998</v>
      </c>
      <c r="N1601">
        <v>2.7856000000000001</v>
      </c>
      <c r="O1601" t="s">
        <v>2830</v>
      </c>
      <c r="P1601" t="s">
        <v>2830</v>
      </c>
      <c r="Q1601" t="s">
        <v>2830</v>
      </c>
      <c r="R1601" t="s">
        <v>2056</v>
      </c>
      <c r="S1601">
        <f ca="1">ROUND(RAND()*(Validation[[#This Row],[Range1_High]]-Validation[[#This Row],[Range1_Low]])+Validation[[#This Row],[Range1_Low]],-LOG10(Validation[[#This Row],[Res]]))</f>
        <v>38.89</v>
      </c>
      <c r="T1601">
        <f ca="1">RAND()*(Validation[[#This Row],[Range2_High]]-Validation[[#This Row],[Range2_Low]])+Validation[[#This Row],[Range2_Low]]</f>
        <v>55.530783728360404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200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B16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1" t="e">
        <f>LEN(#REF!)</f>
        <v>#REF!</v>
      </c>
      <c r="AG1601"/>
    </row>
    <row r="1602" spans="1:33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2830</v>
      </c>
      <c r="P1602" t="s">
        <v>2830</v>
      </c>
      <c r="Q1602" t="s">
        <v>2830</v>
      </c>
      <c r="R1602" t="s">
        <v>2054</v>
      </c>
      <c r="S1602">
        <f ca="1">ROUND(RAND()*(Validation[[#This Row],[Range1_High]]-Validation[[#This Row],[Range1_Low]])+Validation[[#This Row],[Range1_Low]],-LOG10(Validation[[#This Row],[Res]]))</f>
        <v>95.784000000000006</v>
      </c>
      <c r="T1602">
        <f ca="1">RAND()*(Validation[[#This Row],[Range2_High]]-Validation[[#This Row],[Range2_Low]])+Validation[[#This Row],[Range2_Low]]</f>
        <v>19.92146252656606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120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s">
        <v>5427</v>
      </c>
      <c r="AB16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2" s="102" t="s">
        <v>5427</v>
      </c>
      <c r="AD1602" t="e">
        <f>LEN(#REF!)</f>
        <v>#REF!</v>
      </c>
      <c r="AG1602"/>
    </row>
    <row r="1603" spans="1:33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0.01</v>
      </c>
      <c r="I1603">
        <v>4.5010000000000001E-2</v>
      </c>
      <c r="J1603" t="s">
        <v>10</v>
      </c>
      <c r="K1603">
        <v>3.5</v>
      </c>
      <c r="L1603">
        <v>0.57999999999999996</v>
      </c>
      <c r="M1603">
        <v>3.4704999999999999</v>
      </c>
      <c r="N1603">
        <v>0.57867999999999997</v>
      </c>
      <c r="O1603" t="s">
        <v>2830</v>
      </c>
      <c r="P1603" t="s">
        <v>2830</v>
      </c>
      <c r="Q1603" t="s">
        <v>2830</v>
      </c>
      <c r="R1603" t="s">
        <v>2055</v>
      </c>
      <c r="S1603">
        <f ca="1">ROUND(RAND()*(Validation[[#This Row],[Range1_High]]-Validation[[#This Row],[Range1_Low]])+Validation[[#This Row],[Range1_Low]],-LOG10(Validation[[#This Row],[Res]]))</f>
        <v>159.70699999999999</v>
      </c>
      <c r="T1603">
        <f ca="1">RAND()*(Validation[[#This Row],[Range2_High]]-Validation[[#This Row],[Range2_Low]])+Validation[[#This Row],[Range2_Low]]</f>
        <v>3.2704089984498197E-2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96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s">
        <v>2036</v>
      </c>
      <c r="AB16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3" s="102" t="s">
        <v>2036</v>
      </c>
      <c r="AD1603" t="e">
        <f>LEN(#REF!)</f>
        <v>#REF!</v>
      </c>
      <c r="AG1603"/>
    </row>
    <row r="1604" spans="1:33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4.4999999999999998E-2</v>
      </c>
      <c r="I1604">
        <v>10.00001</v>
      </c>
      <c r="J1604" t="s">
        <v>10</v>
      </c>
      <c r="K1604">
        <v>12</v>
      </c>
      <c r="L1604">
        <v>0.92</v>
      </c>
      <c r="M1604">
        <v>10.393000000000001</v>
      </c>
      <c r="N1604">
        <v>0.92459000000000002</v>
      </c>
      <c r="O1604" t="s">
        <v>2830</v>
      </c>
      <c r="P1604" t="s">
        <v>2830</v>
      </c>
      <c r="Q1604" t="s">
        <v>2830</v>
      </c>
      <c r="R1604" t="s">
        <v>2052</v>
      </c>
      <c r="S1604">
        <f ca="1">ROUND(RAND()*(Validation[[#This Row],[Range1_High]]-Validation[[#This Row],[Range1_Low]])+Validation[[#This Row],[Range1_Low]],-LOG10(Validation[[#This Row],[Res]]))</f>
        <v>255.554</v>
      </c>
      <c r="T1604">
        <f ca="1">RAND()*(Validation[[#This Row],[Range2_High]]-Validation[[#This Row],[Range2_Low]])+Validation[[#This Row],[Range2_Low]]</f>
        <v>4.8452545184944134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250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s">
        <v>2034</v>
      </c>
      <c r="AB16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4" s="102" t="s">
        <v>2034</v>
      </c>
      <c r="AD1604" t="e">
        <f>LEN(#REF!)</f>
        <v>#REF!</v>
      </c>
      <c r="AG1604"/>
    </row>
    <row r="1605" spans="1:33" hidden="1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2830</v>
      </c>
      <c r="P1605" t="s">
        <v>2830</v>
      </c>
      <c r="Q1605" t="s">
        <v>2830</v>
      </c>
      <c r="R1605" t="s">
        <v>2053</v>
      </c>
      <c r="S1605">
        <f ca="1">ROUND(RAND()*(Validation[[#This Row],[Range1_High]]-Validation[[#This Row],[Range1_Low]])+Validation[[#This Row],[Range1_Low]],-LOG10(Validation[[#This Row],[Res]]))</f>
        <v>113.955</v>
      </c>
      <c r="T1605">
        <f ca="1">RAND()*(Validation[[#This Row],[Range2_High]]-Validation[[#This Row],[Range2_Low]])+Validation[[#This Row],[Range2_Low]]</f>
        <v>100.01324597724773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410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B1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5" t="e">
        <f>LEN(#REF!)</f>
        <v>#REF!</v>
      </c>
      <c r="AG1605"/>
    </row>
    <row r="1606" spans="1:33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20</v>
      </c>
      <c r="I1606">
        <v>50.01</v>
      </c>
      <c r="J1606" t="s">
        <v>10</v>
      </c>
      <c r="K1606">
        <v>22</v>
      </c>
      <c r="L1606">
        <v>1.4</v>
      </c>
      <c r="M1606">
        <v>10.266</v>
      </c>
      <c r="N1606">
        <v>1.3912</v>
      </c>
      <c r="O1606" t="s">
        <v>2830</v>
      </c>
      <c r="P1606" t="s">
        <v>2830</v>
      </c>
      <c r="Q1606" t="s">
        <v>2830</v>
      </c>
      <c r="R1606" t="s">
        <v>2057</v>
      </c>
      <c r="S1606">
        <f ca="1">ROUND(RAND()*(Validation[[#This Row],[Range1_High]]-Validation[[#This Row],[Range1_Low]])+Validation[[#This Row],[Range1_Low]],-LOG10(Validation[[#This Row],[Res]]))</f>
        <v>128.47200000000001</v>
      </c>
      <c r="T1606">
        <f ca="1">RAND()*(Validation[[#This Row],[Range2_High]]-Validation[[#This Row],[Range2_Low]])+Validation[[#This Row],[Range2_Low]]</f>
        <v>25.081732251163494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200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s">
        <v>2033</v>
      </c>
      <c r="AB16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6" s="102" t="s">
        <v>2033</v>
      </c>
      <c r="AD1606" t="e">
        <f>LEN(#REF!)</f>
        <v>#REF!</v>
      </c>
      <c r="AG1606"/>
    </row>
    <row r="1607" spans="1:33" hidden="1" x14ac:dyDescent="0.25">
      <c r="A1607" t="s">
        <v>52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5</v>
      </c>
      <c r="I1607">
        <v>10.01</v>
      </c>
      <c r="J1607" t="s">
        <v>10</v>
      </c>
      <c r="K1607">
        <v>64</v>
      </c>
      <c r="L1607">
        <v>1</v>
      </c>
      <c r="M1607">
        <v>23.23</v>
      </c>
      <c r="N1607">
        <v>1.0398000000000001</v>
      </c>
      <c r="O1607" t="s">
        <v>2830</v>
      </c>
      <c r="P1607" t="s">
        <v>2830</v>
      </c>
      <c r="Q1607" t="s">
        <v>2830</v>
      </c>
      <c r="R1607" t="s">
        <v>2076</v>
      </c>
      <c r="S1607">
        <f ca="1">ROUND(RAND()*(Validation[[#This Row],[Range1_High]]-Validation[[#This Row],[Range1_Low]])+Validation[[#This Row],[Range1_Low]],-LOG10(Validation[[#This Row],[Res]]))</f>
        <v>596.58500000000004</v>
      </c>
      <c r="T1607">
        <f ca="1">RAND()*(Validation[[#This Row],[Range2_High]]-Validation[[#This Row],[Range2_Low]])+Validation[[#This Row],[Range2_Low]]</f>
        <v>6.3784895295848365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660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B1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7" t="e">
        <f>LEN(#REF!)</f>
        <v>#REF!</v>
      </c>
      <c r="AG1607"/>
    </row>
    <row r="1608" spans="1:33" hidden="1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4.4999999999999998E-2</v>
      </c>
      <c r="I1608">
        <v>1.0000100000000001</v>
      </c>
      <c r="J1608" t="s">
        <v>10</v>
      </c>
      <c r="K1608">
        <v>24</v>
      </c>
      <c r="L1608">
        <v>0.57999999999999996</v>
      </c>
      <c r="M1608">
        <v>23.335000000000001</v>
      </c>
      <c r="N1608">
        <v>0.57833999999999997</v>
      </c>
      <c r="O1608" t="s">
        <v>2830</v>
      </c>
      <c r="P1608" t="s">
        <v>2830</v>
      </c>
      <c r="Q1608" t="s">
        <v>2830</v>
      </c>
      <c r="R1608" t="s">
        <v>6146</v>
      </c>
      <c r="S1608">
        <f ca="1">ROUND(RAND()*(Validation[[#This Row],[Range1_High]]-Validation[[#This Row],[Range1_Low]])+Validation[[#This Row],[Range1_Low]],-LOG10(Validation[[#This Row],[Res]]))</f>
        <v>724.94399999999996</v>
      </c>
      <c r="T1608">
        <f ca="1">RAND()*(Validation[[#This Row],[Range2_High]]-Validation[[#This Row],[Range2_Low]])+Validation[[#This Row],[Range2_Low]]</f>
        <v>0.28439384011810731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440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B1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8" t="e">
        <f>LEN(#REF!)</f>
        <v>#REF!</v>
      </c>
      <c r="AG1608"/>
    </row>
    <row r="1609" spans="1:33" hidden="1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2830</v>
      </c>
      <c r="P1609" t="s">
        <v>2830</v>
      </c>
      <c r="Q1609" t="s">
        <v>2830</v>
      </c>
      <c r="R1609" t="s">
        <v>2077</v>
      </c>
      <c r="S1609">
        <f ca="1">ROUND(RAND()*(Validation[[#This Row],[Range1_High]]-Validation[[#This Row],[Range1_Low]])+Validation[[#This Row],[Range1_Low]],-LOG10(Validation[[#This Row],[Res]]))</f>
        <v>396.26100000000002</v>
      </c>
      <c r="T1609">
        <f ca="1">RAND()*(Validation[[#This Row],[Range2_High]]-Validation[[#This Row],[Range2_Low]])+Validation[[#This Row],[Range2_Low]]</f>
        <v>3.5754202381949329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390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B1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9" t="e">
        <f>LEN(#REF!)</f>
        <v>#REF!</v>
      </c>
      <c r="AG1609"/>
    </row>
    <row r="1610" spans="1:33" hidden="1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10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2830</v>
      </c>
      <c r="P1610" t="s">
        <v>2830</v>
      </c>
      <c r="Q1610" t="s">
        <v>2830</v>
      </c>
      <c r="R1610" t="s">
        <v>2078</v>
      </c>
      <c r="S1610">
        <f ca="1">ROUND(RAND()*(Validation[[#This Row],[Range1_High]]-Validation[[#This Row],[Range1_Low]])+Validation[[#This Row],[Range1_Low]],-LOG10(Validation[[#This Row],[Res]]))</f>
        <v>559.31500000000005</v>
      </c>
      <c r="T1610">
        <f ca="1">RAND()*(Validation[[#This Row],[Range2_High]]-Validation[[#This Row],[Range2_Low]])+Validation[[#This Row],[Range2_Low]]</f>
        <v>10.006146371966679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620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B1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10" t="e">
        <f>LEN(#REF!)</f>
        <v>#REF!</v>
      </c>
      <c r="AG1610"/>
    </row>
    <row r="1611" spans="1:33" x14ac:dyDescent="0.25">
      <c r="A1611" t="s">
        <v>52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500</v>
      </c>
      <c r="I1611">
        <v>501</v>
      </c>
      <c r="J1611" t="s">
        <v>10</v>
      </c>
      <c r="K1611">
        <v>5800.1</v>
      </c>
      <c r="L1611">
        <v>530.77</v>
      </c>
      <c r="M1611">
        <v>5800.1</v>
      </c>
      <c r="N1611">
        <v>529.12</v>
      </c>
      <c r="O1611" t="s">
        <v>2830</v>
      </c>
      <c r="P1611" t="s">
        <v>2830</v>
      </c>
      <c r="Q1611" t="s">
        <v>2830</v>
      </c>
      <c r="R1611" t="s">
        <v>1950</v>
      </c>
      <c r="S1611">
        <f ca="1">ROUND(RAND()*(Validation[[#This Row],[Range1_High]]-Validation[[#This Row],[Range1_Low]])+Validation[[#This Row],[Range1_Low]],-LOG10(Validation[[#This Row],[Res]]))</f>
        <v>0.02</v>
      </c>
      <c r="T1611">
        <f ca="1">RAND()*(Validation[[#This Row],[Range2_High]]-Validation[[#This Row],[Range2_Low]])+Validation[[#This Row],[Range2_Low]]</f>
        <v>500.05032136008737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>
        <v>236939</v>
      </c>
      <c r="AB16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1" s="102">
        <v>236939</v>
      </c>
      <c r="AD1611" t="e">
        <f>LEN(#REF!)</f>
        <v>#REF!</v>
      </c>
      <c r="AG1611"/>
    </row>
    <row r="1612" spans="1:33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2830</v>
      </c>
      <c r="P1612" t="s">
        <v>2830</v>
      </c>
      <c r="Q1612" t="s">
        <v>2830</v>
      </c>
      <c r="R1612" t="s">
        <v>1954</v>
      </c>
      <c r="S1612">
        <f ca="1">ROUND(RAND()*(Validation[[#This Row],[Range1_High]]-Validation[[#This Row],[Range1_Low]])+Validation[[#This Row],[Range1_Low]],-LOG10(Validation[[#This Row],[Res]]))</f>
        <v>0.01</v>
      </c>
      <c r="T1612">
        <f ca="1">RAND()*(Validation[[#This Row],[Range2_High]]-Validation[[#This Row],[Range2_Low]])+Validation[[#This Row],[Range2_Low]]</f>
        <v>2.0874492936764945E-2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s">
        <v>1997</v>
      </c>
      <c r="AB16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2" s="102" t="s">
        <v>1997</v>
      </c>
      <c r="AD1612" t="e">
        <f>LEN(#REF!)</f>
        <v>#REF!</v>
      </c>
      <c r="AG1612"/>
    </row>
    <row r="1613" spans="1:33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2830</v>
      </c>
      <c r="P1613" t="s">
        <v>2830</v>
      </c>
      <c r="Q1613" t="s">
        <v>2830</v>
      </c>
      <c r="R1613" t="s">
        <v>1952</v>
      </c>
      <c r="S1613">
        <f ca="1">ROUND(RAND()*(Validation[[#This Row],[Range1_High]]-Validation[[#This Row],[Range1_Low]])+Validation[[#This Row],[Range1_Low]],-LOG10(Validation[[#This Row],[Res]]))</f>
        <v>0.03</v>
      </c>
      <c r="T1613">
        <f ca="1">RAND()*(Validation[[#This Row],[Range2_High]]-Validation[[#This Row],[Range2_Low]])+Validation[[#This Row],[Range2_Low]]</f>
        <v>21.162297136519811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s">
        <v>1999</v>
      </c>
      <c r="AB16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3" s="102" t="s">
        <v>1999</v>
      </c>
      <c r="AD1613" t="e">
        <f>LEN(#REF!)</f>
        <v>#REF!</v>
      </c>
      <c r="AG1613"/>
    </row>
    <row r="1614" spans="1:33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100</v>
      </c>
      <c r="I1614">
        <v>500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2830</v>
      </c>
      <c r="P1614" t="s">
        <v>2830</v>
      </c>
      <c r="Q1614" t="s">
        <v>2830</v>
      </c>
      <c r="R1614" t="s">
        <v>5380</v>
      </c>
      <c r="S1614">
        <f ca="1">ROUND(RAND()*(Validation[[#This Row],[Range1_High]]-Validation[[#This Row],[Range1_Low]])+Validation[[#This Row],[Range1_Low]],-LOG10(Validation[[#This Row],[Res]]))</f>
        <v>0.02</v>
      </c>
      <c r="T1614">
        <f ca="1">RAND()*(Validation[[#This Row],[Range2_High]]-Validation[[#This Row],[Range2_Low]])+Validation[[#This Row],[Range2_Low]]</f>
        <v>336.91568124956495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s">
        <v>1998</v>
      </c>
      <c r="AB16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4" s="102" t="s">
        <v>1998</v>
      </c>
      <c r="AD1614" t="e">
        <f>LEN(#REF!)</f>
        <v>#REF!</v>
      </c>
      <c r="AG1614"/>
    </row>
    <row r="1615" spans="1:33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4.4999999999999998E-2</v>
      </c>
      <c r="I1615">
        <v>10.00001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2830</v>
      </c>
      <c r="P1615" t="s">
        <v>2830</v>
      </c>
      <c r="Q1615" t="s">
        <v>2830</v>
      </c>
      <c r="R1615" t="s">
        <v>6148</v>
      </c>
      <c r="S1615">
        <f ca="1">ROUND(RAND()*(Validation[[#This Row],[Range1_High]]-Validation[[#This Row],[Range1_Low]])+Validation[[#This Row],[Range1_Low]],-LOG10(Validation[[#This Row],[Res]]))</f>
        <v>0.02</v>
      </c>
      <c r="T1615">
        <f ca="1">RAND()*(Validation[[#This Row],[Range2_High]]-Validation[[#This Row],[Range2_Low]])+Validation[[#This Row],[Range2_Low]]</f>
        <v>3.7862459182193722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s">
        <v>2001</v>
      </c>
      <c r="AB16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5" s="102" t="s">
        <v>2001</v>
      </c>
      <c r="AD1615" t="e">
        <f>LEN(#REF!)</f>
        <v>#REF!</v>
      </c>
      <c r="AG1615"/>
    </row>
    <row r="1616" spans="1:33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</v>
      </c>
      <c r="I1616">
        <v>100.01</v>
      </c>
      <c r="J1616" t="s">
        <v>10</v>
      </c>
      <c r="K1616">
        <v>5800.1</v>
      </c>
      <c r="L1616">
        <v>75.275000000000006</v>
      </c>
      <c r="M1616">
        <v>5800.1</v>
      </c>
      <c r="N1616">
        <v>74.549000000000007</v>
      </c>
      <c r="O1616" t="s">
        <v>2830</v>
      </c>
      <c r="P1616" t="s">
        <v>2830</v>
      </c>
      <c r="Q1616" t="s">
        <v>2830</v>
      </c>
      <c r="R1616" t="s">
        <v>1953</v>
      </c>
      <c r="S1616">
        <f ca="1">ROUND(RAND()*(Validation[[#This Row],[Range1_High]]-Validation[[#This Row],[Range1_Low]])+Validation[[#This Row],[Range1_Low]],-LOG10(Validation[[#This Row],[Res]]))</f>
        <v>0.01</v>
      </c>
      <c r="T1616">
        <f ca="1">RAND()*(Validation[[#This Row],[Range2_High]]-Validation[[#This Row],[Range2_Low]])+Validation[[#This Row],[Range2_Low]]</f>
        <v>70.921518808569402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s">
        <v>2000</v>
      </c>
      <c r="AB16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6" s="102" t="s">
        <v>2000</v>
      </c>
      <c r="AD1616" t="e">
        <f>LEN(#REF!)</f>
        <v>#REF!</v>
      </c>
      <c r="AG1616"/>
    </row>
    <row r="1617" spans="1:33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</v>
      </c>
      <c r="I1617">
        <v>20.010000000000002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2830</v>
      </c>
      <c r="P1617" t="s">
        <v>2830</v>
      </c>
      <c r="Q1617" t="s">
        <v>2830</v>
      </c>
      <c r="R1617" t="s">
        <v>1951</v>
      </c>
      <c r="S1617">
        <f ca="1">ROUND(RAND()*(Validation[[#This Row],[Range1_High]]-Validation[[#This Row],[Range1_Low]])+Validation[[#This Row],[Range1_Low]],-LOG10(Validation[[#This Row],[Res]]))</f>
        <v>0.01</v>
      </c>
      <c r="T1617">
        <f ca="1">RAND()*(Validation[[#This Row],[Range2_High]]-Validation[[#This Row],[Range2_Low]])+Validation[[#This Row],[Range2_Low]]</f>
        <v>19.533327066034111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s">
        <v>5395</v>
      </c>
      <c r="AB16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7" s="102" t="s">
        <v>5395</v>
      </c>
      <c r="AD1617" t="e">
        <f>LEN(#REF!)</f>
        <v>#REF!</v>
      </c>
      <c r="AG1617"/>
    </row>
    <row r="1618" spans="1:33" x14ac:dyDescent="0.25">
      <c r="A1618" t="s">
        <v>52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50</v>
      </c>
      <c r="I1618">
        <v>100.01</v>
      </c>
      <c r="J1618" t="s">
        <v>10</v>
      </c>
      <c r="K1618">
        <v>5796.8</v>
      </c>
      <c r="L1618">
        <v>308.19</v>
      </c>
      <c r="M1618">
        <v>5796.8</v>
      </c>
      <c r="N1618">
        <v>308.02</v>
      </c>
      <c r="O1618" t="s">
        <v>2830</v>
      </c>
      <c r="P1618" t="s">
        <v>2830</v>
      </c>
      <c r="Q1618" t="s">
        <v>2830</v>
      </c>
      <c r="R1618" t="s">
        <v>2000</v>
      </c>
      <c r="S1618">
        <f ca="1">ROUND(RAND()*(Validation[[#This Row],[Range1_High]]-Validation[[#This Row],[Range1_Low]])+Validation[[#This Row],[Range1_Low]],-LOG10(Validation[[#This Row],[Res]]))</f>
        <v>0.32</v>
      </c>
      <c r="T1618">
        <f ca="1">RAND()*(Validation[[#This Row],[Range2_High]]-Validation[[#This Row],[Range2_Low]])+Validation[[#This Row],[Range2_Low]]</f>
        <v>89.078881069142824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5900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s">
        <v>6572</v>
      </c>
      <c r="AB16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8" s="102" t="s">
        <v>1953</v>
      </c>
      <c r="AD1618" t="e">
        <f>LEN(#REF!)</f>
        <v>#REF!</v>
      </c>
      <c r="AG1618"/>
    </row>
    <row r="1619" spans="1:33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100</v>
      </c>
      <c r="I1619">
        <v>500</v>
      </c>
      <c r="J1619" t="s">
        <v>10</v>
      </c>
      <c r="K1619">
        <v>5783</v>
      </c>
      <c r="L1619">
        <v>1371.2</v>
      </c>
      <c r="M1619">
        <v>5783</v>
      </c>
      <c r="N1619">
        <v>1370.9</v>
      </c>
      <c r="O1619" t="s">
        <v>2830</v>
      </c>
      <c r="P1619" t="s">
        <v>2830</v>
      </c>
      <c r="Q1619" t="s">
        <v>2830</v>
      </c>
      <c r="R1619" t="s">
        <v>1998</v>
      </c>
      <c r="S1619">
        <f ca="1">ROUND(RAND()*(Validation[[#This Row],[Range1_High]]-Validation[[#This Row],[Range1_Low]])+Validation[[#This Row],[Range1_Low]],-LOG10(Validation[[#This Row],[Res]]))</f>
        <v>0.31</v>
      </c>
      <c r="T1619">
        <f ca="1">RAND()*(Validation[[#This Row],[Range2_High]]-Validation[[#This Row],[Range2_Low]])+Validation[[#This Row],[Range2_Low]]</f>
        <v>418.17868051741976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6200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s">
        <v>6573</v>
      </c>
      <c r="AB16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9" s="102" t="s">
        <v>5380</v>
      </c>
      <c r="AD1619" t="e">
        <f>LEN(#REF!)</f>
        <v>#REF!</v>
      </c>
      <c r="AG1619"/>
    </row>
    <row r="1620" spans="1:33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4.4999999999999998E-2</v>
      </c>
      <c r="I1620">
        <v>10.00001</v>
      </c>
      <c r="J1620" t="s">
        <v>10</v>
      </c>
      <c r="K1620">
        <v>5800</v>
      </c>
      <c r="L1620">
        <v>5.1718000000000002</v>
      </c>
      <c r="M1620">
        <v>5799.9</v>
      </c>
      <c r="N1620">
        <v>5.1718000000000002</v>
      </c>
      <c r="O1620" t="s">
        <v>2830</v>
      </c>
      <c r="P1620" t="s">
        <v>2830</v>
      </c>
      <c r="Q1620" t="s">
        <v>2830</v>
      </c>
      <c r="R1620" t="s">
        <v>2001</v>
      </c>
      <c r="S1620">
        <f ca="1">ROUND(RAND()*(Validation[[#This Row],[Range1_High]]-Validation[[#This Row],[Range1_Low]])+Validation[[#This Row],[Range1_Low]],-LOG10(Validation[[#This Row],[Res]]))</f>
        <v>0.08</v>
      </c>
      <c r="T1620">
        <f ca="1">RAND()*(Validation[[#This Row],[Range2_High]]-Validation[[#This Row],[Range2_Low]])+Validation[[#This Row],[Range2_Low]]</f>
        <v>1.6468102827247471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s">
        <v>6574</v>
      </c>
      <c r="AB16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0" s="102" t="s">
        <v>6148</v>
      </c>
      <c r="AD1620" t="e">
        <f>LEN(#REF!)</f>
        <v>#REF!</v>
      </c>
      <c r="AF1620" s="103"/>
      <c r="AG1620"/>
    </row>
    <row r="1621" spans="1:33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0.01</v>
      </c>
      <c r="I1621">
        <v>4.5010000000000001E-2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2830</v>
      </c>
      <c r="P1621" t="s">
        <v>2830</v>
      </c>
      <c r="Q1621" t="s">
        <v>2830</v>
      </c>
      <c r="R1621" t="s">
        <v>1997</v>
      </c>
      <c r="S1621">
        <f ca="1">ROUND(RAND()*(Validation[[#This Row],[Range1_High]]-Validation[[#This Row],[Range1_Low]])+Validation[[#This Row],[Range1_Low]],-LOG10(Validation[[#This Row],[Res]]))</f>
        <v>0.23</v>
      </c>
      <c r="T1621">
        <f ca="1">RAND()*(Validation[[#This Row],[Range2_High]]-Validation[[#This Row],[Range2_Low]])+Validation[[#This Row],[Range2_Low]]</f>
        <v>3.5372551246482087E-2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s">
        <v>6575</v>
      </c>
      <c r="AB16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1" s="102" t="s">
        <v>1954</v>
      </c>
      <c r="AD1621" t="e">
        <f>LEN(#REF!)</f>
        <v>#REF!</v>
      </c>
      <c r="AG1621"/>
    </row>
    <row r="1622" spans="1:33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500</v>
      </c>
      <c r="I1622">
        <v>501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2830</v>
      </c>
      <c r="P1622" t="s">
        <v>2830</v>
      </c>
      <c r="Q1622" t="s">
        <v>2830</v>
      </c>
      <c r="R1622" t="s">
        <v>5397</v>
      </c>
      <c r="S1622">
        <f ca="1">ROUND(RAND()*(Validation[[#This Row],[Range1_High]]-Validation[[#This Row],[Range1_Low]])+Validation[[#This Row],[Range1_Low]],-LOG10(Validation[[#This Row],[Res]]))</f>
        <v>0.28000000000000003</v>
      </c>
      <c r="T1622">
        <f ca="1">RAND()*(Validation[[#This Row],[Range2_High]]-Validation[[#This Row],[Range2_Low]])+Validation[[#This Row],[Range2_Low]]</f>
        <v>500.75684867485296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6200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s">
        <v>6576</v>
      </c>
      <c r="AB16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2" s="102" t="s">
        <v>1950</v>
      </c>
      <c r="AD1622" t="e">
        <f>LEN(#REF!)</f>
        <v>#REF!</v>
      </c>
      <c r="AG1622"/>
    </row>
    <row r="1623" spans="1:33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10</v>
      </c>
      <c r="I1623">
        <v>20.010000000000002</v>
      </c>
      <c r="J1623" t="s">
        <v>10</v>
      </c>
      <c r="K1623">
        <v>5799.5</v>
      </c>
      <c r="L1623">
        <v>23.686</v>
      </c>
      <c r="M1623">
        <v>5799.4</v>
      </c>
      <c r="N1623">
        <v>23.686</v>
      </c>
      <c r="O1623" t="s">
        <v>2830</v>
      </c>
      <c r="P1623" t="s">
        <v>2830</v>
      </c>
      <c r="Q1623" t="s">
        <v>2830</v>
      </c>
      <c r="R1623" t="s">
        <v>5395</v>
      </c>
      <c r="S1623">
        <f ca="1">ROUND(RAND()*(Validation[[#This Row],[Range1_High]]-Validation[[#This Row],[Range1_Low]])+Validation[[#This Row],[Range1_Low]],-LOG10(Validation[[#This Row],[Res]]))</f>
        <v>0.2</v>
      </c>
      <c r="T1623">
        <f ca="1">RAND()*(Validation[[#This Row],[Range2_High]]-Validation[[#This Row],[Range2_Low]])+Validation[[#This Row],[Range2_Low]]</f>
        <v>11.444362477054911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s">
        <v>6577</v>
      </c>
      <c r="AB16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3" s="102" t="s">
        <v>1951</v>
      </c>
      <c r="AD1623" t="e">
        <f>LEN(#REF!)</f>
        <v>#REF!</v>
      </c>
      <c r="AG1623"/>
    </row>
    <row r="1624" spans="1:33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20</v>
      </c>
      <c r="I1624">
        <v>50.01</v>
      </c>
      <c r="J1624" t="s">
        <v>10</v>
      </c>
      <c r="K1624">
        <v>5799</v>
      </c>
      <c r="L1624">
        <v>51.02</v>
      </c>
      <c r="M1624">
        <v>5798.9</v>
      </c>
      <c r="N1624">
        <v>50.942</v>
      </c>
      <c r="O1624" t="s">
        <v>2830</v>
      </c>
      <c r="P1624" t="s">
        <v>2830</v>
      </c>
      <c r="Q1624" t="s">
        <v>2830</v>
      </c>
      <c r="R1624" t="s">
        <v>1999</v>
      </c>
      <c r="S1624">
        <f ca="1">ROUND(RAND()*(Validation[[#This Row],[Range1_High]]-Validation[[#This Row],[Range1_Low]])+Validation[[#This Row],[Range1_Low]],-LOG10(Validation[[#This Row],[Res]]))</f>
        <v>0.06</v>
      </c>
      <c r="T1624">
        <f ca="1">RAND()*(Validation[[#This Row],[Range2_High]]-Validation[[#This Row],[Range2_Low]])+Validation[[#This Row],[Range2_Low]]</f>
        <v>23.257650368998995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s">
        <v>6578</v>
      </c>
      <c r="AB16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4" s="102" t="s">
        <v>1952</v>
      </c>
      <c r="AD1624" t="e">
        <f>LEN(#REF!)</f>
        <v>#REF!</v>
      </c>
      <c r="AG1624"/>
    </row>
    <row r="1625" spans="1:33" x14ac:dyDescent="0.25">
      <c r="A1625" t="s">
        <v>52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100</v>
      </c>
      <c r="I1625">
        <v>500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2830</v>
      </c>
      <c r="P1625" t="s">
        <v>2830</v>
      </c>
      <c r="Q1625" t="s">
        <v>2830</v>
      </c>
      <c r="R1625" t="s">
        <v>2018</v>
      </c>
      <c r="S1625">
        <f ca="1">ROUND(RAND()*(Validation[[#This Row],[Range1_High]]-Validation[[#This Row],[Range1_Low]])+Validation[[#This Row],[Range1_Low]],-LOG10(Validation[[#This Row],[Res]]))</f>
        <v>1.36</v>
      </c>
      <c r="T1625">
        <f ca="1">RAND()*(Validation[[#This Row],[Range2_High]]-Validation[[#This Row],[Range2_Low]])+Validation[[#This Row],[Range2_Low]]</f>
        <v>131.06610664732838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12 mV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s">
        <v>6579</v>
      </c>
      <c r="AB16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5" s="102" t="s">
        <v>2040</v>
      </c>
      <c r="AD1625" t="e">
        <f>LEN(#REF!)</f>
        <v>#REF!</v>
      </c>
      <c r="AF1625" s="103"/>
      <c r="AG1625"/>
    </row>
    <row r="1626" spans="1:33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2830</v>
      </c>
      <c r="P1626" t="s">
        <v>2830</v>
      </c>
      <c r="Q1626" t="s">
        <v>2830</v>
      </c>
      <c r="R1626" t="s">
        <v>2021</v>
      </c>
      <c r="S1626">
        <f ca="1">ROUND(RAND()*(Validation[[#This Row],[Range1_High]]-Validation[[#This Row],[Range1_Low]])+Validation[[#This Row],[Range1_Low]],-LOG10(Validation[[#This Row],[Res]]))</f>
        <v>2.98</v>
      </c>
      <c r="T1626">
        <f ca="1">RAND()*(Validation[[#This Row],[Range2_High]]-Validation[[#This Row],[Range2_Low]])+Validation[[#This Row],[Range2_Low]]</f>
        <v>17.708816343395156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6.3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s">
        <v>6580</v>
      </c>
      <c r="AB16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6" s="102" t="s">
        <v>5428</v>
      </c>
      <c r="AD1626" t="e">
        <f>LEN(#REF!)</f>
        <v>#REF!</v>
      </c>
      <c r="AF1626" s="103"/>
      <c r="AG1626"/>
    </row>
    <row r="1627" spans="1:33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4.4999999999999998E-2</v>
      </c>
      <c r="I1627">
        <v>10.00001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2830</v>
      </c>
      <c r="P1627" t="s">
        <v>2830</v>
      </c>
      <c r="Q1627" t="s">
        <v>2830</v>
      </c>
      <c r="R1627" t="s">
        <v>2020</v>
      </c>
      <c r="S1627">
        <f ca="1">ROUND(RAND()*(Validation[[#This Row],[Range1_High]]-Validation[[#This Row],[Range1_Low]])+Validation[[#This Row],[Range1_Low]],-LOG10(Validation[[#This Row],[Res]]))</f>
        <v>1.84</v>
      </c>
      <c r="T1627">
        <f ca="1">RAND()*(Validation[[#This Row],[Range2_High]]-Validation[[#This Row],[Range2_Low]])+Validation[[#This Row],[Range2_Low]]</f>
        <v>9.8809893127379329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5.9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s">
        <v>6581</v>
      </c>
      <c r="AB16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7" s="102" t="s">
        <v>2038</v>
      </c>
      <c r="AD1627" t="e">
        <f>LEN(#REF!)</f>
        <v>#REF!</v>
      </c>
      <c r="AG1627"/>
    </row>
    <row r="1628" spans="1:33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2830</v>
      </c>
      <c r="P1628" t="s">
        <v>2830</v>
      </c>
      <c r="Q1628" t="s">
        <v>2830</v>
      </c>
      <c r="R1628" t="s">
        <v>5411</v>
      </c>
      <c r="S1628">
        <f ca="1">ROUND(RAND()*(Validation[[#This Row],[Range1_High]]-Validation[[#This Row],[Range1_Low]])+Validation[[#This Row],[Range1_Low]],-LOG10(Validation[[#This Row],[Res]]))</f>
        <v>1.1000000000000001</v>
      </c>
      <c r="T1628">
        <f ca="1">RAND()*(Validation[[#This Row],[Range2_High]]-Validation[[#This Row],[Range2_Low]])+Validation[[#This Row],[Range2_Low]]</f>
        <v>91.706573265521314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7.2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s">
        <v>6582</v>
      </c>
      <c r="AB16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8" s="102" t="s">
        <v>2039</v>
      </c>
      <c r="AD1628" t="e">
        <f>LEN(#REF!)</f>
        <v>#REF!</v>
      </c>
      <c r="AG1628"/>
    </row>
    <row r="1629" spans="1:33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2830</v>
      </c>
      <c r="P1629" t="s">
        <v>2830</v>
      </c>
      <c r="Q1629" t="s">
        <v>2830</v>
      </c>
      <c r="R1629" t="s">
        <v>5415</v>
      </c>
      <c r="S1629">
        <f ca="1">ROUND(RAND()*(Validation[[#This Row],[Range1_High]]-Validation[[#This Row],[Range1_Low]])+Validation[[#This Row],[Range1_Low]],-LOG10(Validation[[#This Row],[Res]]))</f>
        <v>0.75</v>
      </c>
      <c r="T1629">
        <f ca="1">RAND()*(Validation[[#This Row],[Range2_High]]-Validation[[#This Row],[Range2_Low]])+Validation[[#This Row],[Range2_Low]]</f>
        <v>500.10968213821576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8.6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s">
        <v>6583</v>
      </c>
      <c r="AB16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9" s="102" t="s">
        <v>2037</v>
      </c>
      <c r="AD1629" t="e">
        <f>LEN(#REF!)</f>
        <v>#REF!</v>
      </c>
      <c r="AG1629"/>
    </row>
    <row r="1630" spans="1:33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5.6886000000000001</v>
      </c>
      <c r="L1630">
        <v>0.39166000000000001</v>
      </c>
      <c r="M1630">
        <v>5.6882999999999999</v>
      </c>
      <c r="N1630">
        <v>0.39154</v>
      </c>
      <c r="O1630" t="s">
        <v>2830</v>
      </c>
      <c r="P1630" t="s">
        <v>2830</v>
      </c>
      <c r="Q1630" t="s">
        <v>2830</v>
      </c>
      <c r="R1630" t="s">
        <v>2017</v>
      </c>
      <c r="S1630">
        <f ca="1">ROUND(RAND()*(Validation[[#This Row],[Range1_High]]-Validation[[#This Row],[Range1_Low]])+Validation[[#This Row],[Range1_Low]],-LOG10(Validation[[#This Row],[Res]]))</f>
        <v>0.8</v>
      </c>
      <c r="T1630">
        <f ca="1">RAND()*(Validation[[#This Row],[Range2_High]]-Validation[[#This Row],[Range2_Low]])+Validation[[#This Row],[Range2_Low]]</f>
        <v>43.544804302259401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6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s">
        <v>6584</v>
      </c>
      <c r="AB16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0" s="102" t="s">
        <v>5430</v>
      </c>
      <c r="AD1630" t="e">
        <f>LEN(#REF!)</f>
        <v>#REF!</v>
      </c>
      <c r="AG1630"/>
    </row>
    <row r="1631" spans="1:33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2830</v>
      </c>
      <c r="P1631" t="s">
        <v>2830</v>
      </c>
      <c r="Q1631" t="s">
        <v>2830</v>
      </c>
      <c r="R1631" t="s">
        <v>2019</v>
      </c>
      <c r="S1631">
        <f ca="1">ROUND(RAND()*(Validation[[#This Row],[Range1_High]]-Validation[[#This Row],[Range1_Low]])+Validation[[#This Row],[Range1_Low]],-LOG10(Validation[[#This Row],[Res]]))</f>
        <v>0.83</v>
      </c>
      <c r="T1631">
        <f ca="1">RAND()*(Validation[[#This Row],[Range2_High]]-Validation[[#This Row],[Range2_Low]])+Validation[[#This Row],[Range2_Low]]</f>
        <v>1.9322235761189348E-2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5.9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s">
        <v>6585</v>
      </c>
      <c r="AB16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1" s="102" t="s">
        <v>2041</v>
      </c>
      <c r="AD1631" t="e">
        <f>LEN(#REF!)</f>
        <v>#REF!</v>
      </c>
      <c r="AF1631" s="103"/>
      <c r="AG1631"/>
    </row>
    <row r="1632" spans="1:33" x14ac:dyDescent="0.25">
      <c r="A1632" t="s">
        <v>52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0.01</v>
      </c>
      <c r="I1632">
        <v>4.5010000000000001E-2</v>
      </c>
      <c r="J1632" t="s">
        <v>10</v>
      </c>
      <c r="K1632">
        <v>4.8574000000000002</v>
      </c>
      <c r="L1632">
        <v>0.48407</v>
      </c>
      <c r="M1632">
        <v>4.8564999999999996</v>
      </c>
      <c r="N1632">
        <v>0.48405999999999999</v>
      </c>
      <c r="O1632" t="s">
        <v>2830</v>
      </c>
      <c r="P1632" t="s">
        <v>2830</v>
      </c>
      <c r="Q1632" t="s">
        <v>2830</v>
      </c>
      <c r="R1632" t="s">
        <v>2041</v>
      </c>
      <c r="S1632">
        <f ca="1">ROUND(RAND()*(Validation[[#This Row],[Range1_High]]-Validation[[#This Row],[Range1_Low]])+Validation[[#This Row],[Range1_Low]],-LOG10(Validation[[#This Row],[Res]]))</f>
        <v>11.37</v>
      </c>
      <c r="T1632">
        <f ca="1">RAND()*(Validation[[#This Row],[Range2_High]]-Validation[[#This Row],[Range2_Low]])+Validation[[#This Row],[Range2_Low]]</f>
        <v>1.1984992387601371E-2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10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s">
        <v>6361</v>
      </c>
      <c r="AB16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2" s="102" t="s">
        <v>6361</v>
      </c>
      <c r="AD1632" t="e">
        <f>LEN(#REF!)</f>
        <v>#REF!</v>
      </c>
      <c r="AG1632"/>
    </row>
    <row r="1633" spans="1:33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5.2633000000000001</v>
      </c>
      <c r="L1633">
        <v>0.24920999999999999</v>
      </c>
      <c r="M1633">
        <v>5.2624000000000004</v>
      </c>
      <c r="N1633">
        <v>0.24918000000000001</v>
      </c>
      <c r="O1633" t="s">
        <v>2830</v>
      </c>
      <c r="P1633" t="s">
        <v>2830</v>
      </c>
      <c r="Q1633" t="s">
        <v>2830</v>
      </c>
      <c r="R1633" t="s">
        <v>2038</v>
      </c>
      <c r="S1633">
        <f ca="1">ROUND(RAND()*(Validation[[#This Row],[Range1_High]]-Validation[[#This Row],[Range1_Low]])+Validation[[#This Row],[Range1_Low]],-LOG10(Validation[[#This Row],[Res]]))</f>
        <v>23.6</v>
      </c>
      <c r="T1633">
        <f ca="1">RAND()*(Validation[[#This Row],[Range2_High]]-Validation[[#This Row],[Range2_Low]])+Validation[[#This Row],[Range2_Low]]</f>
        <v>1.8855016784808589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11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s">
        <v>6200</v>
      </c>
      <c r="AB16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3" s="102" t="s">
        <v>6200</v>
      </c>
      <c r="AD1633" t="e">
        <f>LEN(#REF!)</f>
        <v>#REF!</v>
      </c>
      <c r="AG1633"/>
    </row>
    <row r="1634" spans="1:33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100</v>
      </c>
      <c r="I1634">
        <v>500</v>
      </c>
      <c r="J1634" t="s">
        <v>10</v>
      </c>
      <c r="K1634">
        <v>13</v>
      </c>
      <c r="L1634">
        <v>4.5999999999999996</v>
      </c>
      <c r="M1634">
        <v>3.831</v>
      </c>
      <c r="N1634">
        <v>2.6581000000000001</v>
      </c>
      <c r="O1634" t="s">
        <v>2830</v>
      </c>
      <c r="P1634" t="s">
        <v>2830</v>
      </c>
      <c r="Q1634" t="s">
        <v>2830</v>
      </c>
      <c r="R1634" t="s">
        <v>2040</v>
      </c>
      <c r="S1634">
        <f ca="1">ROUND(RAND()*(Validation[[#This Row],[Range1_High]]-Validation[[#This Row],[Range1_Low]])+Validation[[#This Row],[Range1_Low]],-LOG10(Validation[[#This Row],[Res]]))</f>
        <v>13.55</v>
      </c>
      <c r="T1634">
        <f ca="1">RAND()*(Validation[[#This Row],[Range2_High]]-Validation[[#This Row],[Range2_Low]])+Validation[[#This Row],[Range2_Low]]</f>
        <v>197.09343762867215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75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s">
        <v>2018</v>
      </c>
      <c r="AB16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4" s="102" t="s">
        <v>2018</v>
      </c>
      <c r="AD1634" t="e">
        <f>LEN(#REF!)</f>
        <v>#REF!</v>
      </c>
      <c r="AG1634"/>
    </row>
    <row r="1635" spans="1:33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500</v>
      </c>
      <c r="I1635">
        <v>501</v>
      </c>
      <c r="J1635" t="s">
        <v>10</v>
      </c>
      <c r="K1635">
        <v>13</v>
      </c>
      <c r="L1635">
        <v>4.5999999999999996</v>
      </c>
      <c r="M1635">
        <v>3.831</v>
      </c>
      <c r="N1635">
        <v>2.6581000000000001</v>
      </c>
      <c r="O1635" t="s">
        <v>2830</v>
      </c>
      <c r="P1635" t="s">
        <v>2830</v>
      </c>
      <c r="Q1635" t="s">
        <v>2830</v>
      </c>
      <c r="R1635" t="s">
        <v>2037</v>
      </c>
      <c r="S1635">
        <f ca="1">ROUND(RAND()*(Validation[[#This Row],[Range1_High]]-Validation[[#This Row],[Range1_Low]])+Validation[[#This Row],[Range1_Low]],-LOG10(Validation[[#This Row],[Res]]))</f>
        <v>25.37</v>
      </c>
      <c r="T1635">
        <f ca="1">RAND()*(Validation[[#This Row],[Range2_High]]-Validation[[#This Row],[Range2_Low]])+Validation[[#This Row],[Range2_Low]]</f>
        <v>500.17058194088332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130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s">
        <v>5415</v>
      </c>
      <c r="AB16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5" s="102" t="s">
        <v>5415</v>
      </c>
      <c r="AD1635" t="e">
        <f>LEN(#REF!)</f>
        <v>#REF!</v>
      </c>
      <c r="AG1635"/>
    </row>
    <row r="1636" spans="1:33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</v>
      </c>
      <c r="I1636">
        <v>20.010000000000002</v>
      </c>
      <c r="J1636" t="s">
        <v>10</v>
      </c>
      <c r="K1636">
        <v>4.3391999999999999</v>
      </c>
      <c r="L1636">
        <v>0.71689999999999998</v>
      </c>
      <c r="M1636">
        <v>4.3383000000000003</v>
      </c>
      <c r="N1636">
        <v>0.71689999999999998</v>
      </c>
      <c r="O1636" t="s">
        <v>2830</v>
      </c>
      <c r="P1636" t="s">
        <v>2830</v>
      </c>
      <c r="Q1636" t="s">
        <v>2830</v>
      </c>
      <c r="R1636" t="s">
        <v>5428</v>
      </c>
      <c r="S1636">
        <f ca="1">ROUND(RAND()*(Validation[[#This Row],[Range1_High]]-Validation[[#This Row],[Range1_Low]])+Validation[[#This Row],[Range1_Low]],-LOG10(Validation[[#This Row],[Res]]))</f>
        <v>7.08</v>
      </c>
      <c r="T1636">
        <f ca="1">RAND()*(Validation[[#This Row],[Range2_High]]-Validation[[#This Row],[Range2_Low]])+Validation[[#This Row],[Range2_Low]]</f>
        <v>13.804994806736445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9.4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s">
        <v>6269</v>
      </c>
      <c r="AB16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6" s="102" t="s">
        <v>6269</v>
      </c>
      <c r="AD1636" t="e">
        <f>LEN(#REF!)</f>
        <v>#REF!</v>
      </c>
      <c r="AG1636"/>
    </row>
    <row r="1637" spans="1:33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2830</v>
      </c>
      <c r="P1637" t="s">
        <v>2830</v>
      </c>
      <c r="Q1637" t="s">
        <v>2830</v>
      </c>
      <c r="R1637" t="s">
        <v>5430</v>
      </c>
      <c r="S1637">
        <f ca="1">ROUND(RAND()*(Validation[[#This Row],[Range1_High]]-Validation[[#This Row],[Range1_Low]])+Validation[[#This Row],[Range1_Low]],-LOG10(Validation[[#This Row],[Res]]))</f>
        <v>25.84</v>
      </c>
      <c r="T1637">
        <f ca="1">RAND()*(Validation[[#This Row],[Range2_High]]-Validation[[#This Row],[Range2_Low]])+Validation[[#This Row],[Range2_Low]]</f>
        <v>49.208932536602141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32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s">
        <v>6362</v>
      </c>
      <c r="AB16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7" s="102" t="s">
        <v>6362</v>
      </c>
      <c r="AD1637" t="e">
        <f>LEN(#REF!)</f>
        <v>#REF!</v>
      </c>
      <c r="AG1637"/>
    </row>
    <row r="1638" spans="1:33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50</v>
      </c>
      <c r="I1638">
        <v>100.01</v>
      </c>
      <c r="J1638" t="s">
        <v>10</v>
      </c>
      <c r="K1638">
        <v>3.8797000000000001</v>
      </c>
      <c r="L1638">
        <v>2.6158000000000001</v>
      </c>
      <c r="M1638">
        <v>3.8711000000000002</v>
      </c>
      <c r="N1638">
        <v>2.6160000000000001</v>
      </c>
      <c r="O1638" t="s">
        <v>2830</v>
      </c>
      <c r="P1638" t="s">
        <v>2830</v>
      </c>
      <c r="Q1638" t="s">
        <v>2830</v>
      </c>
      <c r="R1638" t="s">
        <v>2039</v>
      </c>
      <c r="S1638">
        <f ca="1">ROUND(RAND()*(Validation[[#This Row],[Range1_High]]-Validation[[#This Row],[Range1_Low]])+Validation[[#This Row],[Range1_Low]],-LOG10(Validation[[#This Row],[Res]]))</f>
        <v>8.42</v>
      </c>
      <c r="T1638">
        <f ca="1">RAND()*(Validation[[#This Row],[Range2_High]]-Validation[[#This Row],[Range2_Low]])+Validation[[#This Row],[Range2_Low]]</f>
        <v>50.975910672184597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26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s">
        <v>5411</v>
      </c>
      <c r="AB16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8" s="102" t="s">
        <v>5411</v>
      </c>
      <c r="AD1638" t="e">
        <f>LEN(#REF!)</f>
        <v>#REF!</v>
      </c>
      <c r="AG1638"/>
    </row>
    <row r="1639" spans="1:33" x14ac:dyDescent="0.25">
      <c r="A1639" t="s">
        <v>52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4.2872000000000003</v>
      </c>
      <c r="L1639">
        <v>0.57647000000000004</v>
      </c>
      <c r="M1639">
        <v>4.2606000000000002</v>
      </c>
      <c r="N1639">
        <v>0.57652000000000003</v>
      </c>
      <c r="O1639" t="s">
        <v>2830</v>
      </c>
      <c r="P1639" t="s">
        <v>2830</v>
      </c>
      <c r="Q1639" t="s">
        <v>2830</v>
      </c>
      <c r="R1639" t="s">
        <v>2060</v>
      </c>
      <c r="S1639">
        <f ca="1">ROUND(RAND()*(Validation[[#This Row],[Range1_High]]-Validation[[#This Row],[Range1_Low]])+Validation[[#This Row],[Range1_Low]],-LOG10(Validation[[#This Row],[Res]]))</f>
        <v>325.10000000000002</v>
      </c>
      <c r="T1639">
        <f ca="1">RAND()*(Validation[[#This Row],[Range2_High]]-Validation[[#This Row],[Range2_Low]])+Validation[[#This Row],[Range2_Low]]</f>
        <v>4.1397704540814317E-2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190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s">
        <v>2041</v>
      </c>
      <c r="AB16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9" s="102" t="s">
        <v>2041</v>
      </c>
      <c r="AD1639" t="e">
        <f>LEN(#REF!)</f>
        <v>#REF!</v>
      </c>
      <c r="AG1639"/>
    </row>
    <row r="1640" spans="1:33" hidden="1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100</v>
      </c>
      <c r="I1640">
        <v>100.1</v>
      </c>
      <c r="J1640" t="s">
        <v>10</v>
      </c>
      <c r="K1640">
        <v>92.063000000000002</v>
      </c>
      <c r="L1640">
        <v>2.7852999999999999</v>
      </c>
      <c r="M1640">
        <v>92.033000000000001</v>
      </c>
      <c r="N1640">
        <v>2.7854000000000001</v>
      </c>
      <c r="O1640" t="s">
        <v>2830</v>
      </c>
      <c r="P1640" t="s">
        <v>2830</v>
      </c>
      <c r="Q1640" t="s">
        <v>2830</v>
      </c>
      <c r="R1640" t="s">
        <v>2058</v>
      </c>
      <c r="S1640">
        <f ca="1">ROUND(RAND()*(Validation[[#This Row],[Range1_High]]-Validation[[#This Row],[Range1_Low]])+Validation[[#This Row],[Range1_Low]],-LOG10(Validation[[#This Row],[Res]]))</f>
        <v>319.13</v>
      </c>
      <c r="T1640">
        <f ca="1">RAND()*(Validation[[#This Row],[Range2_High]]-Validation[[#This Row],[Range2_Low]])+Validation[[#This Row],[Range2_Low]]</f>
        <v>100.09003373175165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980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B16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0" t="e">
        <f>LEN(#REF!)</f>
        <v>#REF!</v>
      </c>
      <c r="AG1640"/>
    </row>
    <row r="1641" spans="1:33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4.4999999999999998E-2</v>
      </c>
      <c r="I1641">
        <v>10.00001</v>
      </c>
      <c r="J1641" t="s">
        <v>10</v>
      </c>
      <c r="K1641">
        <v>12</v>
      </c>
      <c r="L1641">
        <v>0.92330999999999996</v>
      </c>
      <c r="M1641">
        <v>10.834</v>
      </c>
      <c r="N1641">
        <v>0.9234</v>
      </c>
      <c r="O1641" t="s">
        <v>2830</v>
      </c>
      <c r="P1641" t="s">
        <v>2830</v>
      </c>
      <c r="Q1641" t="s">
        <v>2830</v>
      </c>
      <c r="R1641" t="s">
        <v>2059</v>
      </c>
      <c r="S1641">
        <f ca="1">ROUND(RAND()*(Validation[[#This Row],[Range1_High]]-Validation[[#This Row],[Range1_Low]])+Validation[[#This Row],[Range1_Low]],-LOG10(Validation[[#This Row],[Res]]))</f>
        <v>141.01</v>
      </c>
      <c r="T1641">
        <f ca="1">RAND()*(Validation[[#This Row],[Range2_High]]-Validation[[#This Row],[Range2_Low]])+Validation[[#This Row],[Range2_Low]]</f>
        <v>7.3981463534516871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140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s">
        <v>2038</v>
      </c>
      <c r="AB16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1" s="102" t="s">
        <v>2038</v>
      </c>
      <c r="AD1641" t="e">
        <f>LEN(#REF!)</f>
        <v>#REF!</v>
      </c>
      <c r="AF1641" s="103"/>
      <c r="AG1641"/>
    </row>
    <row r="1642" spans="1:33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20</v>
      </c>
      <c r="I1642">
        <v>50.01</v>
      </c>
      <c r="J1642" t="s">
        <v>10</v>
      </c>
      <c r="K1642">
        <v>22</v>
      </c>
      <c r="L1642">
        <v>1.4</v>
      </c>
      <c r="M1642">
        <v>10.577</v>
      </c>
      <c r="N1642">
        <v>1.3904000000000001</v>
      </c>
      <c r="O1642" t="s">
        <v>2830</v>
      </c>
      <c r="P1642" t="s">
        <v>2830</v>
      </c>
      <c r="Q1642" t="s">
        <v>2830</v>
      </c>
      <c r="R1642" t="s">
        <v>5444</v>
      </c>
      <c r="S1642">
        <f ca="1">ROUND(RAND()*(Validation[[#This Row],[Range1_High]]-Validation[[#This Row],[Range1_Low]])+Validation[[#This Row],[Range1_Low]],-LOG10(Validation[[#This Row],[Res]]))</f>
        <v>72.09</v>
      </c>
      <c r="T1642">
        <f ca="1">RAND()*(Validation[[#This Row],[Range2_High]]-Validation[[#This Row],[Range2_Low]])+Validation[[#This Row],[Range2_Low]]</f>
        <v>48.823713456813678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120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s">
        <v>5430</v>
      </c>
      <c r="AB16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2" s="102" t="s">
        <v>5430</v>
      </c>
      <c r="AD1642" t="e">
        <f>LEN(#REF!)</f>
        <v>#REF!</v>
      </c>
      <c r="AF1642" s="102"/>
      <c r="AG1642"/>
    </row>
    <row r="1643" spans="1:33" hidden="1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50</v>
      </c>
      <c r="I1643">
        <v>100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2830</v>
      </c>
      <c r="P1643" t="s">
        <v>2830</v>
      </c>
      <c r="Q1643" t="s">
        <v>2830</v>
      </c>
      <c r="R1643" t="s">
        <v>2062</v>
      </c>
      <c r="S1643">
        <f ca="1">ROUND(RAND()*(Validation[[#This Row],[Range1_High]]-Validation[[#This Row],[Range1_Low]])+Validation[[#This Row],[Range1_Low]],-LOG10(Validation[[#This Row],[Res]]))</f>
        <v>39.65</v>
      </c>
      <c r="T1643">
        <f ca="1">RAND()*(Validation[[#This Row],[Range2_High]]-Validation[[#This Row],[Range2_Low]])+Validation[[#This Row],[Range2_Low]]</f>
        <v>79.376717684588883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200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B1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3" t="e">
        <f>LEN(#REF!)</f>
        <v>#REF!</v>
      </c>
      <c r="AG1643"/>
    </row>
    <row r="1644" spans="1:33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10</v>
      </c>
      <c r="I1644">
        <v>20.010000000000002</v>
      </c>
      <c r="J1644" t="s">
        <v>10</v>
      </c>
      <c r="K1644">
        <v>24</v>
      </c>
      <c r="L1644">
        <v>1.0331999999999999</v>
      </c>
      <c r="M1644">
        <v>10.795999999999999</v>
      </c>
      <c r="N1644">
        <v>1.0388999999999999</v>
      </c>
      <c r="O1644" t="s">
        <v>2830</v>
      </c>
      <c r="P1644" t="s">
        <v>2830</v>
      </c>
      <c r="Q1644" t="s">
        <v>2830</v>
      </c>
      <c r="R1644" t="s">
        <v>2061</v>
      </c>
      <c r="S1644">
        <f ca="1">ROUND(RAND()*(Validation[[#This Row],[Range1_High]]-Validation[[#This Row],[Range1_Low]])+Validation[[#This Row],[Range1_Low]],-LOG10(Validation[[#This Row],[Res]]))</f>
        <v>59.59</v>
      </c>
      <c r="T1644">
        <f ca="1">RAND()*(Validation[[#This Row],[Range2_High]]-Validation[[#This Row],[Range2_Low]])+Validation[[#This Row],[Range2_Low]]</f>
        <v>16.483238110321327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86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s">
        <v>5428</v>
      </c>
      <c r="AB16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4" s="102" t="s">
        <v>5428</v>
      </c>
      <c r="AD1644" t="e">
        <f>LEN(#REF!)</f>
        <v>#REF!</v>
      </c>
      <c r="AG1644"/>
    </row>
    <row r="1645" spans="1:33" hidden="1" x14ac:dyDescent="0.25">
      <c r="A1645" t="s">
        <v>52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10</v>
      </c>
      <c r="I1645">
        <v>10.01</v>
      </c>
      <c r="J1645" t="s">
        <v>10</v>
      </c>
      <c r="K1645">
        <v>64</v>
      </c>
      <c r="L1645">
        <v>1.0355000000000001</v>
      </c>
      <c r="M1645">
        <v>29.164999999999999</v>
      </c>
      <c r="N1645">
        <v>1.0355000000000001</v>
      </c>
      <c r="O1645" t="s">
        <v>2830</v>
      </c>
      <c r="P1645" t="s">
        <v>2830</v>
      </c>
      <c r="Q1645" t="s">
        <v>2830</v>
      </c>
      <c r="R1645" t="s">
        <v>2079</v>
      </c>
      <c r="S1645">
        <f ca="1">ROUND(RAND()*(Validation[[#This Row],[Range1_High]]-Validation[[#This Row],[Range1_Low]])+Validation[[#This Row],[Range1_Low]],-LOG10(Validation[[#This Row],[Res]]))</f>
        <v>357.63</v>
      </c>
      <c r="T1645">
        <f ca="1">RAND()*(Validation[[#This Row],[Range2_High]]-Validation[[#This Row],[Range2_Low]])+Validation[[#This Row],[Range2_Low]]</f>
        <v>10.003292830628656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430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B16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5" t="e">
        <f>LEN(#REF!)</f>
        <v>#REF!</v>
      </c>
      <c r="AG1645"/>
    </row>
    <row r="1646" spans="1:33" hidden="1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4.4999999999999998E-2</v>
      </c>
      <c r="I1646">
        <v>1.0000100000000001</v>
      </c>
      <c r="J1646" t="s">
        <v>10</v>
      </c>
      <c r="K1646">
        <v>33.353999999999999</v>
      </c>
      <c r="L1646">
        <v>0.57133999999999996</v>
      </c>
      <c r="M1646">
        <v>33.320999999999998</v>
      </c>
      <c r="N1646">
        <v>0.57118999999999998</v>
      </c>
      <c r="O1646" t="s">
        <v>2830</v>
      </c>
      <c r="P1646" t="s">
        <v>2830</v>
      </c>
      <c r="Q1646" t="s">
        <v>2830</v>
      </c>
      <c r="R1646" t="s">
        <v>2080</v>
      </c>
      <c r="S1646">
        <f ca="1">ROUND(RAND()*(Validation[[#This Row],[Range1_High]]-Validation[[#This Row],[Range1_Low]])+Validation[[#This Row],[Range1_Low]],-LOG10(Validation[[#This Row],[Res]]))</f>
        <v>1006.67</v>
      </c>
      <c r="T1646">
        <f ca="1">RAND()*(Validation[[#This Row],[Range2_High]]-Validation[[#This Row],[Range2_Low]])+Validation[[#This Row],[Range2_Low]]</f>
        <v>0.2597381954164581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610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B16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6" t="e">
        <f>LEN(#REF!)</f>
        <v>#REF!</v>
      </c>
      <c r="AF1646" s="103"/>
      <c r="AG1646"/>
    </row>
    <row r="1647" spans="1:33" hidden="1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</v>
      </c>
      <c r="I1647">
        <v>5.01</v>
      </c>
      <c r="J1647" t="s">
        <v>10</v>
      </c>
      <c r="K1647">
        <v>29.895</v>
      </c>
      <c r="L1647">
        <v>0.91966999999999999</v>
      </c>
      <c r="M1647">
        <v>29.873000000000001</v>
      </c>
      <c r="N1647">
        <v>0.91957</v>
      </c>
      <c r="O1647" t="s">
        <v>2830</v>
      </c>
      <c r="P1647" t="s">
        <v>2830</v>
      </c>
      <c r="Q1647" t="s">
        <v>2830</v>
      </c>
      <c r="R1647" t="s">
        <v>5453</v>
      </c>
      <c r="S1647">
        <f ca="1">ROUND(RAND()*(Validation[[#This Row],[Range1_High]]-Validation[[#This Row],[Range1_Low]])+Validation[[#This Row],[Range1_Low]],-LOG10(Validation[[#This Row],[Res]]))</f>
        <v>609.28</v>
      </c>
      <c r="T1647">
        <f ca="1">RAND()*(Validation[[#This Row],[Range2_High]]-Validation[[#This Row],[Range2_Low]])+Validation[[#This Row],[Range2_Low]]</f>
        <v>3.5570092347966895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590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B16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7" t="e">
        <f>LEN(#REF!)</f>
        <v>#REF!</v>
      </c>
      <c r="AG1647"/>
    </row>
    <row r="1648" spans="1:33" hidden="1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5</v>
      </c>
      <c r="I1648">
        <v>10.01</v>
      </c>
      <c r="J1648" t="s">
        <v>10</v>
      </c>
      <c r="K1648">
        <v>64</v>
      </c>
      <c r="L1648">
        <v>1.0355000000000001</v>
      </c>
      <c r="M1648">
        <v>29.164999999999999</v>
      </c>
      <c r="N1648">
        <v>1.0355000000000001</v>
      </c>
      <c r="O1648" t="s">
        <v>2830</v>
      </c>
      <c r="P1648" t="s">
        <v>2830</v>
      </c>
      <c r="Q1648" t="s">
        <v>2830</v>
      </c>
      <c r="R1648" t="s">
        <v>2081</v>
      </c>
      <c r="S1648">
        <f ca="1">ROUND(RAND()*(Validation[[#This Row],[Range1_High]]-Validation[[#This Row],[Range1_Low]])+Validation[[#This Row],[Range1_Low]],-LOG10(Validation[[#This Row],[Res]]))</f>
        <v>412.59</v>
      </c>
      <c r="T1648">
        <f ca="1">RAND()*(Validation[[#This Row],[Range2_High]]-Validation[[#This Row],[Range2_Low]])+Validation[[#This Row],[Range2_Low]]</f>
        <v>5.4220603920523631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490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B16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8" t="e">
        <f>LEN(#REF!)</f>
        <v>#REF!</v>
      </c>
      <c r="AF1648" s="103"/>
      <c r="AG1648"/>
    </row>
    <row r="1649" spans="1:33" x14ac:dyDescent="0.25">
      <c r="A1649" t="s">
        <v>52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100</v>
      </c>
      <c r="I1649">
        <v>500</v>
      </c>
      <c r="J1649" t="s">
        <v>10</v>
      </c>
      <c r="K1649">
        <v>58000</v>
      </c>
      <c r="L1649">
        <v>53.658999999999999</v>
      </c>
      <c r="M1649">
        <v>58000</v>
      </c>
      <c r="N1649">
        <v>52.994</v>
      </c>
      <c r="O1649" t="s">
        <v>2830</v>
      </c>
      <c r="P1649" t="s">
        <v>2830</v>
      </c>
      <c r="Q1649" t="s">
        <v>2830</v>
      </c>
      <c r="R1649" t="s">
        <v>1959</v>
      </c>
      <c r="S1649">
        <f ca="1">ROUND(RAND()*(Validation[[#This Row],[Range1_High]]-Validation[[#This Row],[Range1_Low]])+Validation[[#This Row],[Range1_Low]],-LOG10(Validation[[#This Row],[Res]]))</f>
        <v>0</v>
      </c>
      <c r="T1649">
        <f ca="1">RAND()*(Validation[[#This Row],[Range2_High]]-Validation[[#This Row],[Range2_Low]])+Validation[[#This Row],[Range2_Low]]</f>
        <v>218.92483797225842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1</v>
      </c>
      <c r="AB164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49" t="e">
        <f>LEN(#REF!)</f>
        <v>#REF!</v>
      </c>
      <c r="AF1649" s="103"/>
      <c r="AG1649"/>
    </row>
    <row r="1650" spans="1:33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50</v>
      </c>
      <c r="I1650">
        <v>100.01</v>
      </c>
      <c r="J1650" t="s">
        <v>10</v>
      </c>
      <c r="K1650">
        <v>58000</v>
      </c>
      <c r="L1650">
        <v>7.7473999999999998</v>
      </c>
      <c r="M1650">
        <v>58000</v>
      </c>
      <c r="N1650">
        <v>7.4565999999999999</v>
      </c>
      <c r="O1650" t="s">
        <v>2830</v>
      </c>
      <c r="P1650" t="s">
        <v>2830</v>
      </c>
      <c r="Q1650" t="s">
        <v>2830</v>
      </c>
      <c r="R1650" t="s">
        <v>1958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78.647156568771706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B165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0" t="e">
        <f>LEN(#REF!)</f>
        <v>#REF!</v>
      </c>
      <c r="AG1650"/>
    </row>
    <row r="1651" spans="1:33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2830</v>
      </c>
      <c r="P1651" t="s">
        <v>2830</v>
      </c>
      <c r="Q1651" t="s">
        <v>2830</v>
      </c>
      <c r="R1651" t="s">
        <v>1961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49.782999227841358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B16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1" t="e">
        <f>LEN(#REF!)</f>
        <v>#REF!</v>
      </c>
      <c r="AF1651" s="103"/>
      <c r="AG1651"/>
    </row>
    <row r="1652" spans="1:33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4.4999999999999998E-2</v>
      </c>
      <c r="I1652">
        <v>10.00001</v>
      </c>
      <c r="J1652" t="s">
        <v>10</v>
      </c>
      <c r="K1652">
        <v>58000</v>
      </c>
      <c r="L1652">
        <v>1.0481</v>
      </c>
      <c r="M1652">
        <v>58000</v>
      </c>
      <c r="N1652">
        <v>0.85309999999999997</v>
      </c>
      <c r="O1652" t="s">
        <v>2830</v>
      </c>
      <c r="P1652" t="s">
        <v>2830</v>
      </c>
      <c r="Q1652" t="s">
        <v>2830</v>
      </c>
      <c r="R1652" t="s">
        <v>1956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6.4127886689756002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B16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2" t="e">
        <f>LEN(#REF!)</f>
        <v>#REF!</v>
      </c>
      <c r="AG1652"/>
    </row>
    <row r="1653" spans="1:33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500</v>
      </c>
      <c r="I1653">
        <v>501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2830</v>
      </c>
      <c r="P1653" t="s">
        <v>2830</v>
      </c>
      <c r="Q1653" t="s">
        <v>2830</v>
      </c>
      <c r="R1653" t="s">
        <v>1960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500.1462346510051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B165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3" t="e">
        <f>LEN(#REF!)</f>
        <v>#REF!</v>
      </c>
      <c r="AG1653"/>
    </row>
    <row r="1654" spans="1:33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0.01</v>
      </c>
      <c r="I1654">
        <v>4.5010000000000001E-2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2830</v>
      </c>
      <c r="P1654" t="s">
        <v>2830</v>
      </c>
      <c r="Q1654" t="s">
        <v>2830</v>
      </c>
      <c r="R1654" t="s">
        <v>1955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3.9250827484751692E-2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B16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4" t="e">
        <f>LEN(#REF!)</f>
        <v>#REF!</v>
      </c>
      <c r="AG1654"/>
    </row>
    <row r="1655" spans="1:33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</v>
      </c>
      <c r="I1655">
        <v>20.010000000000002</v>
      </c>
      <c r="J1655" t="s">
        <v>10</v>
      </c>
      <c r="K1655">
        <v>58000</v>
      </c>
      <c r="L1655">
        <v>1.7665</v>
      </c>
      <c r="M1655">
        <v>58000</v>
      </c>
      <c r="N1655">
        <v>1.5714999999999999</v>
      </c>
      <c r="O1655" t="s">
        <v>2830</v>
      </c>
      <c r="P1655" t="s">
        <v>2830</v>
      </c>
      <c r="Q1655" t="s">
        <v>2830</v>
      </c>
      <c r="R1655" t="s">
        <v>1957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17.464796382305881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B16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5" t="e">
        <f>LEN(#REF!)</f>
        <v>#REF!</v>
      </c>
      <c r="AG1655"/>
    </row>
    <row r="1656" spans="1:33" x14ac:dyDescent="0.25">
      <c r="A1656" t="s">
        <v>52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50</v>
      </c>
      <c r="I1656">
        <v>100.01</v>
      </c>
      <c r="J1656" t="s">
        <v>10</v>
      </c>
      <c r="K1656">
        <v>57.935000000000002</v>
      </c>
      <c r="L1656">
        <v>0.23028999999999999</v>
      </c>
      <c r="M1656">
        <v>57.935000000000002</v>
      </c>
      <c r="N1656">
        <v>0.23011999999999999</v>
      </c>
      <c r="O1656" t="s">
        <v>2830</v>
      </c>
      <c r="P1656" t="s">
        <v>2830</v>
      </c>
      <c r="Q1656" t="s">
        <v>2830</v>
      </c>
      <c r="R1656" t="s">
        <v>2024</v>
      </c>
      <c r="S1656">
        <f ca="1">ROUND(RAND()*(Validation[[#This Row],[Range1_High]]-Validation[[#This Row],[Range1_Low]])+Validation[[#This Row],[Range1_Low]],-LOG10(Validation[[#This Row],[Res]]))</f>
        <v>0.6</v>
      </c>
      <c r="T1656">
        <f ca="1">RAND()*(Validation[[#This Row],[Range2_High]]-Validation[[#This Row],[Range2_Low]])+Validation[[#This Row],[Range2_Low]]</f>
        <v>88.925995715895766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0</v>
      </c>
      <c r="AA1656" t="s">
        <v>2042</v>
      </c>
      <c r="AB16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6" s="102" t="s">
        <v>2042</v>
      </c>
      <c r="AD1656" t="e">
        <f>LEN(#REF!)</f>
        <v>#REF!</v>
      </c>
      <c r="AG1656"/>
    </row>
    <row r="1657" spans="1:33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2830</v>
      </c>
      <c r="P1657" t="s">
        <v>2830</v>
      </c>
      <c r="Q1657" t="s">
        <v>2830</v>
      </c>
      <c r="R1657" t="s">
        <v>2026</v>
      </c>
      <c r="S1657">
        <f ca="1">ROUND(RAND()*(Validation[[#This Row],[Range1_High]]-Validation[[#This Row],[Range1_Low]])+Validation[[#This Row],[Range1_Low]],-LOG10(Validation[[#This Row],[Res]]))</f>
        <v>1.7</v>
      </c>
      <c r="T1657">
        <f ca="1">RAND()*(Validation[[#This Row],[Range2_High]]-Validation[[#This Row],[Range2_Low]])+Validation[[#This Row],[Range2_Low]]</f>
        <v>15.848079275553449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s">
        <v>5429</v>
      </c>
      <c r="AB16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7" s="102" t="s">
        <v>5429</v>
      </c>
      <c r="AD1657" t="e">
        <f>LEN(#REF!)</f>
        <v>#REF!</v>
      </c>
      <c r="AG1657"/>
    </row>
    <row r="1658" spans="1:33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500</v>
      </c>
      <c r="I1658">
        <v>501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2830</v>
      </c>
      <c r="P1658" t="s">
        <v>2830</v>
      </c>
      <c r="Q1658" t="s">
        <v>2830</v>
      </c>
      <c r="R1658" t="s">
        <v>2022</v>
      </c>
      <c r="S1658">
        <f ca="1">ROUND(RAND()*(Validation[[#This Row],[Range1_High]]-Validation[[#This Row],[Range1_Low]])+Validation[[#This Row],[Range1_Low]],-LOG10(Validation[[#This Row],[Res]]))</f>
        <v>0.4</v>
      </c>
      <c r="T1658">
        <f ca="1">RAND()*(Validation[[#This Row],[Range2_High]]-Validation[[#This Row],[Range2_Low]])+Validation[[#This Row],[Range2_Low]]</f>
        <v>500.88043434094863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s">
        <v>5433</v>
      </c>
      <c r="AB16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8" s="102" t="s">
        <v>5433</v>
      </c>
      <c r="AD1658" t="e">
        <f>LEN(#REF!)</f>
        <v>#REF!</v>
      </c>
      <c r="AG1658"/>
    </row>
    <row r="1659" spans="1:33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20</v>
      </c>
      <c r="I1659">
        <v>50.01</v>
      </c>
      <c r="J1659" t="s">
        <v>10</v>
      </c>
      <c r="K1659">
        <v>57.988</v>
      </c>
      <c r="L1659">
        <v>4.3219E-2</v>
      </c>
      <c r="M1659">
        <v>57.988</v>
      </c>
      <c r="N1659">
        <v>4.3147999999999999E-2</v>
      </c>
      <c r="O1659" t="s">
        <v>2830</v>
      </c>
      <c r="P1659" t="s">
        <v>2830</v>
      </c>
      <c r="Q1659" t="s">
        <v>2830</v>
      </c>
      <c r="R1659" t="s">
        <v>5409</v>
      </c>
      <c r="S1659">
        <f ca="1">ROUND(RAND()*(Validation[[#This Row],[Range1_High]]-Validation[[#This Row],[Range1_Low]])+Validation[[#This Row],[Range1_Low]],-LOG10(Validation[[#This Row],[Res]]))</f>
        <v>2.4</v>
      </c>
      <c r="T1659">
        <f ca="1">RAND()*(Validation[[#This Row],[Range2_High]]-Validation[[#This Row],[Range2_Low]])+Validation[[#This Row],[Range2_Low]]</f>
        <v>27.385769210487705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s">
        <v>2044</v>
      </c>
      <c r="AB16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9" s="102" t="s">
        <v>2044</v>
      </c>
      <c r="AD1659" t="e">
        <f>LEN(#REF!)</f>
        <v>#REF!</v>
      </c>
      <c r="AG1659"/>
    </row>
    <row r="1660" spans="1:33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4.4999999999999998E-2</v>
      </c>
      <c r="I1660">
        <v>10.00001</v>
      </c>
      <c r="J1660" t="s">
        <v>10</v>
      </c>
      <c r="K1660">
        <v>57.999000000000002</v>
      </c>
      <c r="L1660">
        <v>4.2262999999999997E-3</v>
      </c>
      <c r="M1660">
        <v>57.999000000000002</v>
      </c>
      <c r="N1660">
        <v>4.1960000000000001E-3</v>
      </c>
      <c r="O1660" t="s">
        <v>2830</v>
      </c>
      <c r="P1660" t="s">
        <v>2830</v>
      </c>
      <c r="Q1660" t="s">
        <v>2830</v>
      </c>
      <c r="R1660" t="s">
        <v>6143</v>
      </c>
      <c r="S1660">
        <f ca="1">ROUND(RAND()*(Validation[[#This Row],[Range1_High]]-Validation[[#This Row],[Range1_Low]])+Validation[[#This Row],[Range1_Low]],-LOG10(Validation[[#This Row],[Res]]))</f>
        <v>1.5</v>
      </c>
      <c r="T1660">
        <f ca="1">RAND()*(Validation[[#This Row],[Range2_High]]-Validation[[#This Row],[Range2_Low]])+Validation[[#This Row],[Range2_Low]]</f>
        <v>5.0046382469461479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s">
        <v>2046</v>
      </c>
      <c r="AB16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0" s="102" t="s">
        <v>2046</v>
      </c>
      <c r="AD1660" t="e">
        <f>LEN(#REF!)</f>
        <v>#REF!</v>
      </c>
      <c r="AG1660"/>
    </row>
    <row r="1661" spans="1:33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0.01</v>
      </c>
      <c r="I1661">
        <v>4.5010000000000001E-2</v>
      </c>
      <c r="J1661" t="s">
        <v>10</v>
      </c>
      <c r="K1661">
        <v>57.997</v>
      </c>
      <c r="L1661">
        <v>1.0643E-2</v>
      </c>
      <c r="M1661">
        <v>57.997</v>
      </c>
      <c r="N1661">
        <v>1.0612E-2</v>
      </c>
      <c r="O1661" t="s">
        <v>2830</v>
      </c>
      <c r="P1661" t="s">
        <v>2830</v>
      </c>
      <c r="Q1661" t="s">
        <v>2830</v>
      </c>
      <c r="R1661" t="s">
        <v>2023</v>
      </c>
      <c r="S1661">
        <f ca="1">ROUND(RAND()*(Validation[[#This Row],[Range1_High]]-Validation[[#This Row],[Range1_Low]])+Validation[[#This Row],[Range1_Low]],-LOG10(Validation[[#This Row],[Res]]))</f>
        <v>0.4</v>
      </c>
      <c r="T1661">
        <f ca="1">RAND()*(Validation[[#This Row],[Range2_High]]-Validation[[#This Row],[Range2_Low]])+Validation[[#This Row],[Range2_Low]]</f>
        <v>3.6840455082584385E-2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s">
        <v>2043</v>
      </c>
      <c r="AB16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1" s="102" t="s">
        <v>2043</v>
      </c>
      <c r="AD1661" t="e">
        <f>LEN(#REF!)</f>
        <v>#REF!</v>
      </c>
      <c r="AG1661"/>
    </row>
    <row r="1662" spans="1:33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100</v>
      </c>
      <c r="I1662">
        <v>500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2830</v>
      </c>
      <c r="P1662" t="s">
        <v>2830</v>
      </c>
      <c r="Q1662" t="s">
        <v>2830</v>
      </c>
      <c r="R1662" t="s">
        <v>2025</v>
      </c>
      <c r="S1662">
        <f ca="1">ROUND(RAND()*(Validation[[#This Row],[Range1_High]]-Validation[[#This Row],[Range1_Low]])+Validation[[#This Row],[Range1_Low]],-LOG10(Validation[[#This Row],[Res]]))</f>
        <v>2</v>
      </c>
      <c r="T1662">
        <f ca="1">RAND()*(Validation[[#This Row],[Range2_High]]-Validation[[#This Row],[Range2_Low]])+Validation[[#This Row],[Range2_Low]]</f>
        <v>306.15434029456719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60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s">
        <v>2045</v>
      </c>
      <c r="AB16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2" s="102" t="s">
        <v>2045</v>
      </c>
      <c r="AD1662" t="e">
        <f>LEN(#REF!)</f>
        <v>#REF!</v>
      </c>
      <c r="AG1662"/>
    </row>
    <row r="1663" spans="1:33" x14ac:dyDescent="0.25">
      <c r="A1663" t="s">
        <v>52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2830</v>
      </c>
      <c r="P1663" t="s">
        <v>2830</v>
      </c>
      <c r="Q1663" t="s">
        <v>2830</v>
      </c>
      <c r="R1663" t="s">
        <v>2046</v>
      </c>
      <c r="S1663">
        <f ca="1">ROUND(RAND()*(Validation[[#This Row],[Range1_High]]-Validation[[#This Row],[Range1_Low]])+Validation[[#This Row],[Range1_Low]],-LOG10(Validation[[#This Row],[Res]]))</f>
        <v>29.7</v>
      </c>
      <c r="T1663">
        <f ca="1">RAND()*(Validation[[#This Row],[Range2_High]]-Validation[[#This Row],[Range2_Low]])+Validation[[#This Row],[Range2_Low]]</f>
        <v>5.5783307342259612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59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s">
        <v>6199</v>
      </c>
      <c r="AB16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3" s="102" t="s">
        <v>6199</v>
      </c>
      <c r="AD1663" t="e">
        <f>LEN(#REF!)</f>
        <v>#REF!</v>
      </c>
      <c r="AF1663" s="103"/>
      <c r="AG1663"/>
    </row>
    <row r="1664" spans="1:33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2830</v>
      </c>
      <c r="P1664" t="s">
        <v>2830</v>
      </c>
      <c r="Q1664" t="s">
        <v>2830</v>
      </c>
      <c r="R1664" t="s">
        <v>2042</v>
      </c>
      <c r="S1664">
        <f ca="1">ROUND(RAND()*(Validation[[#This Row],[Range1_High]]-Validation[[#This Row],[Range1_Low]])+Validation[[#This Row],[Range1_Low]],-LOG10(Validation[[#This Row],[Res]]))</f>
        <v>32.1</v>
      </c>
      <c r="T1664">
        <f ca="1">RAND()*(Validation[[#This Row],[Range2_High]]-Validation[[#This Row],[Range2_Low]])+Validation[[#This Row],[Range2_Low]]</f>
        <v>58.718287561834771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110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s">
        <v>2024</v>
      </c>
      <c r="AB16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4" s="102" t="s">
        <v>2024</v>
      </c>
      <c r="AD1664" t="e">
        <f>LEN(#REF!)</f>
        <v>#REF!</v>
      </c>
      <c r="AG1664"/>
    </row>
    <row r="1665" spans="1:33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0.01</v>
      </c>
      <c r="I1665">
        <v>4.5010000000000001E-2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2830</v>
      </c>
      <c r="P1665" t="s">
        <v>2830</v>
      </c>
      <c r="Q1665" t="s">
        <v>2830</v>
      </c>
      <c r="R1665" t="s">
        <v>2043</v>
      </c>
      <c r="S1665">
        <f ca="1">ROUND(RAND()*(Validation[[#This Row],[Range1_High]]-Validation[[#This Row],[Range1_Low]])+Validation[[#This Row],[Range1_Low]],-LOG10(Validation[[#This Row],[Res]]))</f>
        <v>14.7</v>
      </c>
      <c r="T1665">
        <f ca="1">RAND()*(Validation[[#This Row],[Range2_High]]-Validation[[#This Row],[Range2_Low]])+Validation[[#This Row],[Range2_Low]]</f>
        <v>2.6798976698596134E-2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59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s">
        <v>6363</v>
      </c>
      <c r="AB16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5" s="102" t="s">
        <v>6363</v>
      </c>
      <c r="AD1665" t="e">
        <f>LEN(#REF!)</f>
        <v>#REF!</v>
      </c>
      <c r="AG1665"/>
    </row>
    <row r="1666" spans="1:33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2830</v>
      </c>
      <c r="P1666" t="s">
        <v>2830</v>
      </c>
      <c r="Q1666" t="s">
        <v>2830</v>
      </c>
      <c r="R1666" t="s">
        <v>2045</v>
      </c>
      <c r="S1666">
        <f ca="1">ROUND(RAND()*(Validation[[#This Row],[Range1_High]]-Validation[[#This Row],[Range1_Low]])+Validation[[#This Row],[Range1_Low]],-LOG10(Validation[[#This Row],[Res]]))</f>
        <v>22.2</v>
      </c>
      <c r="T1666">
        <f ca="1">RAND()*(Validation[[#This Row],[Range2_High]]-Validation[[#This Row],[Range2_Low]])+Validation[[#This Row],[Range2_Low]]</f>
        <v>216.20480877041652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130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s">
        <v>2025</v>
      </c>
      <c r="AB16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6" s="102" t="s">
        <v>2025</v>
      </c>
      <c r="AD1666" t="e">
        <f>LEN(#REF!)</f>
        <v>#REF!</v>
      </c>
      <c r="AG1666"/>
    </row>
    <row r="1667" spans="1:33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500</v>
      </c>
      <c r="I1667">
        <v>501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2830</v>
      </c>
      <c r="P1667" t="s">
        <v>2830</v>
      </c>
      <c r="Q1667" t="s">
        <v>2830</v>
      </c>
      <c r="R1667" t="s">
        <v>5433</v>
      </c>
      <c r="S1667">
        <f ca="1">ROUND(RAND()*(Validation[[#This Row],[Range1_High]]-Validation[[#This Row],[Range1_Low]])+Validation[[#This Row],[Range1_Low]],-LOG10(Validation[[#This Row],[Res]]))</f>
        <v>5.3</v>
      </c>
      <c r="T1667">
        <f ca="1">RAND()*(Validation[[#This Row],[Range2_High]]-Validation[[#This Row],[Range2_Low]])+Validation[[#This Row],[Range2_Low]]</f>
        <v>500.46834107024097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66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s">
        <v>2022</v>
      </c>
      <c r="AB16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7" s="102" t="s">
        <v>2022</v>
      </c>
      <c r="AD1667" t="e">
        <f>LEN(#REF!)</f>
        <v>#REF!</v>
      </c>
      <c r="AG1667"/>
    </row>
    <row r="1668" spans="1:33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10</v>
      </c>
      <c r="I1668">
        <v>20.010000000000002</v>
      </c>
      <c r="J1668" t="s">
        <v>10</v>
      </c>
      <c r="K1668">
        <v>57.426000000000002</v>
      </c>
      <c r="L1668">
        <v>0.20355000000000001</v>
      </c>
      <c r="M1668">
        <v>57.426000000000002</v>
      </c>
      <c r="N1668">
        <v>0.20351</v>
      </c>
      <c r="O1668" t="s">
        <v>2830</v>
      </c>
      <c r="P1668" t="s">
        <v>2830</v>
      </c>
      <c r="Q1668" t="s">
        <v>2830</v>
      </c>
      <c r="R1668" t="s">
        <v>5429</v>
      </c>
      <c r="S1668">
        <f ca="1">ROUND(RAND()*(Validation[[#This Row],[Range1_High]]-Validation[[#This Row],[Range1_Low]])+Validation[[#This Row],[Range1_Low]],-LOG10(Validation[[#This Row],[Res]]))</f>
        <v>9.8000000000000007</v>
      </c>
      <c r="T1668">
        <f ca="1">RAND()*(Validation[[#This Row],[Range2_High]]-Validation[[#This Row],[Range2_Low]])+Validation[[#This Row],[Range2_Low]]</f>
        <v>17.585519350908609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59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s">
        <v>6270</v>
      </c>
      <c r="AB16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8" s="102" t="s">
        <v>6270</v>
      </c>
      <c r="AD1668" t="e">
        <f>LEN(#REF!)</f>
        <v>#REF!</v>
      </c>
      <c r="AG1668"/>
    </row>
    <row r="1669" spans="1:33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20</v>
      </c>
      <c r="I1669">
        <v>50.01</v>
      </c>
      <c r="J1669" t="s">
        <v>10</v>
      </c>
      <c r="K1669">
        <v>56.883000000000003</v>
      </c>
      <c r="L1669">
        <v>0.39190000000000003</v>
      </c>
      <c r="M1669">
        <v>56.881999999999998</v>
      </c>
      <c r="N1669">
        <v>0.39182</v>
      </c>
      <c r="O1669" t="s">
        <v>2830</v>
      </c>
      <c r="P1669" t="s">
        <v>2830</v>
      </c>
      <c r="Q1669" t="s">
        <v>2830</v>
      </c>
      <c r="R1669" t="s">
        <v>2044</v>
      </c>
      <c r="S1669">
        <f ca="1">ROUND(RAND()*(Validation[[#This Row],[Range1_High]]-Validation[[#This Row],[Range1_Low]])+Validation[[#This Row],[Range1_Low]],-LOG10(Validation[[#This Row],[Res]]))</f>
        <v>32.799999999999997</v>
      </c>
      <c r="T1669">
        <f ca="1">RAND()*(Validation[[#This Row],[Range2_High]]-Validation[[#This Row],[Range2_Low]])+Validation[[#This Row],[Range2_Low]]</f>
        <v>43.40761674811408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70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s">
        <v>6271</v>
      </c>
      <c r="AB16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9" s="102" t="s">
        <v>6271</v>
      </c>
      <c r="AD1669" t="e">
        <f>LEN(#REF!)</f>
        <v>#REF!</v>
      </c>
      <c r="AG1669"/>
    </row>
    <row r="1670" spans="1:33" x14ac:dyDescent="0.25">
      <c r="A1670" t="s">
        <v>52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0.01</v>
      </c>
      <c r="I1670">
        <v>4.5010000000000001E-2</v>
      </c>
      <c r="J1670" t="s">
        <v>10</v>
      </c>
      <c r="K1670">
        <v>46.640999999999998</v>
      </c>
      <c r="L1670">
        <v>0.47359000000000001</v>
      </c>
      <c r="M1670">
        <v>46.601999999999997</v>
      </c>
      <c r="N1670">
        <v>0.47360999999999998</v>
      </c>
      <c r="O1670" t="s">
        <v>2830</v>
      </c>
      <c r="P1670" t="s">
        <v>2830</v>
      </c>
      <c r="Q1670" t="s">
        <v>2830</v>
      </c>
      <c r="R1670" t="s">
        <v>2064</v>
      </c>
      <c r="S1670">
        <f ca="1">ROUND(RAND()*(Validation[[#This Row],[Range1_High]]-Validation[[#This Row],[Range1_Low]])+Validation[[#This Row],[Range1_Low]],-LOG10(Validation[[#This Row],[Res]]))</f>
        <v>319</v>
      </c>
      <c r="T1670">
        <f ca="1">RAND()*(Validation[[#This Row],[Range2_High]]-Validation[[#This Row],[Range2_Low]])+Validation[[#This Row],[Range2_Low]]</f>
        <v>3.0767635089422943E-2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200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s">
        <v>2043</v>
      </c>
      <c r="AB16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0" s="102" t="s">
        <v>2043</v>
      </c>
      <c r="AD1670" t="e">
        <f>LEN(#REF!)</f>
        <v>#REF!</v>
      </c>
      <c r="AG1670"/>
    </row>
    <row r="1671" spans="1:33" hidden="1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50</v>
      </c>
      <c r="I1671">
        <v>100</v>
      </c>
      <c r="J1671" t="s">
        <v>10</v>
      </c>
      <c r="K1671">
        <v>101.77</v>
      </c>
      <c r="L1671">
        <v>2.7610000000000001</v>
      </c>
      <c r="M1671">
        <v>101.69</v>
      </c>
      <c r="N1671">
        <v>2.7610999999999999</v>
      </c>
      <c r="O1671" t="s">
        <v>2830</v>
      </c>
      <c r="P1671" t="s">
        <v>2830</v>
      </c>
      <c r="Q1671" t="s">
        <v>2830</v>
      </c>
      <c r="R1671" t="s">
        <v>5446</v>
      </c>
      <c r="S1671">
        <f ca="1">ROUND(RAND()*(Validation[[#This Row],[Range1_High]]-Validation[[#This Row],[Range1_Low]])+Validation[[#This Row],[Range1_Low]],-LOG10(Validation[[#This Row],[Res]]))</f>
        <v>177.6</v>
      </c>
      <c r="T1671">
        <f ca="1">RAND()*(Validation[[#This Row],[Range2_High]]-Validation[[#This Row],[Range2_Low]])+Validation[[#This Row],[Range2_Low]]</f>
        <v>86.381536413579767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590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B16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1" t="e">
        <f>LEN(#REF!)</f>
        <v>#REF!</v>
      </c>
      <c r="AG1671"/>
    </row>
    <row r="1672" spans="1:33" hidden="1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100</v>
      </c>
      <c r="I1672">
        <v>100.1</v>
      </c>
      <c r="J1672" t="s">
        <v>10</v>
      </c>
      <c r="K1672">
        <v>101.77</v>
      </c>
      <c r="L1672">
        <v>2.7610000000000001</v>
      </c>
      <c r="M1672">
        <v>101.69</v>
      </c>
      <c r="N1672">
        <v>2.7610999999999999</v>
      </c>
      <c r="O1672" t="s">
        <v>2830</v>
      </c>
      <c r="P1672" t="s">
        <v>2830</v>
      </c>
      <c r="Q1672" t="s">
        <v>2830</v>
      </c>
      <c r="R1672" t="s">
        <v>5447</v>
      </c>
      <c r="S1672">
        <f ca="1">ROUND(RAND()*(Validation[[#This Row],[Range1_High]]-Validation[[#This Row],[Range1_Low]])+Validation[[#This Row],[Range1_Low]],-LOG10(Validation[[#This Row],[Res]]))</f>
        <v>317.39999999999998</v>
      </c>
      <c r="T1672">
        <f ca="1">RAND()*(Validation[[#This Row],[Range2_High]]-Validation[[#This Row],[Range2_Low]])+Validation[[#This Row],[Range2_Low]]</f>
        <v>100.09605975491471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980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B16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2" t="e">
        <f>LEN(#REF!)</f>
        <v>#REF!</v>
      </c>
      <c r="AG1672"/>
    </row>
    <row r="1673" spans="1:33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20</v>
      </c>
      <c r="I1673">
        <v>50.01</v>
      </c>
      <c r="J1673" t="s">
        <v>10</v>
      </c>
      <c r="K1673">
        <v>36.020000000000003</v>
      </c>
      <c r="L1673">
        <v>1.3574999999999999</v>
      </c>
      <c r="M1673">
        <v>37.167000000000002</v>
      </c>
      <c r="N1673">
        <v>1.3205</v>
      </c>
      <c r="O1673" t="s">
        <v>2830</v>
      </c>
      <c r="P1673" t="s">
        <v>2830</v>
      </c>
      <c r="Q1673" t="s">
        <v>2830</v>
      </c>
      <c r="R1673" t="s">
        <v>5445</v>
      </c>
      <c r="S1673">
        <f ca="1">ROUND(RAND()*(Validation[[#This Row],[Range1_High]]-Validation[[#This Row],[Range1_Low]])+Validation[[#This Row],[Range1_Low]],-LOG10(Validation[[#This Row],[Res]]))</f>
        <v>196.3</v>
      </c>
      <c r="T1673">
        <f ca="1">RAND()*(Validation[[#This Row],[Range2_High]]-Validation[[#This Row],[Range2_Low]])+Validation[[#This Row],[Range2_Low]]</f>
        <v>20.47782074736249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300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s">
        <v>2044</v>
      </c>
      <c r="AB16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3" s="102" t="s">
        <v>2044</v>
      </c>
      <c r="AD1673" t="e">
        <f>LEN(#REF!)</f>
        <v>#REF!</v>
      </c>
      <c r="AG1673"/>
    </row>
    <row r="1674" spans="1:33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4.4999999999999998E-2</v>
      </c>
      <c r="I1674">
        <v>10.00001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2830</v>
      </c>
      <c r="P1674" t="s">
        <v>2830</v>
      </c>
      <c r="Q1674" t="s">
        <v>2830</v>
      </c>
      <c r="R1674" t="s">
        <v>6154</v>
      </c>
      <c r="S1674">
        <f ca="1">ROUND(RAND()*(Validation[[#This Row],[Range1_High]]-Validation[[#This Row],[Range1_Low]])+Validation[[#This Row],[Range1_Low]],-LOG10(Validation[[#This Row],[Res]]))</f>
        <v>110.2</v>
      </c>
      <c r="T1674">
        <f ca="1">RAND()*(Validation[[#This Row],[Range2_High]]-Validation[[#This Row],[Range2_Low]])+Validation[[#This Row],[Range2_Low]]</f>
        <v>5.3092249908538234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140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s">
        <v>2046</v>
      </c>
      <c r="AB16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4" s="102" t="s">
        <v>2046</v>
      </c>
      <c r="AD1674" t="e">
        <f>LEN(#REF!)</f>
        <v>#REF!</v>
      </c>
      <c r="AG1674"/>
    </row>
    <row r="1675" spans="1:33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</v>
      </c>
      <c r="I1675">
        <v>20.010000000000002</v>
      </c>
      <c r="J1675" t="s">
        <v>10</v>
      </c>
      <c r="K1675">
        <v>41.651000000000003</v>
      </c>
      <c r="L1675">
        <v>0.95969000000000004</v>
      </c>
      <c r="M1675">
        <v>41.554000000000002</v>
      </c>
      <c r="N1675">
        <v>0.95984999999999998</v>
      </c>
      <c r="O1675" t="s">
        <v>2830</v>
      </c>
      <c r="P1675" t="s">
        <v>2830</v>
      </c>
      <c r="Q1675" t="s">
        <v>2830</v>
      </c>
      <c r="R1675" t="s">
        <v>2063</v>
      </c>
      <c r="S1675">
        <f ca="1">ROUND(RAND()*(Validation[[#This Row],[Range1_High]]-Validation[[#This Row],[Range1_Low]])+Validation[[#This Row],[Range1_Low]],-LOG10(Validation[[#This Row],[Res]]))</f>
        <v>105.4</v>
      </c>
      <c r="T1675">
        <f ca="1">RAND()*(Validation[[#This Row],[Range2_High]]-Validation[[#This Row],[Range2_Low]])+Validation[[#This Row],[Range2_Low]]</f>
        <v>15.026054144038257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140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s">
        <v>5429</v>
      </c>
      <c r="AB16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5" s="102" t="s">
        <v>5429</v>
      </c>
      <c r="AD1675" t="e">
        <f>LEN(#REF!)</f>
        <v>#REF!</v>
      </c>
      <c r="AG1675"/>
    </row>
    <row r="1676" spans="1:33" hidden="1" x14ac:dyDescent="0.25">
      <c r="A1676" t="s">
        <v>52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10</v>
      </c>
      <c r="I1676">
        <v>10.01</v>
      </c>
      <c r="J1676" t="s">
        <v>10</v>
      </c>
      <c r="K1676">
        <v>426.17</v>
      </c>
      <c r="L1676">
        <v>0.78768000000000005</v>
      </c>
      <c r="M1676">
        <v>426.19</v>
      </c>
      <c r="N1676">
        <v>0.7873</v>
      </c>
      <c r="O1676" t="s">
        <v>2830</v>
      </c>
      <c r="P1676" t="s">
        <v>2830</v>
      </c>
      <c r="Q1676" t="s">
        <v>2830</v>
      </c>
      <c r="R1676" t="s">
        <v>2082</v>
      </c>
      <c r="S1676">
        <f ca="1">ROUND(RAND()*(Validation[[#This Row],[Range1_High]]-Validation[[#This Row],[Range1_Low]])+Validation[[#This Row],[Range1_Low]],-LOG10(Validation[[#This Row],[Res]]))</f>
        <v>595.5</v>
      </c>
      <c r="T1676">
        <f ca="1">RAND()*(Validation[[#This Row],[Range2_High]]-Validation[[#This Row],[Range2_Low]])+Validation[[#This Row],[Range2_Low]]</f>
        <v>10.004051558711629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900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B16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6" t="e">
        <f>LEN(#REF!)</f>
        <v>#REF!</v>
      </c>
      <c r="AF1676" s="103"/>
      <c r="AG1676"/>
    </row>
    <row r="1677" spans="1:33" hidden="1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4.4999999999999998E-2</v>
      </c>
      <c r="I1677">
        <v>1.0000100000000001</v>
      </c>
      <c r="J1677" t="s">
        <v>10</v>
      </c>
      <c r="K1677">
        <v>510.18</v>
      </c>
      <c r="L1677">
        <v>0.32784999999999997</v>
      </c>
      <c r="M1677">
        <v>510.26</v>
      </c>
      <c r="N1677">
        <v>0.32723999999999998</v>
      </c>
      <c r="O1677" t="s">
        <v>2830</v>
      </c>
      <c r="P1677" t="s">
        <v>2830</v>
      </c>
      <c r="Q1677" t="s">
        <v>2830</v>
      </c>
      <c r="R1677" t="s">
        <v>6139</v>
      </c>
      <c r="S1677">
        <f ca="1">ROUND(RAND()*(Validation[[#This Row],[Range1_High]]-Validation[[#This Row],[Range1_Low]])+Validation[[#This Row],[Range1_Low]],-LOG10(Validation[[#This Row],[Res]]))</f>
        <v>487.8</v>
      </c>
      <c r="T1677">
        <f ca="1">RAND()*(Validation[[#This Row],[Range2_High]]-Validation[[#This Row],[Range2_Low]])+Validation[[#This Row],[Range2_Low]]</f>
        <v>0.13754272904854825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670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B16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7" t="e">
        <f>LEN(#REF!)</f>
        <v>#REF!</v>
      </c>
      <c r="AG1677"/>
    </row>
    <row r="1678" spans="1:33" hidden="1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2830</v>
      </c>
      <c r="P1678" t="s">
        <v>2830</v>
      </c>
      <c r="Q1678" t="s">
        <v>2830</v>
      </c>
      <c r="R1678" t="s">
        <v>5454</v>
      </c>
      <c r="S1678">
        <f ca="1">ROUND(RAND()*(Validation[[#This Row],[Range1_High]]-Validation[[#This Row],[Range1_Low]])+Validation[[#This Row],[Range1_Low]],-LOG10(Validation[[#This Row],[Res]]))</f>
        <v>984.5</v>
      </c>
      <c r="T1678">
        <f ca="1">RAND()*(Validation[[#This Row],[Range2_High]]-Validation[[#This Row],[Range2_Low]])+Validation[[#This Row],[Range2_Low]]</f>
        <v>8.6900677619069029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1200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B16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8" t="e">
        <f>LEN(#REF!)</f>
        <v>#REF!</v>
      </c>
      <c r="AG1678"/>
    </row>
    <row r="1679" spans="1:33" hidden="1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2830</v>
      </c>
      <c r="P1679" t="s">
        <v>2830</v>
      </c>
      <c r="Q1679" t="s">
        <v>2830</v>
      </c>
      <c r="R1679" t="s">
        <v>2083</v>
      </c>
      <c r="S1679">
        <f ca="1">ROUND(RAND()*(Validation[[#This Row],[Range1_High]]-Validation[[#This Row],[Range1_Low]])+Validation[[#This Row],[Range1_Low]],-LOG10(Validation[[#This Row],[Res]]))</f>
        <v>795.9</v>
      </c>
      <c r="T1679">
        <f ca="1">RAND()*(Validation[[#This Row],[Range2_High]]-Validation[[#This Row],[Range2_Low]])+Validation[[#This Row],[Range2_Low]]</f>
        <v>2.4876639997982686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980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B16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9" t="e">
        <f>LEN(#REF!)</f>
        <v>#REF!</v>
      </c>
      <c r="AG1679"/>
    </row>
    <row r="1680" spans="1:33" x14ac:dyDescent="0.25">
      <c r="A1680" t="s">
        <v>52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10</v>
      </c>
      <c r="I1680">
        <v>20.010000000000002</v>
      </c>
      <c r="J1680" t="s">
        <v>10</v>
      </c>
      <c r="K1680">
        <v>580000</v>
      </c>
      <c r="L1680">
        <v>0.23513999999999999</v>
      </c>
      <c r="M1680">
        <v>580000</v>
      </c>
      <c r="N1680">
        <v>0.15715000000000001</v>
      </c>
      <c r="O1680" t="s">
        <v>2830</v>
      </c>
      <c r="P1680" t="s">
        <v>2830</v>
      </c>
      <c r="Q1680" t="s">
        <v>2830</v>
      </c>
      <c r="R1680" t="s">
        <v>1965</v>
      </c>
      <c r="S1680">
        <f ca="1">ROUND(RAND()*(Validation[[#This Row],[Range1_High]]-Validation[[#This Row],[Range1_Low]])+Validation[[#This Row],[Range1_Low]],-LOG10(Validation[[#This Row],[Res]]))</f>
        <v>0</v>
      </c>
      <c r="T1680">
        <f ca="1">RAND()*(Validation[[#This Row],[Range2_High]]-Validation[[#This Row],[Range2_Low]])+Validation[[#This Row],[Range2_Low]]</f>
        <v>15.178437228524437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1</v>
      </c>
      <c r="AB16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0" t="e">
        <f>LEN(#REF!)</f>
        <v>#REF!</v>
      </c>
      <c r="AG1680"/>
    </row>
    <row r="1681" spans="1:33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0.01</v>
      </c>
      <c r="I1681">
        <v>4.5010000000000001E-2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2830</v>
      </c>
      <c r="P1681" t="s">
        <v>2830</v>
      </c>
      <c r="Q1681" t="s">
        <v>2830</v>
      </c>
      <c r="R1681" t="s">
        <v>1966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1.7861532712632789E-2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B16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1" t="e">
        <f>LEN(#REF!)</f>
        <v>#REF!</v>
      </c>
      <c r="AG1681"/>
    </row>
    <row r="1682" spans="1:33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2830</v>
      </c>
      <c r="P1682" t="s">
        <v>2830</v>
      </c>
      <c r="Q1682" t="s">
        <v>2830</v>
      </c>
      <c r="R1682" t="s">
        <v>1964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35.848733839102785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B16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2" t="e">
        <f>LEN(#REF!)</f>
        <v>#REF!</v>
      </c>
      <c r="AG1682"/>
    </row>
    <row r="1683" spans="1:33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4.4999999999999998E-2</v>
      </c>
      <c r="I1683">
        <v>10.00001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2830</v>
      </c>
      <c r="P1683" t="s">
        <v>2830</v>
      </c>
      <c r="Q1683" t="s">
        <v>2830</v>
      </c>
      <c r="R1683" t="s">
        <v>1962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4.5168271677790308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B16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3" t="e">
        <f>LEN(#REF!)</f>
        <v>#REF!</v>
      </c>
      <c r="AG1683"/>
    </row>
    <row r="1684" spans="1:33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50</v>
      </c>
      <c r="I1684">
        <v>100.01</v>
      </c>
      <c r="J1684" t="s">
        <v>10</v>
      </c>
      <c r="K1684">
        <v>580000</v>
      </c>
      <c r="L1684">
        <v>0.86197000000000001</v>
      </c>
      <c r="M1684">
        <v>580000</v>
      </c>
      <c r="N1684">
        <v>0.74565999999999999</v>
      </c>
      <c r="O1684" t="s">
        <v>2830</v>
      </c>
      <c r="P1684" t="s">
        <v>2830</v>
      </c>
      <c r="Q1684" t="s">
        <v>2830</v>
      </c>
      <c r="R1684" t="s">
        <v>5379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71.709133872723953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B16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4" t="e">
        <f>LEN(#REF!)</f>
        <v>#REF!</v>
      </c>
      <c r="AG1684"/>
    </row>
    <row r="1685" spans="1:33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2830</v>
      </c>
      <c r="P1685" t="s">
        <v>2830</v>
      </c>
      <c r="Q1685" t="s">
        <v>2830</v>
      </c>
      <c r="R1685" t="s">
        <v>5382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500.83922568949384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B168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5" t="e">
        <f>LEN(#REF!)</f>
        <v>#REF!</v>
      </c>
      <c r="AG1685"/>
    </row>
    <row r="1686" spans="1:33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2830</v>
      </c>
      <c r="P1686" t="s">
        <v>2830</v>
      </c>
      <c r="Q1686" t="s">
        <v>2830</v>
      </c>
      <c r="R1686" t="s">
        <v>1963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454.80297720987568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B168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6" t="e">
        <f>LEN(#REF!)</f>
        <v>#REF!</v>
      </c>
      <c r="AG1686"/>
    </row>
    <row r="1687" spans="1:33" hidden="1" x14ac:dyDescent="0.25">
      <c r="A1687" t="s">
        <v>52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100</v>
      </c>
      <c r="I1687">
        <v>500</v>
      </c>
      <c r="J1687" t="s">
        <v>10</v>
      </c>
      <c r="K1687">
        <v>579.33000000000004</v>
      </c>
      <c r="L1687">
        <v>0.23723</v>
      </c>
      <c r="M1687">
        <v>579.33000000000004</v>
      </c>
      <c r="N1687">
        <v>0.23716999999999999</v>
      </c>
      <c r="O1687" t="s">
        <v>2830</v>
      </c>
      <c r="P1687" t="s">
        <v>2830</v>
      </c>
      <c r="Q1687" t="s">
        <v>2830</v>
      </c>
      <c r="R1687" t="s">
        <v>2048</v>
      </c>
      <c r="S1687">
        <f ca="1">ROUND(RAND()*(Validation[[#This Row],[Range1_High]]-Validation[[#This Row],[Range1_Low]])+Validation[[#This Row],[Range1_Low]],-LOG10(Validation[[#This Row],[Res]]))</f>
        <v>28</v>
      </c>
      <c r="T1687">
        <f ca="1">RAND()*(Validation[[#This Row],[Range2_High]]-Validation[[#This Row],[Range2_Low]])+Validation[[#This Row],[Range2_Low]]</f>
        <v>174.50612930644814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590 mV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0</v>
      </c>
      <c r="AB16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7" t="e">
        <f>LEN(#REF!)</f>
        <v>#REF!</v>
      </c>
      <c r="AG1687"/>
    </row>
    <row r="1688" spans="1:33" hidden="1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2830</v>
      </c>
      <c r="P1688" t="s">
        <v>2830</v>
      </c>
      <c r="Q1688" t="s">
        <v>2830</v>
      </c>
      <c r="R1688" t="s">
        <v>2049</v>
      </c>
      <c r="S1688">
        <f ca="1">ROUND(RAND()*(Validation[[#This Row],[Range1_High]]-Validation[[#This Row],[Range1_Low]])+Validation[[#This Row],[Range1_Low]],-LOG10(Validation[[#This Row],[Res]]))</f>
        <v>10</v>
      </c>
      <c r="T1688">
        <f ca="1">RAND()*(Validation[[#This Row],[Range2_High]]-Validation[[#This Row],[Range2_Low]])+Validation[[#This Row],[Range2_Low]]</f>
        <v>500.63444754864958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B16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8" t="e">
        <f>LEN(#REF!)</f>
        <v>#REF!</v>
      </c>
      <c r="AG1688"/>
    </row>
    <row r="1689" spans="1:33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10</v>
      </c>
      <c r="I1689">
        <v>20.010000000000002</v>
      </c>
      <c r="J1689" t="s">
        <v>10</v>
      </c>
      <c r="K1689">
        <v>579.94000000000005</v>
      </c>
      <c r="L1689">
        <v>2.1451999999999999E-2</v>
      </c>
      <c r="M1689">
        <v>579.94000000000005</v>
      </c>
      <c r="N1689">
        <v>2.1433000000000001E-2</v>
      </c>
      <c r="O1689" t="s">
        <v>2830</v>
      </c>
      <c r="P1689" t="s">
        <v>2830</v>
      </c>
      <c r="Q1689" t="s">
        <v>2830</v>
      </c>
      <c r="R1689" t="s">
        <v>2050</v>
      </c>
      <c r="S1689">
        <f ca="1">ROUND(RAND()*(Validation[[#This Row],[Range1_High]]-Validation[[#This Row],[Range1_Low]])+Validation[[#This Row],[Range1_Low]],-LOG10(Validation[[#This Row],[Res]]))</f>
        <v>15</v>
      </c>
      <c r="T1689">
        <f ca="1">RAND()*(Validation[[#This Row],[Range2_High]]-Validation[[#This Row],[Range2_Low]])+Validation[[#This Row],[Range2_Low]]</f>
        <v>18.051480790726636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s">
        <v>2067</v>
      </c>
      <c r="AB16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89" s="102" t="s">
        <v>2067</v>
      </c>
      <c r="AD1689" t="e">
        <f>LEN(#REF!)</f>
        <v>#REF!</v>
      </c>
      <c r="AG1689"/>
    </row>
    <row r="1690" spans="1:33" hidden="1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2830</v>
      </c>
      <c r="P1690" t="s">
        <v>2830</v>
      </c>
      <c r="Q1690" t="s">
        <v>2830</v>
      </c>
      <c r="R1690" t="s">
        <v>5431</v>
      </c>
      <c r="S1690">
        <f ca="1">ROUND(RAND()*(Validation[[#This Row],[Range1_High]]-Validation[[#This Row],[Range1_Low]])+Validation[[#This Row],[Range1_Low]],-LOG10(Validation[[#This Row],[Res]]))</f>
        <v>16</v>
      </c>
      <c r="T1690">
        <f ca="1">RAND()*(Validation[[#This Row],[Range2_High]]-Validation[[#This Row],[Range2_Low]])+Validation[[#This Row],[Range2_Low]]</f>
        <v>83.127087889876805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B16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0" t="e">
        <f>LEN(#REF!)</f>
        <v>#REF!</v>
      </c>
      <c r="AG1690"/>
    </row>
    <row r="1691" spans="1:33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0.01</v>
      </c>
      <c r="I1691">
        <v>4.5010000000000001E-2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2830</v>
      </c>
      <c r="P1691" t="s">
        <v>2830</v>
      </c>
      <c r="Q1691" t="s">
        <v>2830</v>
      </c>
      <c r="R1691" t="s">
        <v>6149</v>
      </c>
      <c r="S1691">
        <f ca="1">ROUND(RAND()*(Validation[[#This Row],[Range1_High]]-Validation[[#This Row],[Range1_Low]])+Validation[[#This Row],[Range1_Low]],-LOG10(Validation[[#This Row],[Res]]))</f>
        <v>25</v>
      </c>
      <c r="T1691">
        <f ca="1">RAND()*(Validation[[#This Row],[Range2_High]]-Validation[[#This Row],[Range2_Low]])+Validation[[#This Row],[Range2_Low]]</f>
        <v>1.8254593209128391E-2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s">
        <v>2068</v>
      </c>
      <c r="AB16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1" s="102" t="s">
        <v>2068</v>
      </c>
      <c r="AD1691" t="e">
        <f>LEN(#REF!)</f>
        <v>#REF!</v>
      </c>
      <c r="AG1691"/>
    </row>
    <row r="1692" spans="1:33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20</v>
      </c>
      <c r="I1692">
        <v>50.01</v>
      </c>
      <c r="J1692" t="s">
        <v>10</v>
      </c>
      <c r="K1692">
        <v>579.88</v>
      </c>
      <c r="L1692">
        <v>4.3222999999999998E-2</v>
      </c>
      <c r="M1692">
        <v>579.88</v>
      </c>
      <c r="N1692">
        <v>4.3181999999999998E-2</v>
      </c>
      <c r="O1692" t="s">
        <v>2830</v>
      </c>
      <c r="P1692" t="s">
        <v>2830</v>
      </c>
      <c r="Q1692" t="s">
        <v>2830</v>
      </c>
      <c r="R1692" t="s">
        <v>2051</v>
      </c>
      <c r="S1692">
        <f ca="1">ROUND(RAND()*(Validation[[#This Row],[Range1_High]]-Validation[[#This Row],[Range1_Low]])+Validation[[#This Row],[Range1_Low]],-LOG10(Validation[[#This Row],[Res]]))</f>
        <v>13</v>
      </c>
      <c r="T1692">
        <f ca="1">RAND()*(Validation[[#This Row],[Range2_High]]-Validation[[#This Row],[Range2_Low]])+Validation[[#This Row],[Range2_Low]]</f>
        <v>39.940962015014129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s">
        <v>2069</v>
      </c>
      <c r="AB16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2" s="102" t="s">
        <v>2069</v>
      </c>
      <c r="AD1692" t="e">
        <f>LEN(#REF!)</f>
        <v>#REF!</v>
      </c>
      <c r="AF1692" s="103"/>
      <c r="AG1692"/>
    </row>
    <row r="1693" spans="1:33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4.4999999999999998E-2</v>
      </c>
      <c r="I1693">
        <v>10.00001</v>
      </c>
      <c r="J1693" t="s">
        <v>10</v>
      </c>
      <c r="K1693">
        <v>579.99</v>
      </c>
      <c r="L1693">
        <v>4.2218999999999998E-3</v>
      </c>
      <c r="M1693">
        <v>579.99</v>
      </c>
      <c r="N1693">
        <v>4.2034000000000004E-3</v>
      </c>
      <c r="O1693" t="s">
        <v>2830</v>
      </c>
      <c r="P1693" t="s">
        <v>2830</v>
      </c>
      <c r="Q1693" t="s">
        <v>2830</v>
      </c>
      <c r="R1693" t="s">
        <v>2047</v>
      </c>
      <c r="S1693">
        <f ca="1">ROUND(RAND()*(Validation[[#This Row],[Range1_High]]-Validation[[#This Row],[Range1_Low]])+Validation[[#This Row],[Range1_Low]],-LOG10(Validation[[#This Row],[Res]]))</f>
        <v>7</v>
      </c>
      <c r="T1693">
        <f ca="1">RAND()*(Validation[[#This Row],[Range2_High]]-Validation[[#This Row],[Range2_Low]])+Validation[[#This Row],[Range2_Low]]</f>
        <v>1.7122567125677199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s">
        <v>2065</v>
      </c>
      <c r="AB16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3" s="102" t="s">
        <v>2065</v>
      </c>
      <c r="AD1693" t="e">
        <f>LEN(#REF!)</f>
        <v>#REF!</v>
      </c>
      <c r="AG1693"/>
    </row>
    <row r="1694" spans="1:33" x14ac:dyDescent="0.25">
      <c r="A1694" t="s">
        <v>52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10</v>
      </c>
      <c r="I1694">
        <v>20.010000000000002</v>
      </c>
      <c r="J1694" t="s">
        <v>10</v>
      </c>
      <c r="K1694">
        <v>570.91999999999996</v>
      </c>
      <c r="L1694">
        <v>0.32863999999999999</v>
      </c>
      <c r="M1694">
        <v>570.88</v>
      </c>
      <c r="N1694">
        <v>0.32847999999999999</v>
      </c>
      <c r="O1694" t="s">
        <v>2830</v>
      </c>
      <c r="P1694" t="s">
        <v>2830</v>
      </c>
      <c r="Q1694" t="s">
        <v>2830</v>
      </c>
      <c r="R1694" t="s">
        <v>2067</v>
      </c>
      <c r="S1694">
        <f ca="1">ROUND(RAND()*(Validation[[#This Row],[Range1_High]]-Validation[[#This Row],[Range1_Low]])+Validation[[#This Row],[Range1_Low]],-LOG10(Validation[[#This Row],[Res]]))</f>
        <v>139</v>
      </c>
      <c r="T1694">
        <f ca="1">RAND()*(Validation[[#This Row],[Range2_High]]-Validation[[#This Row],[Range2_Low]])+Validation[[#This Row],[Range2_Low]]</f>
        <v>10.01329957109542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620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s">
        <v>2050</v>
      </c>
      <c r="AB16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4" s="102" t="s">
        <v>2050</v>
      </c>
      <c r="AD1694" t="e">
        <f>LEN(#REF!)</f>
        <v>#REF!</v>
      </c>
      <c r="AG1694"/>
    </row>
    <row r="1695" spans="1:33" hidden="1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50</v>
      </c>
      <c r="I1695">
        <v>100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2830</v>
      </c>
      <c r="P1695" t="s">
        <v>2830</v>
      </c>
      <c r="Q1695" t="s">
        <v>2830</v>
      </c>
      <c r="R1695" t="s">
        <v>2066</v>
      </c>
      <c r="S1695">
        <f ca="1">ROUND(RAND()*(Validation[[#This Row],[Range1_High]]-Validation[[#This Row],[Range1_Low]])+Validation[[#This Row],[Range1_Low]],-LOG10(Validation[[#This Row],[Res]]))</f>
        <v>152</v>
      </c>
      <c r="T1695">
        <f ca="1">RAND()*(Validation[[#This Row],[Range2_High]]-Validation[[#This Row],[Range2_Low]])+Validation[[#This Row],[Range2_Low]]</f>
        <v>53.303534231262688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830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B16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5" t="e">
        <f>LEN(#REF!)</f>
        <v>#REF!</v>
      </c>
      <c r="AG1695"/>
    </row>
    <row r="1696" spans="1:33" hidden="1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100</v>
      </c>
      <c r="I1696">
        <v>100.1</v>
      </c>
      <c r="J1696" t="s">
        <v>10</v>
      </c>
      <c r="K1696">
        <v>546.63</v>
      </c>
      <c r="L1696">
        <v>1.8765000000000001</v>
      </c>
      <c r="M1696">
        <v>546.54</v>
      </c>
      <c r="N1696">
        <v>1.8763000000000001</v>
      </c>
      <c r="O1696" t="s">
        <v>2830</v>
      </c>
      <c r="P1696" t="s">
        <v>2830</v>
      </c>
      <c r="Q1696" t="s">
        <v>2830</v>
      </c>
      <c r="R1696" t="s">
        <v>2070</v>
      </c>
      <c r="S1696">
        <f ca="1">ROUND(RAND()*(Validation[[#This Row],[Range1_High]]-Validation[[#This Row],[Range1_Low]])+Validation[[#This Row],[Range1_Low]],-LOG10(Validation[[#This Row],[Res]]))</f>
        <v>80</v>
      </c>
      <c r="T1696">
        <f ca="1">RAND()*(Validation[[#This Row],[Range2_High]]-Validation[[#This Row],[Range2_Low]])+Validation[[#This Row],[Range2_Low]]</f>
        <v>100.00549343417255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700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B16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6" t="e">
        <f>LEN(#REF!)</f>
        <v>#REF!</v>
      </c>
      <c r="AF1696" s="103"/>
      <c r="AG1696"/>
    </row>
    <row r="1697" spans="1:33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4.4999999999999998E-2</v>
      </c>
      <c r="I1697">
        <v>10.00001</v>
      </c>
      <c r="J1697" t="s">
        <v>10</v>
      </c>
      <c r="K1697">
        <v>572.72</v>
      </c>
      <c r="L1697">
        <v>0.26556000000000002</v>
      </c>
      <c r="M1697">
        <v>572.67999999999995</v>
      </c>
      <c r="N1697">
        <v>0.26538</v>
      </c>
      <c r="O1697" t="s">
        <v>2830</v>
      </c>
      <c r="P1697" t="s">
        <v>2830</v>
      </c>
      <c r="Q1697" t="s">
        <v>2830</v>
      </c>
      <c r="R1697" t="s">
        <v>2065</v>
      </c>
      <c r="S1697">
        <f ca="1">ROUND(RAND()*(Validation[[#This Row],[Range1_High]]-Validation[[#This Row],[Range1_Low]])+Validation[[#This Row],[Range1_Low]],-LOG10(Validation[[#This Row],[Res]]))</f>
        <v>53</v>
      </c>
      <c r="T1697">
        <f ca="1">RAND()*(Validation[[#This Row],[Range2_High]]-Validation[[#This Row],[Range2_Low]])+Validation[[#This Row],[Range2_Low]]</f>
        <v>4.719519787029772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590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s">
        <v>2047</v>
      </c>
      <c r="AB16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7" s="102" t="s">
        <v>2047</v>
      </c>
      <c r="AD1697" t="e">
        <f>LEN(#REF!)</f>
        <v>#REF!</v>
      </c>
      <c r="AF1697" s="103"/>
      <c r="AG1697"/>
    </row>
    <row r="1698" spans="1:33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0.01</v>
      </c>
      <c r="I1698">
        <v>4.5010000000000001E-2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2830</v>
      </c>
      <c r="P1698" t="s">
        <v>2830</v>
      </c>
      <c r="Q1698" t="s">
        <v>2830</v>
      </c>
      <c r="R1698" t="s">
        <v>2068</v>
      </c>
      <c r="S1698">
        <f ca="1">ROUND(RAND()*(Validation[[#This Row],[Range1_High]]-Validation[[#This Row],[Range1_Low]])+Validation[[#This Row],[Range1_Low]],-LOG10(Validation[[#This Row],[Res]]))</f>
        <v>193</v>
      </c>
      <c r="T1698">
        <f ca="1">RAND()*(Validation[[#This Row],[Range2_High]]-Validation[[#This Row],[Range2_Low]])+Validation[[#This Row],[Range2_Low]]</f>
        <v>1.5060843186851964E-2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600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s">
        <v>6149</v>
      </c>
      <c r="AB16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8" s="102" t="s">
        <v>6149</v>
      </c>
      <c r="AD1698" t="e">
        <f>LEN(#REF!)</f>
        <v>#REF!</v>
      </c>
      <c r="AG1698"/>
    </row>
    <row r="1699" spans="1:33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20</v>
      </c>
      <c r="I1699">
        <v>50.01</v>
      </c>
      <c r="J1699" t="s">
        <v>10</v>
      </c>
      <c r="K1699">
        <v>564.6</v>
      </c>
      <c r="L1699">
        <v>0.55034000000000005</v>
      </c>
      <c r="M1699">
        <v>564.55999999999995</v>
      </c>
      <c r="N1699">
        <v>0.55020999999999998</v>
      </c>
      <c r="O1699" t="s">
        <v>2830</v>
      </c>
      <c r="P1699" t="s">
        <v>2830</v>
      </c>
      <c r="Q1699" t="s">
        <v>2830</v>
      </c>
      <c r="R1699" t="s">
        <v>2069</v>
      </c>
      <c r="S1699">
        <f ca="1">ROUND(RAND()*(Validation[[#This Row],[Range1_High]]-Validation[[#This Row],[Range1_Low]])+Validation[[#This Row],[Range1_Low]],-LOG10(Validation[[#This Row],[Res]]))</f>
        <v>273</v>
      </c>
      <c r="T1699">
        <f ca="1">RAND()*(Validation[[#This Row],[Range2_High]]-Validation[[#This Row],[Range2_Low]])+Validation[[#This Row],[Range2_Low]]</f>
        <v>33.21644785614928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710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s">
        <v>2051</v>
      </c>
      <c r="AB16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9" s="102" t="s">
        <v>2051</v>
      </c>
      <c r="AD1699" t="e">
        <f>LEN(#REF!)</f>
        <v>#REF!</v>
      </c>
      <c r="AG1699"/>
    </row>
    <row r="1700" spans="1:33" hidden="1" x14ac:dyDescent="0.25">
      <c r="A1700" t="s">
        <v>52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2830</v>
      </c>
      <c r="P1700" t="s">
        <v>2830</v>
      </c>
      <c r="Q1700" t="s">
        <v>2830</v>
      </c>
      <c r="R1700" t="s">
        <v>2086</v>
      </c>
      <c r="S1700">
        <f ca="1">ROUND(RAND()*(Validation[[#This Row],[Range1_High]]-Validation[[#This Row],[Range1_Low]])+Validation[[#This Row],[Range1_Low]],-LOG10(Validation[[#This Row],[Res]]))</f>
        <v>586</v>
      </c>
      <c r="T1700">
        <f ca="1">RAND()*(Validation[[#This Row],[Range2_High]]-Validation[[#This Row],[Range2_Low]])+Validation[[#This Row],[Range2_Low]]</f>
        <v>1.4266355889025333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B17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0" t="e">
        <f>LEN(#REF!)</f>
        <v>#REF!</v>
      </c>
      <c r="AG1700"/>
    </row>
    <row r="1701" spans="1:33" hidden="1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4.4999999999999998E-2</v>
      </c>
      <c r="I1701">
        <v>1.0000100000000001</v>
      </c>
      <c r="J1701" t="s">
        <v>10</v>
      </c>
      <c r="K1701">
        <v>5790.3</v>
      </c>
      <c r="L1701">
        <v>4.1506000000000001E-2</v>
      </c>
      <c r="M1701">
        <v>5790.4</v>
      </c>
      <c r="N1701">
        <v>4.1123E-2</v>
      </c>
      <c r="O1701" t="s">
        <v>2830</v>
      </c>
      <c r="P1701" t="s">
        <v>2830</v>
      </c>
      <c r="Q1701" t="s">
        <v>2830</v>
      </c>
      <c r="R1701" t="s">
        <v>2087</v>
      </c>
      <c r="S1701">
        <f ca="1">ROUND(RAND()*(Validation[[#This Row],[Range1_High]]-Validation[[#This Row],[Range1_Low]])+Validation[[#This Row],[Range1_Low]],-LOG10(Validation[[#This Row],[Res]]))</f>
        <v>683</v>
      </c>
      <c r="T1701">
        <f ca="1">RAND()*(Validation[[#This Row],[Range2_High]]-Validation[[#This Row],[Range2_Low]])+Validation[[#This Row],[Range2_Low]]</f>
        <v>0.28807094549182682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B17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1" t="e">
        <f>LEN(#REF!)</f>
        <v>#REF!</v>
      </c>
      <c r="AG1701"/>
    </row>
    <row r="1702" spans="1:33" hidden="1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2830</v>
      </c>
      <c r="P1702" t="s">
        <v>2830</v>
      </c>
      <c r="Q1702" t="s">
        <v>2830</v>
      </c>
      <c r="R1702" t="s">
        <v>2084</v>
      </c>
      <c r="S1702">
        <f ca="1">ROUND(RAND()*(Validation[[#This Row],[Range1_High]]-Validation[[#This Row],[Range1_Low]])+Validation[[#This Row],[Range1_Low]],-LOG10(Validation[[#This Row],[Res]]))</f>
        <v>619</v>
      </c>
      <c r="T1702">
        <f ca="1">RAND()*(Validation[[#This Row],[Range2_High]]-Validation[[#This Row],[Range2_Low]])+Validation[[#This Row],[Range2_Low]]</f>
        <v>10.007018937488946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B17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2" t="e">
        <f>LEN(#REF!)</f>
        <v>#REF!</v>
      </c>
      <c r="AG1702"/>
    </row>
    <row r="1703" spans="1:33" hidden="1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2830</v>
      </c>
      <c r="P1703" t="s">
        <v>2830</v>
      </c>
      <c r="Q1703" t="s">
        <v>2830</v>
      </c>
      <c r="R1703" t="s">
        <v>2085</v>
      </c>
      <c r="S1703">
        <f ca="1">ROUND(RAND()*(Validation[[#This Row],[Range1_High]]-Validation[[#This Row],[Range1_Low]])+Validation[[#This Row],[Range1_Low]],-LOG10(Validation[[#This Row],[Res]]))</f>
        <v>836</v>
      </c>
      <c r="T1703">
        <f ca="1">RAND()*(Validation[[#This Row],[Range2_High]]-Validation[[#This Row],[Range2_Low]])+Validation[[#This Row],[Range2_Low]]</f>
        <v>9.3320334558655151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5900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B17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3" t="e">
        <f>LEN(#REF!)</f>
        <v>#REF!</v>
      </c>
      <c r="AG1703"/>
    </row>
    <row r="1704" spans="1:33" x14ac:dyDescent="0.25">
      <c r="A1704" t="s">
        <v>52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2830</v>
      </c>
      <c r="P1704" t="s">
        <v>2830</v>
      </c>
      <c r="Q1704" t="s">
        <v>2830</v>
      </c>
      <c r="R1704" t="s">
        <v>1968</v>
      </c>
      <c r="S1704">
        <f ca="1">ROUND(RAND()*(Validation[[#This Row],[Range1_High]]-Validation[[#This Row],[Range1_Low]])+Validation[[#This Row],[Range1_Low]],-LOG10(Validation[[#This Row],[Res]]))</f>
        <v>0</v>
      </c>
      <c r="T1704">
        <f ca="1">RAND()*(Validation[[#This Row],[Range2_High]]-Validation[[#This Row],[Range2_Low]])+Validation[[#This Row],[Range2_Low]]</f>
        <v>5.4937469635382614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1</v>
      </c>
      <c r="AB170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4" t="e">
        <f>LEN(#REF!)</f>
        <v>#REF!</v>
      </c>
      <c r="AG1704"/>
    </row>
    <row r="1705" spans="1:33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0.01</v>
      </c>
      <c r="I1705">
        <v>4.5010000000000001E-2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2830</v>
      </c>
      <c r="P1705" t="s">
        <v>2830</v>
      </c>
      <c r="Q1705" t="s">
        <v>2830</v>
      </c>
      <c r="R1705" t="s">
        <v>1971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2.3495618523027093E-2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B17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5" t="e">
        <f>LEN(#REF!)</f>
        <v>#REF!</v>
      </c>
      <c r="AG1705"/>
    </row>
    <row r="1706" spans="1:33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100</v>
      </c>
      <c r="I1706">
        <v>500.01</v>
      </c>
      <c r="J1706" t="s">
        <v>10</v>
      </c>
      <c r="K1706">
        <v>5800000</v>
      </c>
      <c r="L1706">
        <v>0.63641999999999999</v>
      </c>
      <c r="M1706">
        <v>5800000</v>
      </c>
      <c r="N1706">
        <v>0.52995000000000003</v>
      </c>
      <c r="O1706" t="s">
        <v>2830</v>
      </c>
      <c r="P1706" t="s">
        <v>2830</v>
      </c>
      <c r="Q1706" t="s">
        <v>2830</v>
      </c>
      <c r="R1706" t="s">
        <v>1972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125.97963393465562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B17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6" t="e">
        <f>LEN(#REF!)</f>
        <v>#REF!</v>
      </c>
      <c r="AG1706"/>
    </row>
    <row r="1707" spans="1:33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2830</v>
      </c>
      <c r="P1707" t="s">
        <v>2830</v>
      </c>
      <c r="Q1707" t="s">
        <v>2830</v>
      </c>
      <c r="R1707" t="s">
        <v>1967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17.129141940225765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B17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7" t="e">
        <f>LEN(#REF!)</f>
        <v>#REF!</v>
      </c>
      <c r="AG1707"/>
    </row>
    <row r="1708" spans="1:33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50</v>
      </c>
      <c r="I1708">
        <v>100.01</v>
      </c>
      <c r="J1708" t="s">
        <v>10</v>
      </c>
      <c r="K1708">
        <v>5800000</v>
      </c>
      <c r="L1708">
        <v>0.12109</v>
      </c>
      <c r="M1708">
        <v>5800000</v>
      </c>
      <c r="N1708">
        <v>7.4565999999999993E-2</v>
      </c>
      <c r="O1708" t="s">
        <v>2830</v>
      </c>
      <c r="P1708" t="s">
        <v>2830</v>
      </c>
      <c r="Q1708" t="s">
        <v>2830</v>
      </c>
      <c r="R1708" t="s">
        <v>1969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53.295333086450128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B170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8" t="e">
        <f>LEN(#REF!)</f>
        <v>#REF!</v>
      </c>
      <c r="AG1708"/>
    </row>
    <row r="1709" spans="1:33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20</v>
      </c>
      <c r="I1709">
        <v>50.01</v>
      </c>
      <c r="J1709" t="s">
        <v>10</v>
      </c>
      <c r="K1709">
        <v>5800000</v>
      </c>
      <c r="L1709">
        <v>5.6063000000000002E-2</v>
      </c>
      <c r="M1709">
        <v>5800000</v>
      </c>
      <c r="N1709">
        <v>2.4865999999999999E-2</v>
      </c>
      <c r="O1709" t="s">
        <v>2830</v>
      </c>
      <c r="P1709" t="s">
        <v>2830</v>
      </c>
      <c r="Q1709" t="s">
        <v>2830</v>
      </c>
      <c r="R1709" t="s">
        <v>1970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43.877095560710444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B17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9" t="e">
        <f>LEN(#REF!)</f>
        <v>#REF!</v>
      </c>
      <c r="AG1709"/>
    </row>
    <row r="1710" spans="1:33" hidden="1" x14ac:dyDescent="0.25">
      <c r="A1710" t="s">
        <v>52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100</v>
      </c>
      <c r="I1710">
        <v>100.1</v>
      </c>
      <c r="J1710" t="s">
        <v>10</v>
      </c>
      <c r="K1710">
        <v>5793.6</v>
      </c>
      <c r="L1710">
        <v>0.28499000000000002</v>
      </c>
      <c r="M1710">
        <v>5793.5</v>
      </c>
      <c r="N1710">
        <v>0.28476000000000001</v>
      </c>
      <c r="O1710" t="s">
        <v>2830</v>
      </c>
      <c r="P1710" t="s">
        <v>2830</v>
      </c>
      <c r="Q1710" t="s">
        <v>2830</v>
      </c>
      <c r="R1710" t="s">
        <v>2071</v>
      </c>
      <c r="S1710">
        <f ca="1">ROUND(RAND()*(Validation[[#This Row],[Range1_High]]-Validation[[#This Row],[Range1_Low]])+Validation[[#This Row],[Range1_Low]],-LOG10(Validation[[#This Row],[Res]]))</f>
        <v>320</v>
      </c>
      <c r="T1710">
        <f ca="1">RAND()*(Validation[[#This Row],[Range2_High]]-Validation[[#This Row],[Range2_Low]])+Validation[[#This Row],[Range2_Low]]</f>
        <v>100.06322473266184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5900 mV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0</v>
      </c>
      <c r="AB17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0" t="e">
        <f>LEN(#REF!)</f>
        <v>#REF!</v>
      </c>
      <c r="AF1710" s="103"/>
      <c r="AG1710"/>
    </row>
    <row r="1711" spans="1:33" hidden="1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50</v>
      </c>
      <c r="I1711">
        <v>100</v>
      </c>
      <c r="J1711" t="s">
        <v>10</v>
      </c>
      <c r="K1711">
        <v>5793.6</v>
      </c>
      <c r="L1711">
        <v>0.28499000000000002</v>
      </c>
      <c r="M1711">
        <v>5793.5</v>
      </c>
      <c r="N1711">
        <v>0.28476000000000001</v>
      </c>
      <c r="O1711" t="s">
        <v>2830</v>
      </c>
      <c r="P1711" t="s">
        <v>2830</v>
      </c>
      <c r="Q1711" t="s">
        <v>2830</v>
      </c>
      <c r="R1711" t="s">
        <v>2074</v>
      </c>
      <c r="S1711">
        <f ca="1">ROUND(RAND()*(Validation[[#This Row],[Range1_High]]-Validation[[#This Row],[Range1_Low]])+Validation[[#This Row],[Range1_Low]],-LOG10(Validation[[#This Row],[Res]]))</f>
        <v>130</v>
      </c>
      <c r="T1711">
        <f ca="1">RAND()*(Validation[[#This Row],[Range2_High]]-Validation[[#This Row],[Range2_Low]])+Validation[[#This Row],[Range2_Low]]</f>
        <v>75.869915232911438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B17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1" t="e">
        <f>LEN(#REF!)</f>
        <v>#REF!</v>
      </c>
      <c r="AG1711"/>
    </row>
    <row r="1712" spans="1:33" hidden="1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2830</v>
      </c>
      <c r="P1712" t="s">
        <v>2830</v>
      </c>
      <c r="Q1712" t="s">
        <v>2830</v>
      </c>
      <c r="R1712" t="s">
        <v>2072</v>
      </c>
      <c r="S1712">
        <f ca="1">ROUND(RAND()*(Validation[[#This Row],[Range1_High]]-Validation[[#This Row],[Range1_Low]])+Validation[[#This Row],[Range1_Low]],-LOG10(Validation[[#This Row],[Res]]))</f>
        <v>280</v>
      </c>
      <c r="T1712">
        <f ca="1">RAND()*(Validation[[#This Row],[Range2_High]]-Validation[[#This Row],[Range2_Low]])+Validation[[#This Row],[Range2_Low]]</f>
        <v>36.408777917082858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B17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2" t="e">
        <f>LEN(#REF!)</f>
        <v>#REF!</v>
      </c>
      <c r="AG1712"/>
    </row>
    <row r="1713" spans="1:33" hidden="1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4.4999999999999998E-2</v>
      </c>
      <c r="I1713">
        <v>10.00001</v>
      </c>
      <c r="J1713" t="s">
        <v>10</v>
      </c>
      <c r="K1713">
        <v>5799.2</v>
      </c>
      <c r="L1713">
        <v>2.8473999999999999E-2</v>
      </c>
      <c r="M1713">
        <v>5799.2</v>
      </c>
      <c r="N1713">
        <v>2.8386000000000002E-2</v>
      </c>
      <c r="O1713" t="s">
        <v>2830</v>
      </c>
      <c r="P1713" t="s">
        <v>2830</v>
      </c>
      <c r="Q1713" t="s">
        <v>2830</v>
      </c>
      <c r="R1713" t="s">
        <v>6147</v>
      </c>
      <c r="S1713">
        <f ca="1">ROUND(RAND()*(Validation[[#This Row],[Range1_High]]-Validation[[#This Row],[Range1_Low]])+Validation[[#This Row],[Range1_Low]],-LOG10(Validation[[#This Row],[Res]]))</f>
        <v>230</v>
      </c>
      <c r="T1713">
        <f ca="1">RAND()*(Validation[[#This Row],[Range2_High]]-Validation[[#This Row],[Range2_Low]])+Validation[[#This Row],[Range2_Low]]</f>
        <v>0.27803284740806572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B17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3" t="e">
        <f>LEN(#REF!)</f>
        <v>#REF!</v>
      </c>
      <c r="AG1713"/>
    </row>
    <row r="1714" spans="1:33" hidden="1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</v>
      </c>
      <c r="I1714">
        <v>20.010000000000002</v>
      </c>
      <c r="J1714" t="s">
        <v>10</v>
      </c>
      <c r="K1714">
        <v>5799</v>
      </c>
      <c r="L1714">
        <v>3.5762000000000002E-2</v>
      </c>
      <c r="M1714">
        <v>5799</v>
      </c>
      <c r="N1714">
        <v>3.5673999999999997E-2</v>
      </c>
      <c r="O1714" t="s">
        <v>2830</v>
      </c>
      <c r="P1714" t="s">
        <v>2830</v>
      </c>
      <c r="Q1714" t="s">
        <v>2830</v>
      </c>
      <c r="R1714" t="s">
        <v>2075</v>
      </c>
      <c r="S1714">
        <f ca="1">ROUND(RAND()*(Validation[[#This Row],[Range1_High]]-Validation[[#This Row],[Range1_Low]])+Validation[[#This Row],[Range1_Low]],-LOG10(Validation[[#This Row],[Res]]))</f>
        <v>260</v>
      </c>
      <c r="T1714">
        <f ca="1">RAND()*(Validation[[#This Row],[Range2_High]]-Validation[[#This Row],[Range2_Low]])+Validation[[#This Row],[Range2_Low]]</f>
        <v>12.931453775846489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B17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4" t="e">
        <f>LEN(#REF!)</f>
        <v>#REF!</v>
      </c>
      <c r="AG1714"/>
    </row>
    <row r="1715" spans="1:33" hidden="1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0.01</v>
      </c>
      <c r="I1715">
        <v>4.5010000000000001E-2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2830</v>
      </c>
      <c r="P1715" t="s">
        <v>2830</v>
      </c>
      <c r="Q1715" t="s">
        <v>2830</v>
      </c>
      <c r="R1715" t="s">
        <v>2073</v>
      </c>
      <c r="S1715">
        <f ca="1">ROUND(RAND()*(Validation[[#This Row],[Range1_High]]-Validation[[#This Row],[Range1_Low]])+Validation[[#This Row],[Range1_Low]],-LOG10(Validation[[#This Row],[Res]]))</f>
        <v>210</v>
      </c>
      <c r="T1715">
        <f ca="1">RAND()*(Validation[[#This Row],[Range2_High]]-Validation[[#This Row],[Range2_Low]])+Validation[[#This Row],[Range2_Low]]</f>
        <v>1.5217068036265304E-2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B17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5" t="e">
        <f>LEN(#REF!)</f>
        <v>#REF!</v>
      </c>
      <c r="AG1715"/>
    </row>
    <row r="1716" spans="1:33" hidden="1" x14ac:dyDescent="0.25">
      <c r="A1716" t="s">
        <v>52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2830</v>
      </c>
      <c r="P1716" t="s">
        <v>2830</v>
      </c>
      <c r="Q1716" t="s">
        <v>2830</v>
      </c>
      <c r="R1716" t="s">
        <v>2090</v>
      </c>
      <c r="S1716">
        <f ca="1">ROUND(RAND()*(Validation[[#This Row],[Range1_High]]-Validation[[#This Row],[Range1_Low]])+Validation[[#This Row],[Range1_Low]],-LOG10(Validation[[#This Row],[Res]]))</f>
        <v>710</v>
      </c>
      <c r="T1716">
        <f ca="1">RAND()*(Validation[[#This Row],[Range2_High]]-Validation[[#This Row],[Range2_Low]])+Validation[[#This Row],[Range2_Low]]</f>
        <v>2.4953630300582237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B17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6" t="e">
        <f>LEN(#REF!)</f>
        <v>#REF!</v>
      </c>
      <c r="AG1716"/>
    </row>
    <row r="1717" spans="1:33" hidden="1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10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2830</v>
      </c>
      <c r="P1717" t="s">
        <v>2830</v>
      </c>
      <c r="Q1717" t="s">
        <v>2830</v>
      </c>
      <c r="R1717" t="s">
        <v>2089</v>
      </c>
      <c r="S1717">
        <f ca="1">ROUND(RAND()*(Validation[[#This Row],[Range1_High]]-Validation[[#This Row],[Range1_Low]])+Validation[[#This Row],[Range1_Low]],-LOG10(Validation[[#This Row],[Res]]))</f>
        <v>380</v>
      </c>
      <c r="T1717">
        <f ca="1">RAND()*(Validation[[#This Row],[Range2_High]]-Validation[[#This Row],[Range2_Low]])+Validation[[#This Row],[Range2_Low]]</f>
        <v>10.009156595698181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B17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7" t="e">
        <f>LEN(#REF!)</f>
        <v>#REF!</v>
      </c>
      <c r="AG1717"/>
    </row>
    <row r="1718" spans="1:33" hidden="1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4.4999999999999998E-2</v>
      </c>
      <c r="I1718">
        <v>1.0000100000000001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2830</v>
      </c>
      <c r="P1718" t="s">
        <v>2830</v>
      </c>
      <c r="Q1718" t="s">
        <v>2830</v>
      </c>
      <c r="R1718" t="s">
        <v>6135</v>
      </c>
      <c r="S1718">
        <f ca="1">ROUND(RAND()*(Validation[[#This Row],[Range1_High]]-Validation[[#This Row],[Range1_Low]])+Validation[[#This Row],[Range1_Low]],-LOG10(Validation[[#This Row],[Res]]))</f>
        <v>460</v>
      </c>
      <c r="T1718">
        <f ca="1">RAND()*(Validation[[#This Row],[Range2_High]]-Validation[[#This Row],[Range2_Low]])+Validation[[#This Row],[Range2_Low]]</f>
        <v>0.26017932444632097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B17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8" t="e">
        <f>LEN(#REF!)</f>
        <v>#REF!</v>
      </c>
      <c r="AG1718"/>
    </row>
    <row r="1719" spans="1:33" hidden="1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2830</v>
      </c>
      <c r="P1719" t="s">
        <v>2830</v>
      </c>
      <c r="Q1719" t="s">
        <v>2830</v>
      </c>
      <c r="R1719" t="s">
        <v>2088</v>
      </c>
      <c r="S1719">
        <f ca="1">ROUND(RAND()*(Validation[[#This Row],[Range1_High]]-Validation[[#This Row],[Range1_Low]])+Validation[[#This Row],[Range1_Low]],-LOG10(Validation[[#This Row],[Res]]))</f>
        <v>900</v>
      </c>
      <c r="T1719">
        <f ca="1">RAND()*(Validation[[#This Row],[Range2_High]]-Validation[[#This Row],[Range2_Low]])+Validation[[#This Row],[Range2_Low]]</f>
        <v>5.0516141141895252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B17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9" t="e">
        <f>LEN(#REF!)</f>
        <v>#REF!</v>
      </c>
      <c r="AG1719"/>
    </row>
    <row r="1720" spans="1:33" hidden="1" x14ac:dyDescent="0.25">
      <c r="A1720" t="s">
        <v>52</v>
      </c>
      <c r="B1720" t="s">
        <v>97</v>
      </c>
      <c r="C1720">
        <v>0</v>
      </c>
      <c r="D1720">
        <v>1.0900099999999999E-5</v>
      </c>
      <c r="E1720">
        <v>1E-10</v>
      </c>
      <c r="F1720" t="s">
        <v>98</v>
      </c>
      <c r="G1720" t="s">
        <v>98</v>
      </c>
      <c r="H1720">
        <v>0</v>
      </c>
      <c r="I1720">
        <v>0</v>
      </c>
      <c r="J1720" t="s">
        <v>2830</v>
      </c>
      <c r="K1720">
        <v>0</v>
      </c>
      <c r="L1720">
        <v>2.5000000000000001E-2</v>
      </c>
      <c r="M1720">
        <v>0</v>
      </c>
      <c r="N1720">
        <v>0</v>
      </c>
      <c r="O1720" t="s">
        <v>2830</v>
      </c>
      <c r="P1720" t="s">
        <v>2830</v>
      </c>
      <c r="Q1720" t="s">
        <v>2830</v>
      </c>
      <c r="R1720" t="s">
        <v>1207</v>
      </c>
      <c r="S1720">
        <f ca="1">ROUND(RAND()*(Validation[[#This Row],[Range1_High]]-Validation[[#This Row],[Range1_Low]])+Validation[[#This Row],[Range1_Low]],-LOG10(Validation[[#This Row],[Res]]))</f>
        <v>4.2814000000000002E-6</v>
      </c>
      <c r="T1720">
        <f ca="1">RAND()*(Validation[[#This Row],[Range2_High]]-Validation[[#This Row],[Range2_Low]])+Validation[[#This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0.00000011 WAC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0.00000011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B17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0" t="e">
        <f>LEN(#REF!)</f>
        <v>#REF!</v>
      </c>
      <c r="AG1720"/>
    </row>
    <row r="1721" spans="1:33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1.0000000000000001E-9</v>
      </c>
      <c r="F1721" t="s">
        <v>98</v>
      </c>
      <c r="G1721" t="s">
        <v>98</v>
      </c>
      <c r="H1721">
        <v>0</v>
      </c>
      <c r="I1721">
        <v>0</v>
      </c>
      <c r="J1721" t="s">
        <v>2830</v>
      </c>
      <c r="K1721">
        <v>0</v>
      </c>
      <c r="L1721">
        <v>2.5177999999999999E-2</v>
      </c>
      <c r="M1721">
        <v>0</v>
      </c>
      <c r="N1721">
        <v>0</v>
      </c>
      <c r="O1721" t="s">
        <v>2830</v>
      </c>
      <c r="P1721" t="s">
        <v>2830</v>
      </c>
      <c r="Q1721" t="s">
        <v>2830</v>
      </c>
      <c r="R1721" t="s">
        <v>1208</v>
      </c>
      <c r="S1721">
        <f ca="1">ROUND(RAND()*(Validation[[#This Row],[Range1_High]]-Validation[[#This Row],[Range1_Low]])+Validation[[#This Row],[Range1_Low]],-LOG10(Validation[[#This Row],[Res]]))</f>
        <v>6.883E-6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0.00000017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0.00000017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s">
        <v>1212</v>
      </c>
      <c r="AB17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1" s="102" t="s">
        <v>1212</v>
      </c>
      <c r="AD1721" t="e">
        <f>LEN(#REF!)</f>
        <v>#REF!</v>
      </c>
      <c r="AG1721"/>
    </row>
    <row r="1722" spans="1:33" x14ac:dyDescent="0.25">
      <c r="A1722" t="s">
        <v>52</v>
      </c>
      <c r="B1722" t="s">
        <v>97</v>
      </c>
      <c r="C1722">
        <v>1.0900000000000001E-5</v>
      </c>
      <c r="D1722">
        <v>1.0900000000000001E-4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2830</v>
      </c>
      <c r="K1722">
        <v>0</v>
      </c>
      <c r="L1722">
        <v>2.5999999999999999E-3</v>
      </c>
      <c r="M1722">
        <v>0</v>
      </c>
      <c r="N1722">
        <v>0</v>
      </c>
      <c r="O1722" t="s">
        <v>2830</v>
      </c>
      <c r="P1722" t="s">
        <v>2830</v>
      </c>
      <c r="Q1722" t="s">
        <v>2830</v>
      </c>
      <c r="R1722" t="s">
        <v>1212</v>
      </c>
      <c r="S1722">
        <f ca="1">ROUND(RAND()*(Validation[[#This Row],[Range1_High]]-Validation[[#This Row],[Range1_Low]])+Validation[[#This Row],[Range1_Low]],-LOG10(Validation[[#This Row],[Res]]))</f>
        <v>8.7743000000000003E-5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0.00000023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s">
        <v>1208</v>
      </c>
      <c r="AB17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2" s="102" t="s">
        <v>1208</v>
      </c>
      <c r="AD1722" t="e">
        <f>LEN(#REF!)</f>
        <v>#REF!</v>
      </c>
      <c r="AG1722"/>
    </row>
    <row r="1723" spans="1:33" x14ac:dyDescent="0.25">
      <c r="A1723" t="s">
        <v>52</v>
      </c>
      <c r="B1723" t="s">
        <v>97</v>
      </c>
      <c r="C1723">
        <v>0</v>
      </c>
      <c r="D1723">
        <v>1.0900099999999999E-5</v>
      </c>
      <c r="E1723">
        <v>1E-8</v>
      </c>
      <c r="F1723" t="s">
        <v>98</v>
      </c>
      <c r="G1723" t="s">
        <v>98</v>
      </c>
      <c r="H1723">
        <v>0</v>
      </c>
      <c r="I1723">
        <v>0</v>
      </c>
      <c r="J1723" t="s">
        <v>2830</v>
      </c>
      <c r="K1723">
        <v>0</v>
      </c>
      <c r="L1723">
        <v>6.2989000000000003E-2</v>
      </c>
      <c r="M1723">
        <v>0</v>
      </c>
      <c r="N1723">
        <v>0</v>
      </c>
      <c r="O1723" t="s">
        <v>2830</v>
      </c>
      <c r="P1723" t="s">
        <v>2830</v>
      </c>
      <c r="Q1723" t="s">
        <v>2830</v>
      </c>
      <c r="R1723" t="s">
        <v>1209</v>
      </c>
      <c r="S1723">
        <f ca="1">ROUND(RAND()*(Validation[[#This Row],[Range1_High]]-Validation[[#This Row],[Range1_Low]])+Validation[[#This Row],[Range1_Low]],-LOG10(Validation[[#This Row],[Res]]))</f>
        <v>6.5000000000000002E-7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0.000000041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0.000000041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s">
        <v>6180</v>
      </c>
      <c r="AB17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3" s="102" t="s">
        <v>6180</v>
      </c>
      <c r="AD1723" t="e">
        <f>LEN(#REF!)</f>
        <v>#REF!</v>
      </c>
      <c r="AG1723"/>
    </row>
    <row r="1724" spans="1:33" x14ac:dyDescent="0.25">
      <c r="A1724" t="s">
        <v>52</v>
      </c>
      <c r="B1724" t="s">
        <v>97</v>
      </c>
      <c r="C1724">
        <v>1.0900000000000001E-5</v>
      </c>
      <c r="D1724">
        <v>1.0900000000000001E-4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2830</v>
      </c>
      <c r="K1724">
        <v>0</v>
      </c>
      <c r="L1724">
        <v>2.5999999999999999E-3</v>
      </c>
      <c r="M1724">
        <v>0</v>
      </c>
      <c r="N1724">
        <v>0</v>
      </c>
      <c r="O1724" t="s">
        <v>2830</v>
      </c>
      <c r="P1724" t="s">
        <v>2830</v>
      </c>
      <c r="Q1724" t="s">
        <v>2830</v>
      </c>
      <c r="R1724" t="s">
        <v>6180</v>
      </c>
      <c r="S1724">
        <f ca="1">ROUND(RAND()*(Validation[[#This Row],[Range1_High]]-Validation[[#This Row],[Range1_Low]])+Validation[[#This Row],[Range1_Low]],-LOG10(Validation[[#This Row],[Res]]))</f>
        <v>9.2479999999999995E-5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0.00000024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s">
        <v>1209</v>
      </c>
      <c r="AB17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4" s="102" t="s">
        <v>1209</v>
      </c>
      <c r="AD1724" t="e">
        <f>LEN(#REF!)</f>
        <v>#REF!</v>
      </c>
      <c r="AG1724"/>
    </row>
    <row r="1725" spans="1:33" hidden="1" x14ac:dyDescent="0.25">
      <c r="A1725" t="s">
        <v>52</v>
      </c>
      <c r="B1725" t="s">
        <v>97</v>
      </c>
      <c r="C1725">
        <v>1.0900000000000001E-4</v>
      </c>
      <c r="D1725">
        <v>1.0901000000000001E-3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2830</v>
      </c>
      <c r="K1725">
        <v>0</v>
      </c>
      <c r="L1725">
        <v>1.6999999999999999E-3</v>
      </c>
      <c r="M1725">
        <v>0</v>
      </c>
      <c r="N1725">
        <v>0</v>
      </c>
      <c r="O1725" t="s">
        <v>2830</v>
      </c>
      <c r="P1725" t="s">
        <v>2830</v>
      </c>
      <c r="Q1725" t="s">
        <v>2830</v>
      </c>
      <c r="R1725" t="s">
        <v>1217</v>
      </c>
      <c r="S1725">
        <f ca="1">ROUND(RAND()*(Validation[[#This Row],[Range1_High]]-Validation[[#This Row],[Range1_Low]])+Validation[[#This Row],[Range1_Low]],-LOG10(Validation[[#This Row],[Res]]))</f>
        <v>5.5247E-4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0.00000094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0.00000094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B17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5" t="e">
        <f>LEN(#REF!)</f>
        <v>#REF!</v>
      </c>
      <c r="AG1725"/>
    </row>
    <row r="1726" spans="1:33" x14ac:dyDescent="0.25">
      <c r="A1726" t="s">
        <v>52</v>
      </c>
      <c r="B1726" t="s">
        <v>97</v>
      </c>
      <c r="C1726">
        <v>0</v>
      </c>
      <c r="D1726">
        <v>1.0900099999999999E-5</v>
      </c>
      <c r="E1726">
        <v>9.9999999999999995E-8</v>
      </c>
      <c r="F1726" t="s">
        <v>98</v>
      </c>
      <c r="G1726" t="s">
        <v>98</v>
      </c>
      <c r="H1726">
        <v>0</v>
      </c>
      <c r="I1726">
        <v>0</v>
      </c>
      <c r="J1726" t="s">
        <v>2830</v>
      </c>
      <c r="K1726">
        <v>0</v>
      </c>
      <c r="L1726">
        <v>0.58052999999999999</v>
      </c>
      <c r="M1726">
        <v>0</v>
      </c>
      <c r="N1726">
        <v>0</v>
      </c>
      <c r="O1726" t="s">
        <v>2830</v>
      </c>
      <c r="P1726" t="s">
        <v>2830</v>
      </c>
      <c r="Q1726" t="s">
        <v>2830</v>
      </c>
      <c r="R1726" t="s">
        <v>1210</v>
      </c>
      <c r="S1726">
        <f ca="1">ROUND(RAND()*(Validation[[#This Row],[Range1_High]]-Validation[[#This Row],[Range1_Low]])+Validation[[#This Row],[Range1_Low]],-LOG10(Validation[[#This Row],[Res]]))</f>
        <v>1.7999999999999999E-6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0.000001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s">
        <v>1214</v>
      </c>
      <c r="AB17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6" s="102" t="s">
        <v>1214</v>
      </c>
      <c r="AD1726" t="e">
        <f>LEN(#REF!)</f>
        <v>#REF!</v>
      </c>
      <c r="AG1726"/>
    </row>
    <row r="1727" spans="1:33" x14ac:dyDescent="0.25">
      <c r="A1727" t="s">
        <v>52</v>
      </c>
      <c r="B1727" t="s">
        <v>97</v>
      </c>
      <c r="C1727">
        <v>1.0900000000000001E-5</v>
      </c>
      <c r="D1727">
        <v>1.0900000000000001E-4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2830</v>
      </c>
      <c r="K1727">
        <v>0</v>
      </c>
      <c r="L1727">
        <v>5.8884000000000002E-3</v>
      </c>
      <c r="M1727">
        <v>0</v>
      </c>
      <c r="N1727">
        <v>0</v>
      </c>
      <c r="O1727" t="s">
        <v>2830</v>
      </c>
      <c r="P1727" t="s">
        <v>2830</v>
      </c>
      <c r="Q1727" t="s">
        <v>2830</v>
      </c>
      <c r="R1727" t="s">
        <v>1214</v>
      </c>
      <c r="S1727">
        <f ca="1">ROUND(RAND()*(Validation[[#This Row],[Range1_High]]-Validation[[#This Row],[Range1_Low]])+Validation[[#This Row],[Range1_Low]],-LOG10(Validation[[#This Row],[Res]]))</f>
        <v>6.6299999999999999E-5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0.00000039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0.00000039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s">
        <v>1210</v>
      </c>
      <c r="AB17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7" s="102" t="s">
        <v>1210</v>
      </c>
      <c r="AD1727" t="e">
        <f>LEN(#REF!)</f>
        <v>#REF!</v>
      </c>
      <c r="AF1727" s="102"/>
      <c r="AG1727"/>
    </row>
    <row r="1728" spans="1:33" x14ac:dyDescent="0.25">
      <c r="A1728" t="s">
        <v>52</v>
      </c>
      <c r="B1728" t="s">
        <v>97</v>
      </c>
      <c r="C1728">
        <v>1.0900000000000001E-4</v>
      </c>
      <c r="D1728">
        <v>1.0901000000000001E-3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2830</v>
      </c>
      <c r="K1728">
        <v>0</v>
      </c>
      <c r="L1728">
        <v>1.6999999999999999E-3</v>
      </c>
      <c r="M1728">
        <v>0</v>
      </c>
      <c r="N1728">
        <v>0</v>
      </c>
      <c r="O1728" t="s">
        <v>2830</v>
      </c>
      <c r="P1728" t="s">
        <v>2830</v>
      </c>
      <c r="Q1728" t="s">
        <v>2830</v>
      </c>
      <c r="R1728" t="s">
        <v>1218</v>
      </c>
      <c r="S1728">
        <f ca="1">ROUND(RAND()*(Validation[[#This Row],[Range1_High]]-Validation[[#This Row],[Range1_Low]])+Validation[[#This Row],[Range1_Low]],-LOG10(Validation[[#This Row],[Res]]))</f>
        <v>7.025E-4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0.0000012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0.0000012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s">
        <v>1222</v>
      </c>
      <c r="AB17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8" s="102" t="s">
        <v>1222</v>
      </c>
      <c r="AD1728" t="e">
        <f>LEN(#REF!)</f>
        <v>#REF!</v>
      </c>
      <c r="AG1728"/>
    </row>
    <row r="1729" spans="1:33" x14ac:dyDescent="0.25">
      <c r="A1729" t="s">
        <v>52</v>
      </c>
      <c r="B1729" t="s">
        <v>97</v>
      </c>
      <c r="C1729">
        <v>1.09E-3</v>
      </c>
      <c r="D1729">
        <v>1.0900099999999999E-2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2830</v>
      </c>
      <c r="K1729">
        <v>0</v>
      </c>
      <c r="L1729">
        <v>1.2999999999999999E-3</v>
      </c>
      <c r="M1729">
        <v>0</v>
      </c>
      <c r="N1729">
        <v>0</v>
      </c>
      <c r="O1729" t="s">
        <v>2830</v>
      </c>
      <c r="P1729" t="s">
        <v>2830</v>
      </c>
      <c r="Q1729" t="s">
        <v>2830</v>
      </c>
      <c r="R1729" t="s">
        <v>1222</v>
      </c>
      <c r="S1729">
        <f ca="1">ROUND(RAND()*(Validation[[#This Row],[Range1_High]]-Validation[[#This Row],[Range1_Low]])+Validation[[#This Row],[Range1_Low]],-LOG10(Validation[[#This Row],[Res]]))</f>
        <v>8.9209000000000007E-3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0.000012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0.000012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s">
        <v>1218</v>
      </c>
      <c r="AB17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9" s="102" t="s">
        <v>1218</v>
      </c>
      <c r="AD1729" t="e">
        <f>LEN(#REF!)</f>
        <v>#REF!</v>
      </c>
      <c r="AG1729"/>
    </row>
    <row r="1730" spans="1:33" x14ac:dyDescent="0.25">
      <c r="A1730" t="s">
        <v>52</v>
      </c>
      <c r="B1730" t="s">
        <v>97</v>
      </c>
      <c r="C1730">
        <v>0</v>
      </c>
      <c r="D1730">
        <v>1.0900099999999999E-5</v>
      </c>
      <c r="E1730">
        <v>9.9999999999999995E-7</v>
      </c>
      <c r="F1730" t="s">
        <v>98</v>
      </c>
      <c r="G1730" t="s">
        <v>98</v>
      </c>
      <c r="H1730">
        <v>0</v>
      </c>
      <c r="I1730">
        <v>0</v>
      </c>
      <c r="J1730" t="s">
        <v>2830</v>
      </c>
      <c r="K1730">
        <v>0</v>
      </c>
      <c r="L1730">
        <v>5.8000999999999996</v>
      </c>
      <c r="M1730">
        <v>0</v>
      </c>
      <c r="N1730">
        <v>0</v>
      </c>
      <c r="O1730" t="s">
        <v>2830</v>
      </c>
      <c r="P1730" t="s">
        <v>2830</v>
      </c>
      <c r="Q1730" t="s">
        <v>2830</v>
      </c>
      <c r="R1730" t="s">
        <v>5706</v>
      </c>
      <c r="S1730">
        <f ca="1">ROUND(RAND()*(Validation[[#This Row],[Range1_High]]-Validation[[#This Row],[Range1_Low]])+Validation[[#This Row],[Range1_Low]],-LOG10(Validation[[#This Row],[Res]]))</f>
        <v>3.9999999999999998E-6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0.000023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0.000023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s">
        <v>1215</v>
      </c>
      <c r="AB17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0" s="102" t="s">
        <v>1215</v>
      </c>
      <c r="AD1730" t="e">
        <f>LEN(#REF!)</f>
        <v>#REF!</v>
      </c>
      <c r="AG1730"/>
    </row>
    <row r="1731" spans="1:33" x14ac:dyDescent="0.25">
      <c r="A1731" t="s">
        <v>52</v>
      </c>
      <c r="B1731" t="s">
        <v>97</v>
      </c>
      <c r="C1731">
        <v>1.0900000000000001E-5</v>
      </c>
      <c r="D1731">
        <v>1.0900000000000001E-4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2830</v>
      </c>
      <c r="K1731">
        <v>0</v>
      </c>
      <c r="L1731">
        <v>5.3319999999999999E-2</v>
      </c>
      <c r="M1731">
        <v>0</v>
      </c>
      <c r="N1731">
        <v>0</v>
      </c>
      <c r="O1731" t="s">
        <v>2830</v>
      </c>
      <c r="P1731" t="s">
        <v>2830</v>
      </c>
      <c r="Q1731" t="s">
        <v>2830</v>
      </c>
      <c r="R1731" t="s">
        <v>1215</v>
      </c>
      <c r="S1731">
        <f ca="1">ROUND(RAND()*(Validation[[#This Row],[Range1_High]]-Validation[[#This Row],[Range1_Low]])+Validation[[#This Row],[Range1_Low]],-LOG10(Validation[[#This Row],[Res]]))</f>
        <v>2.1999999999999999E-5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0.0000012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0.0000012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s">
        <v>5706</v>
      </c>
      <c r="AB17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1" s="102" t="s">
        <v>5706</v>
      </c>
      <c r="AD1731" t="e">
        <f>LEN(#REF!)</f>
        <v>#REF!</v>
      </c>
      <c r="AG1731"/>
    </row>
    <row r="1732" spans="1:33" x14ac:dyDescent="0.25">
      <c r="A1732" t="s">
        <v>52</v>
      </c>
      <c r="B1732" t="s">
        <v>97</v>
      </c>
      <c r="C1732">
        <v>1.0900000000000001E-4</v>
      </c>
      <c r="D1732">
        <v>1.0901000000000001E-3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2830</v>
      </c>
      <c r="K1732">
        <v>0</v>
      </c>
      <c r="L1732">
        <v>5.5645E-3</v>
      </c>
      <c r="M1732">
        <v>0</v>
      </c>
      <c r="N1732">
        <v>0</v>
      </c>
      <c r="O1732" t="s">
        <v>2830</v>
      </c>
      <c r="P1732" t="s">
        <v>2830</v>
      </c>
      <c r="Q1732" t="s">
        <v>2830</v>
      </c>
      <c r="R1732" t="s">
        <v>1219</v>
      </c>
      <c r="S1732">
        <f ca="1">ROUND(RAND()*(Validation[[#This Row],[Range1_High]]-Validation[[#This Row],[Range1_Low]])+Validation[[#This Row],[Range1_Low]],-LOG10(Validation[[#This Row],[Res]]))</f>
        <v>8.7500000000000002E-4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0.0000049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0.0000049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s">
        <v>5713</v>
      </c>
      <c r="AB17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2" s="102" t="s">
        <v>5713</v>
      </c>
      <c r="AD1732" t="e">
        <f>LEN(#REF!)</f>
        <v>#REF!</v>
      </c>
      <c r="AG1732"/>
    </row>
    <row r="1733" spans="1:33" x14ac:dyDescent="0.25">
      <c r="A1733" t="s">
        <v>52</v>
      </c>
      <c r="B1733" t="s">
        <v>97</v>
      </c>
      <c r="C1733">
        <v>1.09E-3</v>
      </c>
      <c r="D1733">
        <v>1.0900099999999999E-2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2830</v>
      </c>
      <c r="K1733">
        <v>0</v>
      </c>
      <c r="L1733">
        <v>1.3483E-3</v>
      </c>
      <c r="M1733">
        <v>0</v>
      </c>
      <c r="N1733">
        <v>0</v>
      </c>
      <c r="O1733" t="s">
        <v>2830</v>
      </c>
      <c r="P1733" t="s">
        <v>2830</v>
      </c>
      <c r="Q1733" t="s">
        <v>2830</v>
      </c>
      <c r="R1733" t="s">
        <v>5713</v>
      </c>
      <c r="S1733">
        <f ca="1">ROUND(RAND()*(Validation[[#This Row],[Range1_High]]-Validation[[#This Row],[Range1_Low]])+Validation[[#This Row],[Range1_Low]],-LOG10(Validation[[#This Row],[Res]]))</f>
        <v>6.2940000000000001E-3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0.0000085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0.0000085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s">
        <v>6364</v>
      </c>
      <c r="AB17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3" s="102" t="s">
        <v>6364</v>
      </c>
      <c r="AD1733" t="e">
        <f>LEN(#REF!)</f>
        <v>#REF!</v>
      </c>
      <c r="AG1733"/>
    </row>
    <row r="1734" spans="1:33" x14ac:dyDescent="0.25">
      <c r="A1734" t="s">
        <v>52</v>
      </c>
      <c r="B1734" t="s">
        <v>97</v>
      </c>
      <c r="C1734">
        <v>1.09E-2</v>
      </c>
      <c r="D1734">
        <v>0.1090001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2830</v>
      </c>
      <c r="K1734">
        <v>0</v>
      </c>
      <c r="L1734">
        <v>7.7999999999999999E-4</v>
      </c>
      <c r="M1734">
        <v>0</v>
      </c>
      <c r="N1734">
        <v>0</v>
      </c>
      <c r="O1734" t="s">
        <v>2830</v>
      </c>
      <c r="P1734" t="s">
        <v>2830</v>
      </c>
      <c r="Q1734" t="s">
        <v>2830</v>
      </c>
      <c r="R1734" t="s">
        <v>1227</v>
      </c>
      <c r="S1734">
        <f ca="1">ROUND(RAND()*(Validation[[#This Row],[Range1_High]]-Validation[[#This Row],[Range1_Low]])+Validation[[#This Row],[Range1_Low]],-LOG10(Validation[[#This Row],[Res]]))</f>
        <v>8.6964E-2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0.000068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0.000068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s">
        <v>5713</v>
      </c>
      <c r="AB17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4" s="102" t="s">
        <v>5713</v>
      </c>
      <c r="AD1734" t="e">
        <f>LEN(#REF!)</f>
        <v>#REF!</v>
      </c>
      <c r="AG1734"/>
    </row>
    <row r="1735" spans="1:33" hidden="1" x14ac:dyDescent="0.25">
      <c r="A1735" t="s">
        <v>52</v>
      </c>
      <c r="B1735" t="s">
        <v>97</v>
      </c>
      <c r="C1735">
        <v>1.0900000000000001E-5</v>
      </c>
      <c r="D1735">
        <v>1.0900000000000001E-4</v>
      </c>
      <c r="E1735">
        <v>1.0000000000000001E-5</v>
      </c>
      <c r="F1735" t="s">
        <v>98</v>
      </c>
      <c r="G1735" t="s">
        <v>98</v>
      </c>
      <c r="H1735">
        <v>0</v>
      </c>
      <c r="I1735">
        <v>0</v>
      </c>
      <c r="J1735" t="s">
        <v>2830</v>
      </c>
      <c r="K1735">
        <v>0</v>
      </c>
      <c r="L1735">
        <v>0.53261000000000003</v>
      </c>
      <c r="M1735">
        <v>0</v>
      </c>
      <c r="N1735">
        <v>0</v>
      </c>
      <c r="O1735" t="s">
        <v>2830</v>
      </c>
      <c r="P1735" t="s">
        <v>2830</v>
      </c>
      <c r="Q1735" t="s">
        <v>2830</v>
      </c>
      <c r="R1735" t="s">
        <v>1216</v>
      </c>
      <c r="S1735">
        <f ca="1">ROUND(RAND()*(Validation[[#This Row],[Range1_High]]-Validation[[#This Row],[Range1_Low]])+Validation[[#This Row],[Range1_Low]],-LOG10(Validation[[#This Row],[Res]]))</f>
        <v>3.0000000000000001E-5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0.000016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0.000016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B17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35" t="e">
        <f>LEN(#REF!)</f>
        <v>#REF!</v>
      </c>
      <c r="AG1735"/>
    </row>
    <row r="1736" spans="1:33" x14ac:dyDescent="0.25">
      <c r="A1736" t="s">
        <v>52</v>
      </c>
      <c r="B1736" t="s">
        <v>97</v>
      </c>
      <c r="C1736">
        <v>1.0900000000000001E-4</v>
      </c>
      <c r="D1736">
        <v>1.0901000000000001E-3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2830</v>
      </c>
      <c r="K1736">
        <v>0</v>
      </c>
      <c r="L1736">
        <v>5.3284999999999999E-2</v>
      </c>
      <c r="M1736">
        <v>0</v>
      </c>
      <c r="N1736">
        <v>0</v>
      </c>
      <c r="O1736" t="s">
        <v>2830</v>
      </c>
      <c r="P1736" t="s">
        <v>2830</v>
      </c>
      <c r="Q1736" t="s">
        <v>2830</v>
      </c>
      <c r="R1736" t="s">
        <v>1220</v>
      </c>
      <c r="S1736">
        <f ca="1">ROUND(RAND()*(Validation[[#This Row],[Range1_High]]-Validation[[#This Row],[Range1_Low]])+Validation[[#This Row],[Range1_Low]],-LOG10(Validation[[#This Row],[Res]]))</f>
        <v>2.1000000000000001E-4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0.000011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0.000011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s">
        <v>1224</v>
      </c>
      <c r="AB17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6" s="102" t="s">
        <v>1224</v>
      </c>
      <c r="AD1736" t="e">
        <f>LEN(#REF!)</f>
        <v>#REF!</v>
      </c>
      <c r="AG1736"/>
    </row>
    <row r="1737" spans="1:33" x14ac:dyDescent="0.25">
      <c r="A1737" t="s">
        <v>52</v>
      </c>
      <c r="B1737" t="s">
        <v>97</v>
      </c>
      <c r="C1737">
        <v>1.09E-3</v>
      </c>
      <c r="D1737">
        <v>1.0900099999999999E-2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2830</v>
      </c>
      <c r="K1737">
        <v>0</v>
      </c>
      <c r="L1737">
        <v>5.4701999999999997E-3</v>
      </c>
      <c r="M1737">
        <v>0</v>
      </c>
      <c r="N1737">
        <v>0</v>
      </c>
      <c r="O1737" t="s">
        <v>2830</v>
      </c>
      <c r="P1737" t="s">
        <v>2830</v>
      </c>
      <c r="Q1737" t="s">
        <v>2830</v>
      </c>
      <c r="R1737" t="s">
        <v>1224</v>
      </c>
      <c r="S1737">
        <f ca="1">ROUND(RAND()*(Validation[[#This Row],[Range1_High]]-Validation[[#This Row],[Range1_Low]])+Validation[[#This Row],[Range1_Low]],-LOG10(Validation[[#This Row],[Res]]))</f>
        <v>8.09E-3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0.000044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0.000044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s">
        <v>6310</v>
      </c>
      <c r="AB17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7" s="102" t="s">
        <v>6310</v>
      </c>
      <c r="AD1737" t="e">
        <f>LEN(#REF!)</f>
        <v>#REF!</v>
      </c>
      <c r="AG1737"/>
    </row>
    <row r="1738" spans="1:33" x14ac:dyDescent="0.25">
      <c r="A1738" t="s">
        <v>52</v>
      </c>
      <c r="B1738" t="s">
        <v>97</v>
      </c>
      <c r="C1738">
        <v>1.09E-2</v>
      </c>
      <c r="D1738">
        <v>0.1090001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2830</v>
      </c>
      <c r="K1738">
        <v>0</v>
      </c>
      <c r="L1738">
        <v>9.4315999999999996E-4</v>
      </c>
      <c r="M1738">
        <v>0</v>
      </c>
      <c r="N1738">
        <v>0</v>
      </c>
      <c r="O1738" t="s">
        <v>2830</v>
      </c>
      <c r="P1738" t="s">
        <v>2830</v>
      </c>
      <c r="Q1738" t="s">
        <v>2830</v>
      </c>
      <c r="R1738" t="s">
        <v>1228</v>
      </c>
      <c r="S1738">
        <f ca="1">ROUND(RAND()*(Validation[[#This Row],[Range1_High]]-Validation[[#This Row],[Range1_Low]])+Validation[[#This Row],[Range1_Low]],-LOG10(Validation[[#This Row],[Res]]))</f>
        <v>2.7910000000000001E-2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0.000026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0.000026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s">
        <v>6365</v>
      </c>
      <c r="AB17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8" s="102" t="s">
        <v>6365</v>
      </c>
      <c r="AD1738" t="e">
        <f>LEN(#REF!)</f>
        <v>#REF!</v>
      </c>
      <c r="AG1738"/>
    </row>
    <row r="1739" spans="1:33" x14ac:dyDescent="0.25">
      <c r="A1739" t="s">
        <v>52</v>
      </c>
      <c r="B1739" t="s">
        <v>97</v>
      </c>
      <c r="C1739">
        <v>0.109</v>
      </c>
      <c r="D1739">
        <v>1.0901000000000001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2830</v>
      </c>
      <c r="K1739">
        <v>0</v>
      </c>
      <c r="L1739">
        <v>7.7999999999999999E-4</v>
      </c>
      <c r="M1739">
        <v>0</v>
      </c>
      <c r="N1739">
        <v>0</v>
      </c>
      <c r="O1739" t="s">
        <v>2830</v>
      </c>
      <c r="P1739" t="s">
        <v>2830</v>
      </c>
      <c r="Q1739" t="s">
        <v>2830</v>
      </c>
      <c r="R1739" t="s">
        <v>1232</v>
      </c>
      <c r="S1739">
        <f ca="1">ROUND(RAND()*(Validation[[#This Row],[Range1_High]]-Validation[[#This Row],[Range1_Low]])+Validation[[#This Row],[Range1_Low]],-LOG10(Validation[[#This Row],[Res]]))</f>
        <v>0.84121000000000001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0.00066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0.00066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s">
        <v>1228</v>
      </c>
      <c r="AB17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9" s="102" t="s">
        <v>1228</v>
      </c>
      <c r="AD1739" t="e">
        <f>LEN(#REF!)</f>
        <v>#REF!</v>
      </c>
      <c r="AG1739"/>
    </row>
    <row r="1740" spans="1:33" x14ac:dyDescent="0.25">
      <c r="A1740" t="s">
        <v>52</v>
      </c>
      <c r="B1740" t="s">
        <v>97</v>
      </c>
      <c r="C1740">
        <v>1.0900000000000001E-4</v>
      </c>
      <c r="D1740">
        <v>1.0901000000000001E-3</v>
      </c>
      <c r="E1740">
        <v>1E-4</v>
      </c>
      <c r="F1740" t="s">
        <v>98</v>
      </c>
      <c r="G1740" t="s">
        <v>98</v>
      </c>
      <c r="H1740">
        <v>0</v>
      </c>
      <c r="I1740">
        <v>0</v>
      </c>
      <c r="J1740" t="s">
        <v>2830</v>
      </c>
      <c r="K1740">
        <v>0</v>
      </c>
      <c r="L1740">
        <v>0.53259999999999996</v>
      </c>
      <c r="M1740">
        <v>0</v>
      </c>
      <c r="N1740">
        <v>0</v>
      </c>
      <c r="O1740" t="s">
        <v>2830</v>
      </c>
      <c r="P1740" t="s">
        <v>2830</v>
      </c>
      <c r="Q1740" t="s">
        <v>2830</v>
      </c>
      <c r="R1740" t="s">
        <v>5712</v>
      </c>
      <c r="S1740">
        <f ca="1">ROUND(RAND()*(Validation[[#This Row],[Range1_High]]-Validation[[#This Row],[Range1_Low]])+Validation[[#This Row],[Range1_Low]],-LOG10(Validation[[#This Row],[Res]]))</f>
        <v>4.0000000000000002E-4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0.00021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s">
        <v>1225</v>
      </c>
      <c r="AB17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0" s="102" t="s">
        <v>1225</v>
      </c>
      <c r="AD1740" t="e">
        <f>LEN(#REF!)</f>
        <v>#REF!</v>
      </c>
      <c r="AG1740"/>
    </row>
    <row r="1741" spans="1:33" x14ac:dyDescent="0.25">
      <c r="A1741" t="s">
        <v>52</v>
      </c>
      <c r="B1741" t="s">
        <v>97</v>
      </c>
      <c r="C1741">
        <v>1.09E-3</v>
      </c>
      <c r="D1741">
        <v>1.0900099999999999E-2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2830</v>
      </c>
      <c r="K1741">
        <v>0</v>
      </c>
      <c r="L1741">
        <v>5.3275000000000003E-2</v>
      </c>
      <c r="M1741">
        <v>0</v>
      </c>
      <c r="N1741">
        <v>0</v>
      </c>
      <c r="O1741" t="s">
        <v>2830</v>
      </c>
      <c r="P1741" t="s">
        <v>2830</v>
      </c>
      <c r="Q1741" t="s">
        <v>2830</v>
      </c>
      <c r="R1741" t="s">
        <v>1225</v>
      </c>
      <c r="S1741">
        <f ca="1">ROUND(RAND()*(Validation[[#This Row],[Range1_High]]-Validation[[#This Row],[Range1_Low]])+Validation[[#This Row],[Range1_Low]],-LOG10(Validation[[#This Row],[Res]]))</f>
        <v>4.3E-3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0.00023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s">
        <v>6366</v>
      </c>
      <c r="AB17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1" s="102" t="s">
        <v>6366</v>
      </c>
      <c r="AD1741" t="e">
        <f>LEN(#REF!)</f>
        <v>#REF!</v>
      </c>
      <c r="AG1741"/>
    </row>
    <row r="1742" spans="1:33" x14ac:dyDescent="0.25">
      <c r="A1742" t="s">
        <v>52</v>
      </c>
      <c r="B1742" t="s">
        <v>97</v>
      </c>
      <c r="C1742">
        <v>1.09E-2</v>
      </c>
      <c r="D1742">
        <v>0.1090001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2830</v>
      </c>
      <c r="K1742">
        <v>0</v>
      </c>
      <c r="L1742">
        <v>5.3847000000000001E-3</v>
      </c>
      <c r="M1742">
        <v>0</v>
      </c>
      <c r="N1742">
        <v>0</v>
      </c>
      <c r="O1742" t="s">
        <v>2830</v>
      </c>
      <c r="P1742" t="s">
        <v>2830</v>
      </c>
      <c r="Q1742" t="s">
        <v>2830</v>
      </c>
      <c r="R1742" t="s">
        <v>5714</v>
      </c>
      <c r="S1742">
        <f ca="1">ROUND(RAND()*(Validation[[#This Row],[Range1_High]]-Validation[[#This Row],[Range1_Low]])+Validation[[#This Row],[Range1_Low]],-LOG10(Validation[[#This Row],[Res]]))</f>
        <v>6.4399999999999999E-2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0.00035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0.00035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s">
        <v>6311</v>
      </c>
      <c r="AB17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2" s="102" t="s">
        <v>6311</v>
      </c>
      <c r="AD1742" t="e">
        <f>LEN(#REF!)</f>
        <v>#REF!</v>
      </c>
      <c r="AG1742"/>
    </row>
    <row r="1743" spans="1:33" x14ac:dyDescent="0.25">
      <c r="A1743" t="s">
        <v>52</v>
      </c>
      <c r="B1743" t="s">
        <v>97</v>
      </c>
      <c r="C1743">
        <v>0.109</v>
      </c>
      <c r="D1743">
        <v>1.0901000000000001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2830</v>
      </c>
      <c r="K1743">
        <v>0</v>
      </c>
      <c r="L1743">
        <v>9.4282999999999997E-4</v>
      </c>
      <c r="M1743">
        <v>0</v>
      </c>
      <c r="N1743">
        <v>0</v>
      </c>
      <c r="O1743" t="s">
        <v>2830</v>
      </c>
      <c r="P1743" t="s">
        <v>2830</v>
      </c>
      <c r="Q1743" t="s">
        <v>2830</v>
      </c>
      <c r="R1743" t="s">
        <v>1233</v>
      </c>
      <c r="S1743">
        <f ca="1">ROUND(RAND()*(Validation[[#This Row],[Range1_High]]-Validation[[#This Row],[Range1_Low]])+Validation[[#This Row],[Range1_Low]],-LOG10(Validation[[#This Row],[Res]]))</f>
        <v>0.89959999999999996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0.00085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0.00085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s">
        <v>6367</v>
      </c>
      <c r="AB17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3" s="102" t="s">
        <v>6367</v>
      </c>
      <c r="AD1743" t="e">
        <f>LEN(#REF!)</f>
        <v>#REF!</v>
      </c>
      <c r="AG1743"/>
    </row>
    <row r="1744" spans="1:33" x14ac:dyDescent="0.25">
      <c r="A1744" t="s">
        <v>52</v>
      </c>
      <c r="B1744" t="s">
        <v>97</v>
      </c>
      <c r="C1744">
        <v>1.0900000000000001</v>
      </c>
      <c r="D1744">
        <v>10.9001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2830</v>
      </c>
      <c r="K1744">
        <v>0</v>
      </c>
      <c r="L1744">
        <v>1.2999999999999999E-3</v>
      </c>
      <c r="M1744">
        <v>0</v>
      </c>
      <c r="N1744">
        <v>0</v>
      </c>
      <c r="O1744" t="s">
        <v>2830</v>
      </c>
      <c r="P1744" t="s">
        <v>2830</v>
      </c>
      <c r="Q1744" t="s">
        <v>2830</v>
      </c>
      <c r="R1744" t="s">
        <v>5717</v>
      </c>
      <c r="S1744">
        <f ca="1">ROUND(RAND()*(Validation[[#This Row],[Range1_High]]-Validation[[#This Row],[Range1_Low]])+Validation[[#This Row],[Range1_Low]],-LOG10(Validation[[#This Row],[Res]]))</f>
        <v>5.8013000000000003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0.0075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0.0075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s">
        <v>1233</v>
      </c>
      <c r="AB17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4" s="102" t="s">
        <v>1233</v>
      </c>
      <c r="AD1744" t="e">
        <f>LEN(#REF!)</f>
        <v>#REF!</v>
      </c>
      <c r="AG1744"/>
    </row>
    <row r="1745" spans="1:33" x14ac:dyDescent="0.25">
      <c r="A1745" t="s">
        <v>52</v>
      </c>
      <c r="B1745" t="s">
        <v>97</v>
      </c>
      <c r="C1745">
        <v>1.09E-3</v>
      </c>
      <c r="D1745">
        <v>1.0900099999999999E-2</v>
      </c>
      <c r="E1745">
        <v>1E-3</v>
      </c>
      <c r="F1745" t="s">
        <v>98</v>
      </c>
      <c r="G1745" t="s">
        <v>98</v>
      </c>
      <c r="H1745">
        <v>0</v>
      </c>
      <c r="I1745">
        <v>0</v>
      </c>
      <c r="J1745" t="s">
        <v>2830</v>
      </c>
      <c r="K1745">
        <v>0</v>
      </c>
      <c r="L1745">
        <v>0.53259999999999996</v>
      </c>
      <c r="M1745">
        <v>0</v>
      </c>
      <c r="N1745">
        <v>0</v>
      </c>
      <c r="O1745" t="s">
        <v>2830</v>
      </c>
      <c r="P1745" t="s">
        <v>2830</v>
      </c>
      <c r="Q1745" t="s">
        <v>2830</v>
      </c>
      <c r="R1745" t="s">
        <v>1226</v>
      </c>
      <c r="S1745">
        <f ca="1">ROUND(RAND()*(Validation[[#This Row],[Range1_High]]-Validation[[#This Row],[Range1_Low]])+Validation[[#This Row],[Range1_Low]],-LOG10(Validation[[#This Row],[Res]]))</f>
        <v>8.9999999999999993E-3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0.0048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0.0048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s">
        <v>1230</v>
      </c>
      <c r="AB17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5" s="102" t="s">
        <v>1230</v>
      </c>
      <c r="AD1745" t="e">
        <f>LEN(#REF!)</f>
        <v>#REF!</v>
      </c>
      <c r="AG1745"/>
    </row>
    <row r="1746" spans="1:33" x14ac:dyDescent="0.25">
      <c r="A1746" t="s">
        <v>52</v>
      </c>
      <c r="B1746" t="s">
        <v>97</v>
      </c>
      <c r="C1746">
        <v>1.09E-2</v>
      </c>
      <c r="D1746">
        <v>0.1090001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2830</v>
      </c>
      <c r="K1746">
        <v>0</v>
      </c>
      <c r="L1746">
        <v>5.3267000000000002E-2</v>
      </c>
      <c r="M1746">
        <v>0</v>
      </c>
      <c r="N1746">
        <v>0</v>
      </c>
      <c r="O1746" t="s">
        <v>2830</v>
      </c>
      <c r="P1746" t="s">
        <v>2830</v>
      </c>
      <c r="Q1746" t="s">
        <v>2830</v>
      </c>
      <c r="R1746" t="s">
        <v>1230</v>
      </c>
      <c r="S1746">
        <f ca="1">ROUND(RAND()*(Validation[[#This Row],[Range1_High]]-Validation[[#This Row],[Range1_Low]])+Validation[[#This Row],[Range1_Low]],-LOG10(Validation[[#This Row],[Res]]))</f>
        <v>7.0999999999999994E-2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0.0038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0.0038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s">
        <v>6336</v>
      </c>
      <c r="AB17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6" s="102" t="s">
        <v>6336</v>
      </c>
      <c r="AD1746" t="e">
        <f>LEN(#REF!)</f>
        <v>#REF!</v>
      </c>
      <c r="AG1746"/>
    </row>
    <row r="1747" spans="1:33" x14ac:dyDescent="0.25">
      <c r="A1747" t="s">
        <v>52</v>
      </c>
      <c r="B1747" t="s">
        <v>97</v>
      </c>
      <c r="C1747">
        <v>0.109</v>
      </c>
      <c r="D1747">
        <v>1.0901000000000001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2830</v>
      </c>
      <c r="K1747">
        <v>0</v>
      </c>
      <c r="L1747">
        <v>5.3845999999999998E-3</v>
      </c>
      <c r="M1747">
        <v>0</v>
      </c>
      <c r="N1747">
        <v>0</v>
      </c>
      <c r="O1747" t="s">
        <v>2830</v>
      </c>
      <c r="P1747" t="s">
        <v>2830</v>
      </c>
      <c r="Q1747" t="s">
        <v>2830</v>
      </c>
      <c r="R1747" t="s">
        <v>1234</v>
      </c>
      <c r="S1747">
        <f ca="1">ROUND(RAND()*(Validation[[#This Row],[Range1_High]]-Validation[[#This Row],[Range1_Low]])+Validation[[#This Row],[Range1_Low]],-LOG10(Validation[[#This Row],[Res]]))</f>
        <v>0.89500000000000002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0.0048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0.0048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s">
        <v>6368</v>
      </c>
      <c r="AB17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7" s="102" t="s">
        <v>6368</v>
      </c>
      <c r="AD1747" t="e">
        <f>LEN(#REF!)</f>
        <v>#REF!</v>
      </c>
      <c r="AG1747"/>
    </row>
    <row r="1748" spans="1:33" x14ac:dyDescent="0.25">
      <c r="A1748" t="s">
        <v>52</v>
      </c>
      <c r="B1748" t="s">
        <v>97</v>
      </c>
      <c r="C1748">
        <v>1.0900000000000001</v>
      </c>
      <c r="D1748">
        <v>10.9001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2830</v>
      </c>
      <c r="K1748">
        <v>0</v>
      </c>
      <c r="L1748">
        <v>1.3347000000000001E-3</v>
      </c>
      <c r="M1748">
        <v>0</v>
      </c>
      <c r="N1748">
        <v>0</v>
      </c>
      <c r="O1748" t="s">
        <v>2830</v>
      </c>
      <c r="P1748" t="s">
        <v>2830</v>
      </c>
      <c r="Q1748" t="s">
        <v>2830</v>
      </c>
      <c r="R1748" t="s">
        <v>1238</v>
      </c>
      <c r="S1748">
        <f ca="1">ROUND(RAND()*(Validation[[#This Row],[Range1_High]]-Validation[[#This Row],[Range1_Low]])+Validation[[#This Row],[Range1_Low]],-LOG10(Validation[[#This Row],[Res]]))</f>
        <v>8.6579999999999995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0.012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s">
        <v>6369</v>
      </c>
      <c r="AB17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8" s="102" t="s">
        <v>6369</v>
      </c>
      <c r="AD1748" t="e">
        <f>LEN(#REF!)</f>
        <v>#REF!</v>
      </c>
      <c r="AG1748"/>
    </row>
    <row r="1749" spans="1:33" x14ac:dyDescent="0.25">
      <c r="A1749" t="s">
        <v>52</v>
      </c>
      <c r="B1749" t="s">
        <v>97</v>
      </c>
      <c r="C1749">
        <v>10.9</v>
      </c>
      <c r="D1749">
        <v>109.0001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2830</v>
      </c>
      <c r="K1749">
        <v>0</v>
      </c>
      <c r="L1749">
        <v>8.8000000000000003E-4</v>
      </c>
      <c r="M1749">
        <v>0</v>
      </c>
      <c r="N1749">
        <v>0</v>
      </c>
      <c r="O1749" t="s">
        <v>2830</v>
      </c>
      <c r="P1749" t="s">
        <v>2830</v>
      </c>
      <c r="Q1749" t="s">
        <v>2830</v>
      </c>
      <c r="R1749" t="s">
        <v>1242</v>
      </c>
      <c r="S1749">
        <f ca="1">ROUND(RAND()*(Validation[[#This Row],[Range1_High]]-Validation[[#This Row],[Range1_Low]])+Validation[[#This Row],[Range1_Low]],-LOG10(Validation[[#This Row],[Res]]))</f>
        <v>26.324000000000002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0.023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s">
        <v>1238</v>
      </c>
      <c r="AB17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9" s="102" t="s">
        <v>1238</v>
      </c>
      <c r="AD1749" t="e">
        <f>LEN(#REF!)</f>
        <v>#REF!</v>
      </c>
      <c r="AG1749"/>
    </row>
    <row r="1750" spans="1:33" x14ac:dyDescent="0.25">
      <c r="A1750" t="s">
        <v>52</v>
      </c>
      <c r="B1750" t="s">
        <v>97</v>
      </c>
      <c r="C1750">
        <v>1.09E-2</v>
      </c>
      <c r="D1750">
        <v>0.1090001</v>
      </c>
      <c r="E1750">
        <v>0.01</v>
      </c>
      <c r="F1750" t="s">
        <v>98</v>
      </c>
      <c r="G1750" t="s">
        <v>98</v>
      </c>
      <c r="H1750">
        <v>0</v>
      </c>
      <c r="I1750">
        <v>0</v>
      </c>
      <c r="J1750" t="s">
        <v>2830</v>
      </c>
      <c r="K1750">
        <v>0</v>
      </c>
      <c r="L1750">
        <v>0.53259999999999996</v>
      </c>
      <c r="M1750">
        <v>0</v>
      </c>
      <c r="N1750">
        <v>0</v>
      </c>
      <c r="O1750" t="s">
        <v>2830</v>
      </c>
      <c r="P1750" t="s">
        <v>2830</v>
      </c>
      <c r="Q1750" t="s">
        <v>2830</v>
      </c>
      <c r="R1750" t="s">
        <v>5715</v>
      </c>
      <c r="S1750">
        <f ca="1">ROUND(RAND()*(Validation[[#This Row],[Range1_High]]-Validation[[#This Row],[Range1_Low]])+Validation[[#This Row],[Range1_Low]],-LOG10(Validation[[#This Row],[Res]]))</f>
        <v>0.03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0.016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s">
        <v>5716</v>
      </c>
      <c r="AB17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0" s="102" t="s">
        <v>5716</v>
      </c>
      <c r="AD1750" t="e">
        <f>LEN(#REF!)</f>
        <v>#REF!</v>
      </c>
      <c r="AG1750"/>
    </row>
    <row r="1751" spans="1:33" x14ac:dyDescent="0.25">
      <c r="A1751" t="s">
        <v>52</v>
      </c>
      <c r="B1751" t="s">
        <v>97</v>
      </c>
      <c r="C1751">
        <v>0.109</v>
      </c>
      <c r="D1751">
        <v>1.0901000000000001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2830</v>
      </c>
      <c r="K1751">
        <v>0</v>
      </c>
      <c r="L1751">
        <v>5.3267000000000002E-2</v>
      </c>
      <c r="M1751">
        <v>0</v>
      </c>
      <c r="N1751">
        <v>0</v>
      </c>
      <c r="O1751" t="s">
        <v>2830</v>
      </c>
      <c r="P1751" t="s">
        <v>2830</v>
      </c>
      <c r="Q1751" t="s">
        <v>2830</v>
      </c>
      <c r="R1751" t="s">
        <v>5716</v>
      </c>
      <c r="S1751">
        <f ca="1">ROUND(RAND()*(Validation[[#This Row],[Range1_High]]-Validation[[#This Row],[Range1_Low]])+Validation[[#This Row],[Range1_Low]],-LOG10(Validation[[#This Row],[Res]]))</f>
        <v>0.5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0.027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s">
        <v>6313</v>
      </c>
      <c r="AB17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1" s="102" t="s">
        <v>6313</v>
      </c>
      <c r="AD1751" t="e">
        <f>LEN(#REF!)</f>
        <v>#REF!</v>
      </c>
      <c r="AG1751"/>
    </row>
    <row r="1752" spans="1:33" x14ac:dyDescent="0.25">
      <c r="A1752" t="s">
        <v>52</v>
      </c>
      <c r="B1752" t="s">
        <v>97</v>
      </c>
      <c r="C1752">
        <v>1.0900000000000001</v>
      </c>
      <c r="D1752">
        <v>10.9001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2830</v>
      </c>
      <c r="K1752">
        <v>0</v>
      </c>
      <c r="L1752">
        <v>5.4669000000000002E-3</v>
      </c>
      <c r="M1752">
        <v>0</v>
      </c>
      <c r="N1752">
        <v>0</v>
      </c>
      <c r="O1752" t="s">
        <v>2830</v>
      </c>
      <c r="P1752" t="s">
        <v>2830</v>
      </c>
      <c r="Q1752" t="s">
        <v>2830</v>
      </c>
      <c r="R1752" t="s">
        <v>5718</v>
      </c>
      <c r="S1752">
        <f ca="1">ROUND(RAND()*(Validation[[#This Row],[Range1_High]]-Validation[[#This Row],[Range1_Low]])+Validation[[#This Row],[Range1_Low]],-LOG10(Validation[[#This Row],[Res]]))</f>
        <v>8.32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0.045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s">
        <v>6370</v>
      </c>
      <c r="AB17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2" s="102" t="s">
        <v>6370</v>
      </c>
      <c r="AD1752" t="e">
        <f>LEN(#REF!)</f>
        <v>#REF!</v>
      </c>
      <c r="AG1752"/>
    </row>
    <row r="1753" spans="1:33" x14ac:dyDescent="0.25">
      <c r="A1753" t="s">
        <v>52</v>
      </c>
      <c r="B1753" t="s">
        <v>97</v>
      </c>
      <c r="C1753">
        <v>10.9</v>
      </c>
      <c r="D1753">
        <v>109.0001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2830</v>
      </c>
      <c r="K1753">
        <v>0</v>
      </c>
      <c r="L1753">
        <v>1.0256E-3</v>
      </c>
      <c r="M1753">
        <v>0</v>
      </c>
      <c r="N1753">
        <v>0</v>
      </c>
      <c r="O1753" t="s">
        <v>2830</v>
      </c>
      <c r="P1753" t="s">
        <v>2830</v>
      </c>
      <c r="Q1753" t="s">
        <v>2830</v>
      </c>
      <c r="R1753" t="s">
        <v>1243</v>
      </c>
      <c r="S1753">
        <f ca="1">ROUND(RAND()*(Validation[[#This Row],[Range1_High]]-Validation[[#This Row],[Range1_Low]])+Validation[[#This Row],[Range1_Low]],-LOG10(Validation[[#This Row],[Res]]))</f>
        <v>88.08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0.09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s">
        <v>6371</v>
      </c>
      <c r="AB17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3" s="102" t="s">
        <v>6371</v>
      </c>
      <c r="AD1753" t="e">
        <f>LEN(#REF!)</f>
        <v>#REF!</v>
      </c>
      <c r="AG1753"/>
    </row>
    <row r="1754" spans="1:33" x14ac:dyDescent="0.25">
      <c r="A1754" t="s">
        <v>52</v>
      </c>
      <c r="B1754" t="s">
        <v>97</v>
      </c>
      <c r="C1754">
        <v>109</v>
      </c>
      <c r="D1754">
        <v>363.00009999999997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2830</v>
      </c>
      <c r="K1754">
        <v>0</v>
      </c>
      <c r="L1754">
        <v>1.1999999999999999E-3</v>
      </c>
      <c r="M1754">
        <v>0</v>
      </c>
      <c r="N1754">
        <v>0</v>
      </c>
      <c r="O1754" t="s">
        <v>2830</v>
      </c>
      <c r="P1754" t="s">
        <v>2830</v>
      </c>
      <c r="Q1754" t="s">
        <v>2830</v>
      </c>
      <c r="R1754" t="s">
        <v>1247</v>
      </c>
      <c r="S1754">
        <f ca="1">ROUND(RAND()*(Validation[[#This Row],[Range1_High]]-Validation[[#This Row],[Range1_Low]])+Validation[[#This Row],[Range1_Low]],-LOG10(Validation[[#This Row],[Res]]))</f>
        <v>158.56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0.19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s">
        <v>6222</v>
      </c>
      <c r="AB17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4" s="102" t="s">
        <v>6222</v>
      </c>
      <c r="AD1754" t="e">
        <f>LEN(#REF!)</f>
        <v>#REF!</v>
      </c>
      <c r="AF1754" s="103"/>
      <c r="AG1754"/>
    </row>
    <row r="1755" spans="1:33" x14ac:dyDescent="0.25">
      <c r="A1755" t="s">
        <v>52</v>
      </c>
      <c r="B1755" t="s">
        <v>97</v>
      </c>
      <c r="C1755">
        <v>363</v>
      </c>
      <c r="D1755">
        <v>990.00009999999997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2830</v>
      </c>
      <c r="K1755">
        <v>0</v>
      </c>
      <c r="L1755">
        <v>1E-3</v>
      </c>
      <c r="M1755">
        <v>0</v>
      </c>
      <c r="N1755">
        <v>0</v>
      </c>
      <c r="O1755" t="s">
        <v>2830</v>
      </c>
      <c r="P1755" t="s">
        <v>2830</v>
      </c>
      <c r="Q1755" t="s">
        <v>2830</v>
      </c>
      <c r="R1755" t="s">
        <v>1251</v>
      </c>
      <c r="S1755">
        <f ca="1">ROUND(RAND()*(Validation[[#This Row],[Range1_High]]-Validation[[#This Row],[Range1_Low]])+Validation[[#This Row],[Range1_Low]],-LOG10(Validation[[#This Row],[Res]]))</f>
        <v>421.44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0.42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s">
        <v>1247</v>
      </c>
      <c r="AB17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5" s="102" t="s">
        <v>1247</v>
      </c>
      <c r="AD1755" t="e">
        <f>LEN(#REF!)</f>
        <v>#REF!</v>
      </c>
      <c r="AG1755"/>
    </row>
    <row r="1756" spans="1:33" x14ac:dyDescent="0.25">
      <c r="A1756" t="s">
        <v>52</v>
      </c>
      <c r="B1756" t="s">
        <v>97</v>
      </c>
      <c r="C1756">
        <v>0.109</v>
      </c>
      <c r="D1756">
        <v>1.0901000000000001</v>
      </c>
      <c r="E1756">
        <v>0.1</v>
      </c>
      <c r="F1756" t="s">
        <v>98</v>
      </c>
      <c r="G1756" t="s">
        <v>98</v>
      </c>
      <c r="H1756">
        <v>0</v>
      </c>
      <c r="I1756">
        <v>0</v>
      </c>
      <c r="J1756" t="s">
        <v>2830</v>
      </c>
      <c r="K1756">
        <v>0</v>
      </c>
      <c r="L1756">
        <v>0.53259999999999996</v>
      </c>
      <c r="M1756">
        <v>0</v>
      </c>
      <c r="N1756">
        <v>0</v>
      </c>
      <c r="O1756" t="s">
        <v>2830</v>
      </c>
      <c r="P1756" t="s">
        <v>2830</v>
      </c>
      <c r="Q1756" t="s">
        <v>2830</v>
      </c>
      <c r="R1756" t="s">
        <v>1236</v>
      </c>
      <c r="S1756">
        <f ca="1">ROUND(RAND()*(Validation[[#This Row],[Range1_High]]-Validation[[#This Row],[Range1_Low]])+Validation[[#This Row],[Range1_Low]],-LOG10(Validation[[#This Row],[Res]]))</f>
        <v>0.2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0.11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s">
        <v>1240</v>
      </c>
      <c r="AB17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6" s="102" t="s">
        <v>1240</v>
      </c>
      <c r="AD1756" t="e">
        <f>LEN(#REF!)</f>
        <v>#REF!</v>
      </c>
      <c r="AG1756"/>
    </row>
    <row r="1757" spans="1:33" x14ac:dyDescent="0.25">
      <c r="A1757" t="s">
        <v>52</v>
      </c>
      <c r="B1757" t="s">
        <v>97</v>
      </c>
      <c r="C1757">
        <v>1.0900000000000001</v>
      </c>
      <c r="D1757">
        <v>10.9001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2830</v>
      </c>
      <c r="K1757">
        <v>0</v>
      </c>
      <c r="L1757">
        <v>5.3275000000000003E-2</v>
      </c>
      <c r="M1757">
        <v>0</v>
      </c>
      <c r="N1757">
        <v>0</v>
      </c>
      <c r="O1757" t="s">
        <v>2830</v>
      </c>
      <c r="P1757" t="s">
        <v>2830</v>
      </c>
      <c r="Q1757" t="s">
        <v>2830</v>
      </c>
      <c r="R1757" t="s">
        <v>1240</v>
      </c>
      <c r="S1757">
        <f ca="1">ROUND(RAND()*(Validation[[#This Row],[Range1_High]]-Validation[[#This Row],[Range1_Low]])+Validation[[#This Row],[Range1_Low]],-LOG10(Validation[[#This Row],[Res]]))</f>
        <v>8.6999999999999993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0.46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s">
        <v>6221</v>
      </c>
      <c r="AB17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7" s="102" t="s">
        <v>6221</v>
      </c>
      <c r="AD1757" t="e">
        <f>LEN(#REF!)</f>
        <v>#REF!</v>
      </c>
      <c r="AG1757"/>
    </row>
    <row r="1758" spans="1:33" x14ac:dyDescent="0.25">
      <c r="A1758" t="s">
        <v>52</v>
      </c>
      <c r="B1758" t="s">
        <v>97</v>
      </c>
      <c r="C1758">
        <v>10.9</v>
      </c>
      <c r="D1758">
        <v>109.0001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2830</v>
      </c>
      <c r="K1758">
        <v>0</v>
      </c>
      <c r="L1758">
        <v>5.3997000000000003E-3</v>
      </c>
      <c r="M1758">
        <v>0</v>
      </c>
      <c r="N1758">
        <v>0</v>
      </c>
      <c r="O1758" t="s">
        <v>2830</v>
      </c>
      <c r="P1758" t="s">
        <v>2830</v>
      </c>
      <c r="Q1758" t="s">
        <v>2830</v>
      </c>
      <c r="R1758" t="s">
        <v>1244</v>
      </c>
      <c r="S1758">
        <f ca="1">ROUND(RAND()*(Validation[[#This Row],[Range1_High]]-Validation[[#This Row],[Range1_Low]])+Validation[[#This Row],[Range1_Low]],-LOG10(Validation[[#This Row],[Res]]))</f>
        <v>40.700000000000003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0.22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s">
        <v>6337</v>
      </c>
      <c r="AB17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8" s="102" t="s">
        <v>6337</v>
      </c>
      <c r="AD1758" t="e">
        <f>LEN(#REF!)</f>
        <v>#REF!</v>
      </c>
      <c r="AG1758"/>
    </row>
    <row r="1759" spans="1:33" x14ac:dyDescent="0.25">
      <c r="A1759" t="s">
        <v>52</v>
      </c>
      <c r="B1759" t="s">
        <v>97</v>
      </c>
      <c r="C1759">
        <v>109</v>
      </c>
      <c r="D1759">
        <v>363.00009999999997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2830</v>
      </c>
      <c r="K1759">
        <v>0</v>
      </c>
      <c r="L1759">
        <v>1.2283999999999999E-3</v>
      </c>
      <c r="M1759">
        <v>0</v>
      </c>
      <c r="N1759">
        <v>0</v>
      </c>
      <c r="O1759" t="s">
        <v>2830</v>
      </c>
      <c r="P1759" t="s">
        <v>2830</v>
      </c>
      <c r="Q1759" t="s">
        <v>2830</v>
      </c>
      <c r="R1759" t="s">
        <v>1248</v>
      </c>
      <c r="S1759">
        <f ca="1">ROUND(RAND()*(Validation[[#This Row],[Range1_High]]-Validation[[#This Row],[Range1_Low]])+Validation[[#This Row],[Range1_Low]],-LOG10(Validation[[#This Row],[Res]]))</f>
        <v>342.3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0.42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s">
        <v>6372</v>
      </c>
      <c r="AB17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9" s="102" t="s">
        <v>6372</v>
      </c>
      <c r="AD1759" t="e">
        <f>LEN(#REF!)</f>
        <v>#REF!</v>
      </c>
      <c r="AG1759"/>
    </row>
    <row r="1760" spans="1:33" x14ac:dyDescent="0.25">
      <c r="A1760" t="s">
        <v>52</v>
      </c>
      <c r="B1760" t="s">
        <v>97</v>
      </c>
      <c r="C1760">
        <v>363</v>
      </c>
      <c r="D1760">
        <v>990.00009999999997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2830</v>
      </c>
      <c r="K1760">
        <v>0</v>
      </c>
      <c r="L1760">
        <v>1.0070000000000001E-3</v>
      </c>
      <c r="M1760">
        <v>0</v>
      </c>
      <c r="N1760">
        <v>0</v>
      </c>
      <c r="O1760" t="s">
        <v>2830</v>
      </c>
      <c r="P1760" t="s">
        <v>2830</v>
      </c>
      <c r="Q1760" t="s">
        <v>2830</v>
      </c>
      <c r="R1760" t="s">
        <v>1252</v>
      </c>
      <c r="S1760">
        <f ca="1">ROUND(RAND()*(Validation[[#This Row],[Range1_High]]-Validation[[#This Row],[Range1_Low]])+Validation[[#This Row],[Range1_Low]],-LOG10(Validation[[#This Row],[Res]]))</f>
        <v>585.1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0.59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s">
        <v>6373</v>
      </c>
      <c r="AB17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0" s="102" t="s">
        <v>6373</v>
      </c>
      <c r="AD1760" t="e">
        <f>LEN(#REF!)</f>
        <v>#REF!</v>
      </c>
      <c r="AG1760"/>
    </row>
    <row r="1761" spans="1:33" x14ac:dyDescent="0.25">
      <c r="A1761" t="s">
        <v>52</v>
      </c>
      <c r="B1761" t="s">
        <v>97</v>
      </c>
      <c r="C1761">
        <v>990</v>
      </c>
      <c r="D1761">
        <v>3630.1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2830</v>
      </c>
      <c r="K1761">
        <v>0</v>
      </c>
      <c r="L1761">
        <v>2.0999999999999999E-3</v>
      </c>
      <c r="M1761">
        <v>0</v>
      </c>
      <c r="N1761">
        <v>0</v>
      </c>
      <c r="O1761" t="s">
        <v>2830</v>
      </c>
      <c r="P1761" t="s">
        <v>2830</v>
      </c>
      <c r="Q1761" t="s">
        <v>2830</v>
      </c>
      <c r="R1761" t="s">
        <v>5720</v>
      </c>
      <c r="S1761">
        <f ca="1">ROUND(RAND()*(Validation[[#This Row],[Range1_High]]-Validation[[#This Row],[Range1_Low]])+Validation[[#This Row],[Range1_Low]],-LOG10(Validation[[#This Row],[Res]]))</f>
        <v>1527.5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3.2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s">
        <v>6374</v>
      </c>
      <c r="AB17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1" s="102" t="s">
        <v>6374</v>
      </c>
      <c r="AD1761" t="e">
        <f>LEN(#REF!)</f>
        <v>#REF!</v>
      </c>
      <c r="AF1761" s="103"/>
      <c r="AG1761"/>
    </row>
    <row r="1762" spans="1:33" x14ac:dyDescent="0.25">
      <c r="A1762" t="s">
        <v>52</v>
      </c>
      <c r="B1762" t="s">
        <v>97</v>
      </c>
      <c r="C1762">
        <v>3630</v>
      </c>
      <c r="D1762">
        <v>11200.1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2830</v>
      </c>
      <c r="K1762">
        <v>0</v>
      </c>
      <c r="L1762">
        <v>1.6000000000000001E-3</v>
      </c>
      <c r="M1762">
        <v>0</v>
      </c>
      <c r="N1762">
        <v>0</v>
      </c>
      <c r="O1762" t="s">
        <v>2830</v>
      </c>
      <c r="P1762" t="s">
        <v>2830</v>
      </c>
      <c r="Q1762" t="s">
        <v>2830</v>
      </c>
      <c r="R1762" t="s">
        <v>5722</v>
      </c>
      <c r="S1762">
        <f ca="1">ROUND(RAND()*(Validation[[#This Row],[Range1_High]]-Validation[[#This Row],[Range1_Low]])+Validation[[#This Row],[Range1_Low]],-LOG10(Validation[[#This Row],[Res]]))</f>
        <v>8483.5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14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s">
        <v>6375</v>
      </c>
      <c r="AB17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2" s="102" t="s">
        <v>6375</v>
      </c>
      <c r="AD1762" t="e">
        <f>LEN(#REF!)</f>
        <v>#REF!</v>
      </c>
      <c r="AG1762"/>
    </row>
    <row r="1763" spans="1:33" x14ac:dyDescent="0.25">
      <c r="A1763" t="s">
        <v>52</v>
      </c>
      <c r="B1763" t="s">
        <v>97</v>
      </c>
      <c r="C1763">
        <v>11200</v>
      </c>
      <c r="D1763">
        <v>20900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2830</v>
      </c>
      <c r="K1763">
        <v>0</v>
      </c>
      <c r="L1763">
        <v>0.15978999999999999</v>
      </c>
      <c r="M1763">
        <v>0</v>
      </c>
      <c r="N1763">
        <v>0</v>
      </c>
      <c r="O1763" t="s">
        <v>2830</v>
      </c>
      <c r="P1763" t="s">
        <v>2830</v>
      </c>
      <c r="Q1763" t="s">
        <v>2830</v>
      </c>
      <c r="R1763" t="s">
        <v>1266</v>
      </c>
      <c r="S1763">
        <f ca="1">ROUND(RAND()*(Validation[[#This Row],[Range1_High]]-Validation[[#This Row],[Range1_Low]])+Validation[[#This Row],[Range1_Low]],-LOG10(Validation[[#This Row],[Res]]))</f>
        <v>16002.1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2600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s">
        <v>5722</v>
      </c>
      <c r="AB17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3" s="102" t="s">
        <v>5722</v>
      </c>
      <c r="AD1763" t="e">
        <f>LEN(#REF!)</f>
        <v>#REF!</v>
      </c>
      <c r="AG1763"/>
    </row>
    <row r="1764" spans="1:33" hidden="1" x14ac:dyDescent="0.25">
      <c r="A1764" t="s">
        <v>52</v>
      </c>
      <c r="B1764" t="s">
        <v>97</v>
      </c>
      <c r="C1764">
        <v>20900</v>
      </c>
      <c r="D1764">
        <v>20901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2830</v>
      </c>
      <c r="K1764">
        <v>0</v>
      </c>
      <c r="L1764">
        <v>0.15978999999999999</v>
      </c>
      <c r="M1764">
        <v>0</v>
      </c>
      <c r="N1764">
        <v>0</v>
      </c>
      <c r="O1764" t="s">
        <v>2830</v>
      </c>
      <c r="P1764" t="s">
        <v>2830</v>
      </c>
      <c r="Q1764" t="s">
        <v>2830</v>
      </c>
      <c r="R1764" t="s">
        <v>1271</v>
      </c>
      <c r="S1764">
        <f ca="1">ROUND(RAND()*(Validation[[#This Row],[Range1_High]]-Validation[[#This Row],[Range1_Low]])+Validation[[#This Row],[Range1_Low]],-LOG10(Validation[[#This Row],[Res]]))</f>
        <v>20900.8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3300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B17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64" t="e">
        <f>LEN(#REF!)</f>
        <v>#REF!</v>
      </c>
      <c r="AG1764"/>
    </row>
    <row r="1765" spans="1:33" x14ac:dyDescent="0.25">
      <c r="A1765" t="s">
        <v>52</v>
      </c>
      <c r="B1765" t="s">
        <v>97</v>
      </c>
      <c r="C1765">
        <v>1.0900000000000001</v>
      </c>
      <c r="D1765">
        <v>10.9001</v>
      </c>
      <c r="E1765">
        <v>1</v>
      </c>
      <c r="F1765" t="s">
        <v>98</v>
      </c>
      <c r="G1765" t="s">
        <v>98</v>
      </c>
      <c r="H1765">
        <v>0</v>
      </c>
      <c r="I1765">
        <v>0</v>
      </c>
      <c r="J1765" t="s">
        <v>2830</v>
      </c>
      <c r="K1765">
        <v>0</v>
      </c>
      <c r="L1765">
        <v>0.53259999999999996</v>
      </c>
      <c r="M1765">
        <v>0</v>
      </c>
      <c r="N1765">
        <v>0</v>
      </c>
      <c r="O1765" t="s">
        <v>2830</v>
      </c>
      <c r="P1765" t="s">
        <v>2830</v>
      </c>
      <c r="Q1765" t="s">
        <v>2830</v>
      </c>
      <c r="R1765" t="s">
        <v>1241</v>
      </c>
      <c r="S1765">
        <f ca="1">ROUND(RAND()*(Validation[[#This Row],[Range1_High]]-Validation[[#This Row],[Range1_Low]])+Validation[[#This Row],[Range1_Low]],-LOG10(Validation[[#This Row],[Res]]))</f>
        <v>5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2.7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s">
        <v>1245</v>
      </c>
      <c r="AB17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5" s="102" t="s">
        <v>1245</v>
      </c>
      <c r="AD1765" t="e">
        <f>LEN(#REF!)</f>
        <v>#REF!</v>
      </c>
      <c r="AG1765"/>
    </row>
    <row r="1766" spans="1:33" x14ac:dyDescent="0.25">
      <c r="A1766" t="s">
        <v>52</v>
      </c>
      <c r="B1766" t="s">
        <v>97</v>
      </c>
      <c r="C1766">
        <v>10.9</v>
      </c>
      <c r="D1766">
        <v>109.0001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2830</v>
      </c>
      <c r="K1766">
        <v>0</v>
      </c>
      <c r="L1766">
        <v>5.3268000000000003E-2</v>
      </c>
      <c r="M1766">
        <v>0</v>
      </c>
      <c r="N1766">
        <v>0</v>
      </c>
      <c r="O1766" t="s">
        <v>2830</v>
      </c>
      <c r="P1766" t="s">
        <v>2830</v>
      </c>
      <c r="Q1766" t="s">
        <v>2830</v>
      </c>
      <c r="R1766" t="s">
        <v>1245</v>
      </c>
      <c r="S1766">
        <f ca="1">ROUND(RAND()*(Validation[[#This Row],[Range1_High]]-Validation[[#This Row],[Range1_Low]])+Validation[[#This Row],[Range1_Low]],-LOG10(Validation[[#This Row],[Res]]))</f>
        <v>88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4.7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s">
        <v>6376</v>
      </c>
      <c r="AB17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6" s="102" t="s">
        <v>6376</v>
      </c>
      <c r="AD1766" t="e">
        <f>LEN(#REF!)</f>
        <v>#REF!</v>
      </c>
      <c r="AG1766"/>
    </row>
    <row r="1767" spans="1:33" x14ac:dyDescent="0.25">
      <c r="A1767" t="s">
        <v>52</v>
      </c>
      <c r="B1767" t="s">
        <v>97</v>
      </c>
      <c r="C1767">
        <v>109</v>
      </c>
      <c r="D1767">
        <v>363.00009999999997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2830</v>
      </c>
      <c r="K1767">
        <v>0</v>
      </c>
      <c r="L1767">
        <v>5.4419000000000004E-3</v>
      </c>
      <c r="M1767">
        <v>0</v>
      </c>
      <c r="N1767">
        <v>0</v>
      </c>
      <c r="O1767" t="s">
        <v>2830</v>
      </c>
      <c r="P1767" t="s">
        <v>2830</v>
      </c>
      <c r="Q1767" t="s">
        <v>2830</v>
      </c>
      <c r="R1767" t="s">
        <v>1249</v>
      </c>
      <c r="S1767">
        <f ca="1">ROUND(RAND()*(Validation[[#This Row],[Range1_High]]-Validation[[#This Row],[Range1_Low]])+Validation[[#This Row],[Range1_Low]],-LOG10(Validation[[#This Row],[Res]]))</f>
        <v>129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0.7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s">
        <v>6377</v>
      </c>
      <c r="AB17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7" s="102" t="s">
        <v>6377</v>
      </c>
      <c r="AD1767" t="e">
        <f>LEN(#REF!)</f>
        <v>#REF!</v>
      </c>
      <c r="AF1767" s="103"/>
      <c r="AG1767"/>
    </row>
    <row r="1768" spans="1:33" x14ac:dyDescent="0.25">
      <c r="A1768" t="s">
        <v>52</v>
      </c>
      <c r="B1768" t="s">
        <v>97</v>
      </c>
      <c r="C1768">
        <v>363</v>
      </c>
      <c r="D1768">
        <v>990.00009999999997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2830</v>
      </c>
      <c r="K1768">
        <v>0</v>
      </c>
      <c r="L1768">
        <v>1.8832E-3</v>
      </c>
      <c r="M1768">
        <v>0</v>
      </c>
      <c r="N1768">
        <v>0</v>
      </c>
      <c r="O1768" t="s">
        <v>2830</v>
      </c>
      <c r="P1768" t="s">
        <v>2830</v>
      </c>
      <c r="Q1768" t="s">
        <v>2830</v>
      </c>
      <c r="R1768" t="s">
        <v>1253</v>
      </c>
      <c r="S1768">
        <f ca="1">ROUND(RAND()*(Validation[[#This Row],[Range1_High]]-Validation[[#This Row],[Range1_Low]])+Validation[[#This Row],[Range1_Low]],-LOG10(Validation[[#This Row],[Res]]))</f>
        <v>557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s">
        <v>6378</v>
      </c>
      <c r="AB17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8" s="102" t="s">
        <v>6378</v>
      </c>
      <c r="AD1768" t="e">
        <f>LEN(#REF!)</f>
        <v>#REF!</v>
      </c>
      <c r="AG1768"/>
    </row>
    <row r="1769" spans="1:33" x14ac:dyDescent="0.25">
      <c r="A1769" t="s">
        <v>52</v>
      </c>
      <c r="B1769" t="s">
        <v>97</v>
      </c>
      <c r="C1769">
        <v>990</v>
      </c>
      <c r="D1769">
        <v>3630.1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2830</v>
      </c>
      <c r="K1769">
        <v>0</v>
      </c>
      <c r="L1769">
        <v>2.0999999999999999E-3</v>
      </c>
      <c r="M1769">
        <v>0</v>
      </c>
      <c r="N1769">
        <v>0</v>
      </c>
      <c r="O1769" t="s">
        <v>2830</v>
      </c>
      <c r="P1769" t="s">
        <v>2830</v>
      </c>
      <c r="Q1769" t="s">
        <v>2830</v>
      </c>
      <c r="R1769" t="s">
        <v>1257</v>
      </c>
      <c r="S1769">
        <f ca="1">ROUND(RAND()*(Validation[[#This Row],[Range1_High]]-Validation[[#This Row],[Range1_Low]])+Validation[[#This Row],[Range1_Low]],-LOG10(Validation[[#This Row],[Res]]))</f>
        <v>1054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2.2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s">
        <v>6252</v>
      </c>
      <c r="AB17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9" s="102" t="s">
        <v>6252</v>
      </c>
      <c r="AD1769" t="e">
        <f>LEN(#REF!)</f>
        <v>#REF!</v>
      </c>
      <c r="AF1769" s="103"/>
      <c r="AG1769"/>
    </row>
    <row r="1770" spans="1:33" x14ac:dyDescent="0.25">
      <c r="A1770" t="s">
        <v>52</v>
      </c>
      <c r="B1770" t="s">
        <v>97</v>
      </c>
      <c r="C1770">
        <v>3630</v>
      </c>
      <c r="D1770">
        <v>11200.1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2830</v>
      </c>
      <c r="K1770">
        <v>0</v>
      </c>
      <c r="L1770">
        <v>1.6000000000000001E-3</v>
      </c>
      <c r="M1770">
        <v>0</v>
      </c>
      <c r="N1770">
        <v>0</v>
      </c>
      <c r="O1770" t="s">
        <v>2830</v>
      </c>
      <c r="P1770" t="s">
        <v>2830</v>
      </c>
      <c r="Q1770" t="s">
        <v>2830</v>
      </c>
      <c r="R1770" t="s">
        <v>1262</v>
      </c>
      <c r="S1770">
        <f ca="1">ROUND(RAND()*(Validation[[#This Row],[Range1_High]]-Validation[[#This Row],[Range1_Low]])+Validation[[#This Row],[Range1_Low]],-LOG10(Validation[[#This Row],[Res]]))</f>
        <v>7041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11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s">
        <v>6308</v>
      </c>
      <c r="AB17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0" s="102" t="s">
        <v>6308</v>
      </c>
      <c r="AD1770" t="e">
        <f>LEN(#REF!)</f>
        <v>#REF!</v>
      </c>
      <c r="AG1770"/>
    </row>
    <row r="1771" spans="1:33" x14ac:dyDescent="0.25">
      <c r="A1771" t="s">
        <v>52</v>
      </c>
      <c r="B1771" t="s">
        <v>97</v>
      </c>
      <c r="C1771">
        <v>11200</v>
      </c>
      <c r="D1771">
        <v>20900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2830</v>
      </c>
      <c r="K1771">
        <v>0</v>
      </c>
      <c r="L1771">
        <v>2.0999999999999999E-3</v>
      </c>
      <c r="M1771">
        <v>0</v>
      </c>
      <c r="N1771">
        <v>0</v>
      </c>
      <c r="O1771" t="s">
        <v>2830</v>
      </c>
      <c r="P1771" t="s">
        <v>2830</v>
      </c>
      <c r="Q1771" t="s">
        <v>2830</v>
      </c>
      <c r="R1771" t="s">
        <v>5724</v>
      </c>
      <c r="S1771">
        <f ca="1">ROUND(RAND()*(Validation[[#This Row],[Range1_High]]-Validation[[#This Row],[Range1_Low]])+Validation[[#This Row],[Range1_Low]],-LOG10(Validation[[#This Row],[Res]]))</f>
        <v>18276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38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s">
        <v>1262</v>
      </c>
      <c r="AB17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1" s="102" t="s">
        <v>1262</v>
      </c>
      <c r="AD1771" t="e">
        <f>LEN(#REF!)</f>
        <v>#REF!</v>
      </c>
      <c r="AG1771"/>
    </row>
    <row r="1772" spans="1:33" x14ac:dyDescent="0.25">
      <c r="A1772" t="s">
        <v>52</v>
      </c>
      <c r="B1772" t="s">
        <v>97</v>
      </c>
      <c r="C1772">
        <v>20900</v>
      </c>
      <c r="D1772">
        <v>20901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2830</v>
      </c>
      <c r="K1772">
        <v>0</v>
      </c>
      <c r="L1772">
        <v>2.0999999999999999E-3</v>
      </c>
      <c r="M1772">
        <v>0</v>
      </c>
      <c r="N1772">
        <v>0</v>
      </c>
      <c r="O1772" t="s">
        <v>2830</v>
      </c>
      <c r="P1772" t="s">
        <v>2830</v>
      </c>
      <c r="Q1772" t="s">
        <v>2830</v>
      </c>
      <c r="R1772" t="s">
        <v>1272</v>
      </c>
      <c r="S1772">
        <f ca="1">ROUND(RAND()*(Validation[[#This Row],[Range1_High]]-Validation[[#This Row],[Range1_Low]])+Validation[[#This Row],[Range1_Low]],-LOG10(Validation[[#This Row],[Res]]))</f>
        <v>20901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44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1</v>
      </c>
      <c r="AB17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72" t="e">
        <f>LEN(#REF!)</f>
        <v>#REF!</v>
      </c>
      <c r="AF1772" s="103"/>
      <c r="AG1772"/>
    </row>
    <row r="1773" spans="1:33" x14ac:dyDescent="0.25">
      <c r="A1773" t="s">
        <v>52</v>
      </c>
      <c r="B1773" t="s">
        <v>97</v>
      </c>
      <c r="C1773">
        <v>10.9</v>
      </c>
      <c r="D1773">
        <v>109.0001</v>
      </c>
      <c r="E1773">
        <v>10</v>
      </c>
      <c r="F1773" t="s">
        <v>98</v>
      </c>
      <c r="G1773" t="s">
        <v>98</v>
      </c>
      <c r="H1773">
        <v>0</v>
      </c>
      <c r="I1773">
        <v>0</v>
      </c>
      <c r="J1773" t="s">
        <v>2830</v>
      </c>
      <c r="K1773">
        <v>0</v>
      </c>
      <c r="L1773">
        <v>0.53259999999999996</v>
      </c>
      <c r="M1773">
        <v>0</v>
      </c>
      <c r="N1773">
        <v>0</v>
      </c>
      <c r="O1773" t="s">
        <v>2830</v>
      </c>
      <c r="P1773" t="s">
        <v>2830</v>
      </c>
      <c r="Q1773" t="s">
        <v>2830</v>
      </c>
      <c r="R1773" t="s">
        <v>1246</v>
      </c>
      <c r="S1773">
        <f ca="1">ROUND(RAND()*(Validation[[#This Row],[Range1_High]]-Validation[[#This Row],[Range1_Low]])+Validation[[#This Row],[Range1_Low]],-LOG10(Validation[[#This Row],[Res]]))</f>
        <v>90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48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0</v>
      </c>
      <c r="AA1773" t="s">
        <v>1250</v>
      </c>
      <c r="AB17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3" s="102" t="s">
        <v>1250</v>
      </c>
      <c r="AD1773" t="e">
        <f>LEN(#REF!)</f>
        <v>#REF!</v>
      </c>
      <c r="AG1773"/>
    </row>
    <row r="1774" spans="1:33" x14ac:dyDescent="0.25">
      <c r="A1774" t="s">
        <v>52</v>
      </c>
      <c r="B1774" t="s">
        <v>97</v>
      </c>
      <c r="C1774">
        <v>109</v>
      </c>
      <c r="D1774">
        <v>363.00009999999997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2830</v>
      </c>
      <c r="K1774">
        <v>0</v>
      </c>
      <c r="L1774">
        <v>5.3273000000000001E-2</v>
      </c>
      <c r="M1774">
        <v>0</v>
      </c>
      <c r="N1774">
        <v>0</v>
      </c>
      <c r="O1774" t="s">
        <v>2830</v>
      </c>
      <c r="P1774" t="s">
        <v>2830</v>
      </c>
      <c r="Q1774" t="s">
        <v>2830</v>
      </c>
      <c r="R1774" t="s">
        <v>1250</v>
      </c>
      <c r="S1774">
        <f ca="1">ROUND(RAND()*(Validation[[#This Row],[Range1_High]]-Validation[[#This Row],[Range1_Low]])+Validation[[#This Row],[Range1_Low]],-LOG10(Validation[[#This Row],[Res]]))</f>
        <v>360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19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s">
        <v>6223</v>
      </c>
      <c r="AB17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4" s="102" t="s">
        <v>6223</v>
      </c>
      <c r="AD1774" t="e">
        <f>LEN(#REF!)</f>
        <v>#REF!</v>
      </c>
      <c r="AG1774"/>
    </row>
    <row r="1775" spans="1:33" x14ac:dyDescent="0.25">
      <c r="A1775" t="s">
        <v>52</v>
      </c>
      <c r="B1775" t="s">
        <v>97</v>
      </c>
      <c r="C1775">
        <v>363</v>
      </c>
      <c r="D1775">
        <v>990.00009999999997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2830</v>
      </c>
      <c r="K1775">
        <v>0</v>
      </c>
      <c r="L1775">
        <v>1.601E-2</v>
      </c>
      <c r="M1775">
        <v>0</v>
      </c>
      <c r="N1775">
        <v>0</v>
      </c>
      <c r="O1775" t="s">
        <v>2830</v>
      </c>
      <c r="P1775" t="s">
        <v>2830</v>
      </c>
      <c r="Q1775" t="s">
        <v>2830</v>
      </c>
      <c r="R1775" t="s">
        <v>1254</v>
      </c>
      <c r="S1775">
        <f ca="1">ROUND(RAND()*(Validation[[#This Row],[Range1_High]]-Validation[[#This Row],[Range1_Low]])+Validation[[#This Row],[Range1_Low]],-LOG10(Validation[[#This Row],[Res]]))</f>
        <v>870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14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s">
        <v>6309</v>
      </c>
      <c r="AB17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5" s="102" t="s">
        <v>6309</v>
      </c>
      <c r="AD1775" t="e">
        <f>LEN(#REF!)</f>
        <v>#REF!</v>
      </c>
      <c r="AG1775"/>
    </row>
    <row r="1776" spans="1:33" x14ac:dyDescent="0.25">
      <c r="A1776" t="s">
        <v>52</v>
      </c>
      <c r="B1776" t="s">
        <v>97</v>
      </c>
      <c r="C1776">
        <v>990</v>
      </c>
      <c r="D1776">
        <v>3630.1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2830</v>
      </c>
      <c r="K1776">
        <v>0</v>
      </c>
      <c r="L1776">
        <v>6.1979000000000001E-3</v>
      </c>
      <c r="M1776">
        <v>0</v>
      </c>
      <c r="N1776">
        <v>0</v>
      </c>
      <c r="O1776" t="s">
        <v>2830</v>
      </c>
      <c r="P1776" t="s">
        <v>2830</v>
      </c>
      <c r="Q1776" t="s">
        <v>2830</v>
      </c>
      <c r="R1776" t="s">
        <v>1258</v>
      </c>
      <c r="S1776">
        <f ca="1">ROUND(RAND()*(Validation[[#This Row],[Range1_High]]-Validation[[#This Row],[Range1_Low]])+Validation[[#This Row],[Range1_Low]],-LOG10(Validation[[#This Row],[Res]]))</f>
        <v>1190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7.4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s">
        <v>6379</v>
      </c>
      <c r="AB17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6" s="102" t="s">
        <v>6379</v>
      </c>
      <c r="AD1776" t="e">
        <f>LEN(#REF!)</f>
        <v>#REF!</v>
      </c>
      <c r="AG1776"/>
    </row>
    <row r="1777" spans="1:33" x14ac:dyDescent="0.25">
      <c r="A1777" t="s">
        <v>52</v>
      </c>
      <c r="B1777" t="s">
        <v>97</v>
      </c>
      <c r="C1777">
        <v>3630</v>
      </c>
      <c r="D1777">
        <v>11200.1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2830</v>
      </c>
      <c r="K1777">
        <v>0</v>
      </c>
      <c r="L1777">
        <v>2.2011999999999999E-3</v>
      </c>
      <c r="M1777">
        <v>0</v>
      </c>
      <c r="N1777">
        <v>0</v>
      </c>
      <c r="O1777" t="s">
        <v>2830</v>
      </c>
      <c r="P1777" t="s">
        <v>2830</v>
      </c>
      <c r="Q1777" t="s">
        <v>2830</v>
      </c>
      <c r="R1777" t="s">
        <v>1263</v>
      </c>
      <c r="S1777">
        <f ca="1">ROUND(RAND()*(Validation[[#This Row],[Range1_High]]-Validation[[#This Row],[Range1_Low]])+Validation[[#This Row],[Range1_Low]],-LOG10(Validation[[#This Row],[Res]]))</f>
        <v>10180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22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s">
        <v>6380</v>
      </c>
      <c r="AB17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7" s="102" t="s">
        <v>6380</v>
      </c>
      <c r="AD1777" t="e">
        <f>LEN(#REF!)</f>
        <v>#REF!</v>
      </c>
      <c r="AG1777"/>
    </row>
    <row r="1778" spans="1:33" x14ac:dyDescent="0.25">
      <c r="A1778" t="s">
        <v>52</v>
      </c>
      <c r="B1778" t="s">
        <v>97</v>
      </c>
      <c r="C1778">
        <v>11200</v>
      </c>
      <c r="D1778">
        <v>20900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2830</v>
      </c>
      <c r="K1778">
        <v>0</v>
      </c>
      <c r="L1778">
        <v>2.0999999999999999E-3</v>
      </c>
      <c r="M1778">
        <v>0</v>
      </c>
      <c r="N1778">
        <v>0</v>
      </c>
      <c r="O1778" t="s">
        <v>2830</v>
      </c>
      <c r="P1778" t="s">
        <v>2830</v>
      </c>
      <c r="Q1778" t="s">
        <v>2830</v>
      </c>
      <c r="R1778" t="s">
        <v>1268</v>
      </c>
      <c r="S1778">
        <f ca="1">ROUND(RAND()*(Validation[[#This Row],[Range1_High]]-Validation[[#This Row],[Range1_Low]])+Validation[[#This Row],[Range1_Low]],-LOG10(Validation[[#This Row],[Res]]))</f>
        <v>14010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29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s">
        <v>1263</v>
      </c>
      <c r="AB17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8" s="102" t="s">
        <v>1263</v>
      </c>
      <c r="AD1778" t="e">
        <f>LEN(#REF!)</f>
        <v>#REF!</v>
      </c>
      <c r="AG1778"/>
    </row>
    <row r="1779" spans="1:33" x14ac:dyDescent="0.25">
      <c r="A1779" t="s">
        <v>52</v>
      </c>
      <c r="B1779" t="s">
        <v>97</v>
      </c>
      <c r="C1779">
        <v>20900</v>
      </c>
      <c r="D1779">
        <v>20901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2830</v>
      </c>
      <c r="K1779">
        <v>0</v>
      </c>
      <c r="L1779">
        <v>2.0999999999999999E-3</v>
      </c>
      <c r="M1779">
        <v>0</v>
      </c>
      <c r="N1779">
        <v>0</v>
      </c>
      <c r="O1779" t="s">
        <v>2830</v>
      </c>
      <c r="P1779" t="s">
        <v>2830</v>
      </c>
      <c r="Q1779" t="s">
        <v>2830</v>
      </c>
      <c r="R1779" t="s">
        <v>5725</v>
      </c>
      <c r="S1779">
        <f ca="1">ROUND(RAND()*(Validation[[#This Row],[Range1_High]]-Validation[[#This Row],[Range1_Low]])+Validation[[#This Row],[Range1_Low]],-LOG10(Validation[[#This Row],[Res]]))</f>
        <v>20900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44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1</v>
      </c>
      <c r="AB17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79" t="e">
        <f>LEN(#REF!)</f>
        <v>#REF!</v>
      </c>
      <c r="AG1779"/>
    </row>
    <row r="1780" spans="1:33" x14ac:dyDescent="0.25">
      <c r="A1780" t="s">
        <v>52</v>
      </c>
      <c r="B1780" t="s">
        <v>97</v>
      </c>
      <c r="C1780">
        <v>363</v>
      </c>
      <c r="D1780">
        <v>990.00009999999997</v>
      </c>
      <c r="E1780">
        <v>100</v>
      </c>
      <c r="F1780" t="s">
        <v>98</v>
      </c>
      <c r="G1780" t="s">
        <v>98</v>
      </c>
      <c r="H1780">
        <v>0</v>
      </c>
      <c r="I1780">
        <v>0</v>
      </c>
      <c r="J1780" t="s">
        <v>2830</v>
      </c>
      <c r="K1780">
        <v>0</v>
      </c>
      <c r="L1780">
        <v>0.15978999999999999</v>
      </c>
      <c r="M1780">
        <v>0</v>
      </c>
      <c r="N1780">
        <v>0</v>
      </c>
      <c r="O1780" t="s">
        <v>2830</v>
      </c>
      <c r="P1780" t="s">
        <v>2830</v>
      </c>
      <c r="Q1780" t="s">
        <v>2830</v>
      </c>
      <c r="R1780" t="s">
        <v>5719</v>
      </c>
      <c r="S1780">
        <f ca="1">ROUND(RAND()*(Validation[[#This Row],[Range1_High]]-Validation[[#This Row],[Range1_Low]])+Validation[[#This Row],[Range1_Low]],-LOG10(Validation[[#This Row],[Res]]))</f>
        <v>1000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160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WAC</v>
      </c>
      <c r="W1780" t="b">
        <f ca="1">Validation[[#This Row],[Desired Result]]=Validation[[#This Row],[Result]]</f>
        <v>0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0</v>
      </c>
      <c r="AA1780" t="s">
        <v>5721</v>
      </c>
      <c r="AB17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0" s="102" t="s">
        <v>5721</v>
      </c>
      <c r="AD1780" t="e">
        <f>LEN(#REF!)</f>
        <v>#REF!</v>
      </c>
      <c r="AG1780"/>
    </row>
    <row r="1781" spans="1:33" x14ac:dyDescent="0.25">
      <c r="A1781" t="s">
        <v>52</v>
      </c>
      <c r="B1781" t="s">
        <v>97</v>
      </c>
      <c r="C1781">
        <v>990</v>
      </c>
      <c r="D1781">
        <v>3630.1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2830</v>
      </c>
      <c r="K1781">
        <v>0</v>
      </c>
      <c r="L1781">
        <v>5.8622E-2</v>
      </c>
      <c r="M1781">
        <v>0</v>
      </c>
      <c r="N1781">
        <v>0</v>
      </c>
      <c r="O1781" t="s">
        <v>2830</v>
      </c>
      <c r="P1781" t="s">
        <v>2830</v>
      </c>
      <c r="Q1781" t="s">
        <v>2830</v>
      </c>
      <c r="R1781" t="s">
        <v>5721</v>
      </c>
      <c r="S1781">
        <f ca="1">ROUND(RAND()*(Validation[[#This Row],[Range1_High]]-Validation[[#This Row],[Range1_Low]])+Validation[[#This Row],[Range1_Low]],-LOG10(Validation[[#This Row],[Res]]))</f>
        <v>1300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76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s">
        <v>6312</v>
      </c>
      <c r="AB17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1" s="102" t="s">
        <v>6312</v>
      </c>
      <c r="AD1781" t="e">
        <f>LEN(#REF!)</f>
        <v>#REF!</v>
      </c>
      <c r="AG1781"/>
    </row>
    <row r="1782" spans="1:33" x14ac:dyDescent="0.25">
      <c r="A1782" t="s">
        <v>52</v>
      </c>
      <c r="B1782" t="s">
        <v>97</v>
      </c>
      <c r="C1782">
        <v>3630</v>
      </c>
      <c r="D1782">
        <v>11200.1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2830</v>
      </c>
      <c r="K1782">
        <v>0</v>
      </c>
      <c r="L1782">
        <v>1.6050999999999999E-2</v>
      </c>
      <c r="M1782">
        <v>0</v>
      </c>
      <c r="N1782">
        <v>0</v>
      </c>
      <c r="O1782" t="s">
        <v>2830</v>
      </c>
      <c r="P1782" t="s">
        <v>2830</v>
      </c>
      <c r="Q1782" t="s">
        <v>2830</v>
      </c>
      <c r="R1782" t="s">
        <v>5723</v>
      </c>
      <c r="S1782">
        <f ca="1">ROUND(RAND()*(Validation[[#This Row],[Range1_High]]-Validation[[#This Row],[Range1_Low]])+Validation[[#This Row],[Range1_Low]],-LOG10(Validation[[#This Row],[Res]]))</f>
        <v>7600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120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s">
        <v>6381</v>
      </c>
      <c r="AB17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2" s="102" t="s">
        <v>6381</v>
      </c>
      <c r="AD1782" t="e">
        <f>LEN(#REF!)</f>
        <v>#REF!</v>
      </c>
      <c r="AG1782"/>
    </row>
    <row r="1783" spans="1:33" x14ac:dyDescent="0.25">
      <c r="A1783" t="s">
        <v>52</v>
      </c>
      <c r="B1783" t="s">
        <v>97</v>
      </c>
      <c r="C1783">
        <v>11200</v>
      </c>
      <c r="D1783">
        <v>20900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2830</v>
      </c>
      <c r="K1783">
        <v>0</v>
      </c>
      <c r="L1783">
        <v>5.5465999999999996E-3</v>
      </c>
      <c r="M1783">
        <v>0</v>
      </c>
      <c r="N1783">
        <v>0</v>
      </c>
      <c r="O1783" t="s">
        <v>2830</v>
      </c>
      <c r="P1783" t="s">
        <v>2830</v>
      </c>
      <c r="Q1783" t="s">
        <v>2830</v>
      </c>
      <c r="R1783" t="s">
        <v>1269</v>
      </c>
      <c r="S1783">
        <f ca="1">ROUND(RAND()*(Validation[[#This Row],[Range1_High]]-Validation[[#This Row],[Range1_Low]])+Validation[[#This Row],[Range1_Low]],-LOG10(Validation[[#This Row],[Res]]))</f>
        <v>18400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100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s">
        <v>5723</v>
      </c>
      <c r="AB17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3" s="102" t="s">
        <v>5723</v>
      </c>
      <c r="AD1783" t="e">
        <f>LEN(#REF!)</f>
        <v>#REF!</v>
      </c>
      <c r="AG1783"/>
    </row>
    <row r="1784" spans="1:33" x14ac:dyDescent="0.25">
      <c r="A1784" t="s">
        <v>52</v>
      </c>
      <c r="B1784" t="s">
        <v>97</v>
      </c>
      <c r="C1784">
        <v>20900</v>
      </c>
      <c r="D1784">
        <v>20901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2830</v>
      </c>
      <c r="K1784">
        <v>0</v>
      </c>
      <c r="L1784">
        <v>5.5465999999999996E-3</v>
      </c>
      <c r="M1784">
        <v>0</v>
      </c>
      <c r="N1784">
        <v>0</v>
      </c>
      <c r="O1784" t="s">
        <v>2830</v>
      </c>
      <c r="P1784" t="s">
        <v>2830</v>
      </c>
      <c r="Q1784" t="s">
        <v>2830</v>
      </c>
      <c r="R1784" t="s">
        <v>1274</v>
      </c>
      <c r="S1784">
        <f ca="1">ROUND(RAND()*(Validation[[#This Row],[Range1_High]]-Validation[[#This Row],[Range1_Low]])+Validation[[#This Row],[Range1_Low]],-LOG10(Validation[[#This Row],[Res]]))</f>
        <v>20900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120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1</v>
      </c>
      <c r="AB17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84" t="e">
        <f>LEN(#REF!)</f>
        <v>#REF!</v>
      </c>
      <c r="AG1784"/>
    </row>
    <row r="1785" spans="1:33" x14ac:dyDescent="0.25">
      <c r="A1785" t="s">
        <v>52</v>
      </c>
      <c r="B1785" t="s">
        <v>97</v>
      </c>
      <c r="C1785">
        <v>990</v>
      </c>
      <c r="D1785">
        <v>3630.1</v>
      </c>
      <c r="E1785">
        <v>1000</v>
      </c>
      <c r="F1785" t="s">
        <v>98</v>
      </c>
      <c r="G1785" t="s">
        <v>98</v>
      </c>
      <c r="H1785">
        <v>0</v>
      </c>
      <c r="I1785">
        <v>0</v>
      </c>
      <c r="J1785" t="s">
        <v>2830</v>
      </c>
      <c r="K1785">
        <v>0</v>
      </c>
      <c r="L1785">
        <v>0.58586000000000005</v>
      </c>
      <c r="M1785">
        <v>0</v>
      </c>
      <c r="N1785">
        <v>0</v>
      </c>
      <c r="O1785" t="s">
        <v>2830</v>
      </c>
      <c r="P1785" t="s">
        <v>2830</v>
      </c>
      <c r="Q1785" t="s">
        <v>2830</v>
      </c>
      <c r="R1785" t="s">
        <v>1260</v>
      </c>
      <c r="S1785">
        <f ca="1">ROUND(RAND()*(Validation[[#This Row],[Range1_High]]-Validation[[#This Row],[Range1_Low]])+Validation[[#This Row],[Range1_Low]],-LOG10(Validation[[#This Row],[Res]]))</f>
        <v>3000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1800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0</v>
      </c>
      <c r="AA1785" t="s">
        <v>1265</v>
      </c>
      <c r="AB17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5" s="102" t="s">
        <v>1265</v>
      </c>
      <c r="AD1785" t="e">
        <f>LEN(#REF!)</f>
        <v>#REF!</v>
      </c>
      <c r="AG1785"/>
    </row>
    <row r="1786" spans="1:33" x14ac:dyDescent="0.25">
      <c r="A1786" t="s">
        <v>52</v>
      </c>
      <c r="B1786" t="s">
        <v>97</v>
      </c>
      <c r="C1786">
        <v>3630</v>
      </c>
      <c r="D1786">
        <v>11200.1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2830</v>
      </c>
      <c r="K1786">
        <v>0</v>
      </c>
      <c r="L1786">
        <v>0.15978999999999999</v>
      </c>
      <c r="M1786">
        <v>0</v>
      </c>
      <c r="N1786">
        <v>0</v>
      </c>
      <c r="O1786" t="s">
        <v>2830</v>
      </c>
      <c r="P1786" t="s">
        <v>2830</v>
      </c>
      <c r="Q1786" t="s">
        <v>2830</v>
      </c>
      <c r="R1786" t="s">
        <v>1265</v>
      </c>
      <c r="S1786">
        <f ca="1">ROUND(RAND()*(Validation[[#This Row],[Range1_High]]-Validation[[#This Row],[Range1_Low]])+Validation[[#This Row],[Range1_Low]],-LOG10(Validation[[#This Row],[Res]]))</f>
        <v>10000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1600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s">
        <v>6382</v>
      </c>
      <c r="AB17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6" s="102" t="s">
        <v>6382</v>
      </c>
      <c r="AD1786" t="e">
        <f>LEN(#REF!)</f>
        <v>#REF!</v>
      </c>
      <c r="AG1786"/>
    </row>
    <row r="1787" spans="1:33" x14ac:dyDescent="0.25">
      <c r="A1787" t="s">
        <v>52</v>
      </c>
      <c r="B1787" t="s">
        <v>97</v>
      </c>
      <c r="C1787">
        <v>11200</v>
      </c>
      <c r="D1787">
        <v>20900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2830</v>
      </c>
      <c r="K1787">
        <v>0</v>
      </c>
      <c r="L1787">
        <v>5.1733000000000001E-2</v>
      </c>
      <c r="M1787">
        <v>0</v>
      </c>
      <c r="N1787">
        <v>0</v>
      </c>
      <c r="O1787" t="s">
        <v>2830</v>
      </c>
      <c r="P1787" t="s">
        <v>2830</v>
      </c>
      <c r="Q1787" t="s">
        <v>2830</v>
      </c>
      <c r="R1787" t="s">
        <v>1270</v>
      </c>
      <c r="S1787">
        <f ca="1">ROUND(RAND()*(Validation[[#This Row],[Range1_High]]-Validation[[#This Row],[Range1_Low]])+Validation[[#This Row],[Range1_Low]],-LOG10(Validation[[#This Row],[Res]]))</f>
        <v>17000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880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s">
        <v>1265</v>
      </c>
      <c r="AB17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7" s="102" t="s">
        <v>1265</v>
      </c>
      <c r="AD1787" t="e">
        <f>LEN(#REF!)</f>
        <v>#REF!</v>
      </c>
      <c r="AG1787"/>
    </row>
    <row r="1788" spans="1:33" x14ac:dyDescent="0.25">
      <c r="A1788" t="s">
        <v>52</v>
      </c>
      <c r="B1788" t="s">
        <v>97</v>
      </c>
      <c r="C1788">
        <v>20900</v>
      </c>
      <c r="D1788">
        <v>20901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2830</v>
      </c>
      <c r="K1788">
        <v>0</v>
      </c>
      <c r="L1788">
        <v>5.1733000000000001E-2</v>
      </c>
      <c r="M1788">
        <v>0</v>
      </c>
      <c r="N1788">
        <v>0</v>
      </c>
      <c r="O1788" t="s">
        <v>2830</v>
      </c>
      <c r="P1788" t="s">
        <v>2830</v>
      </c>
      <c r="Q1788" t="s">
        <v>2830</v>
      </c>
      <c r="R1788" t="s">
        <v>1275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1</v>
      </c>
      <c r="AB17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88" t="e">
        <f>LEN(#REF!)</f>
        <v>#REF!</v>
      </c>
      <c r="AG1788"/>
    </row>
    <row r="1789" spans="1:33" hidden="1" x14ac:dyDescent="0.25">
      <c r="A1789" t="s">
        <v>52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138</v>
      </c>
      <c r="G1789" t="s">
        <v>15</v>
      </c>
      <c r="H1789">
        <v>0</v>
      </c>
      <c r="I1789">
        <v>0</v>
      </c>
      <c r="J1789" t="s">
        <v>2830</v>
      </c>
      <c r="K1789">
        <v>1.2E-2</v>
      </c>
      <c r="L1789">
        <v>5800000</v>
      </c>
      <c r="M1789">
        <v>1.155E-2</v>
      </c>
      <c r="N1789">
        <v>5775200</v>
      </c>
      <c r="O1789" t="s">
        <v>2830</v>
      </c>
      <c r="P1789" t="s">
        <v>2830</v>
      </c>
      <c r="Q1789" t="s">
        <v>2830</v>
      </c>
      <c r="R1789" t="s">
        <v>1137</v>
      </c>
      <c r="S1789">
        <f ca="1">ROUND(RAND()*(Validation[[#This Row],[Range1_High]]-Validation[[#This Row],[Range1_Low]])+Validation[[#This Row],[Range1_Low]],-LOG10(Validation[[#This Row],[Res]]))</f>
        <v>2.2116000000000001E-9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0.025 nF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0.025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0</v>
      </c>
      <c r="AB17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89" t="e">
        <f>LEN(#REF!)</f>
        <v>#REF!</v>
      </c>
      <c r="AG1789"/>
    </row>
    <row r="1790" spans="1:33" hidden="1" x14ac:dyDescent="0.25">
      <c r="A1790" t="s">
        <v>52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2830</v>
      </c>
      <c r="K1790">
        <v>1.2E-2</v>
      </c>
      <c r="L1790">
        <v>5800000</v>
      </c>
      <c r="M1790">
        <v>1.1563E-2</v>
      </c>
      <c r="N1790">
        <v>5772800</v>
      </c>
      <c r="O1790" t="s">
        <v>2830</v>
      </c>
      <c r="P1790" t="s">
        <v>2830</v>
      </c>
      <c r="Q1790" t="s">
        <v>2830</v>
      </c>
      <c r="R1790" t="s">
        <v>1138</v>
      </c>
      <c r="S1790">
        <f ca="1">ROUND(RAND()*(Validation[[#This Row],[Range1_High]]-Validation[[#This Row],[Range1_Low]])+Validation[[#This Row],[Range1_Low]],-LOG10(Validation[[#This Row],[Res]]))</f>
        <v>2.6099999999999999E-9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0.027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B17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0" t="e">
        <f>LEN(#REF!)</f>
        <v>#REF!</v>
      </c>
      <c r="AG1790"/>
    </row>
    <row r="1791" spans="1:33" hidden="1" x14ac:dyDescent="0.25">
      <c r="A1791" t="s">
        <v>52</v>
      </c>
      <c r="B1791" t="s">
        <v>14</v>
      </c>
      <c r="C1791">
        <v>3.3000000000000002E-9</v>
      </c>
      <c r="D1791">
        <v>1.0999999999999999E-8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2830</v>
      </c>
      <c r="K1791">
        <v>1.2E-2</v>
      </c>
      <c r="L1791">
        <v>2900000</v>
      </c>
      <c r="M1791">
        <v>1.1575999999999999E-2</v>
      </c>
      <c r="N1791">
        <v>2885200</v>
      </c>
      <c r="O1791" t="s">
        <v>2830</v>
      </c>
      <c r="P1791" t="s">
        <v>2830</v>
      </c>
      <c r="Q1791" t="s">
        <v>2830</v>
      </c>
      <c r="R1791" t="s">
        <v>1142</v>
      </c>
      <c r="S1791">
        <f ca="1">ROUND(RAND()*(Validation[[#This Row],[Range1_High]]-Validation[[#This Row],[Range1_Low]])+Validation[[#This Row],[Range1_Low]],-LOG10(Validation[[#This Row],[Res]]))</f>
        <v>8.3489999999999992E-9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0.036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B17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1" t="e">
        <f>LEN(#REF!)</f>
        <v>#REF!</v>
      </c>
      <c r="AG1791"/>
    </row>
    <row r="1792" spans="1:33" hidden="1" x14ac:dyDescent="0.25">
      <c r="A1792" t="s">
        <v>52</v>
      </c>
      <c r="B1792" t="s">
        <v>14</v>
      </c>
      <c r="C1792">
        <v>1.0999999999999999E-8</v>
      </c>
      <c r="D1792">
        <v>3.2999999999999998E-8</v>
      </c>
      <c r="E1792">
        <v>9.9999999999999998E-13</v>
      </c>
      <c r="F1792" t="s">
        <v>138</v>
      </c>
      <c r="G1792" t="s">
        <v>15</v>
      </c>
      <c r="H1792">
        <v>0</v>
      </c>
      <c r="I1792">
        <v>0</v>
      </c>
      <c r="J1792" t="s">
        <v>2830</v>
      </c>
      <c r="K1792">
        <v>0.12</v>
      </c>
      <c r="L1792">
        <v>2900000</v>
      </c>
      <c r="M1792">
        <v>0.11547</v>
      </c>
      <c r="N1792">
        <v>2886700</v>
      </c>
      <c r="O1792" t="s">
        <v>2830</v>
      </c>
      <c r="P1792" t="s">
        <v>2830</v>
      </c>
      <c r="Q1792" t="s">
        <v>2830</v>
      </c>
      <c r="R1792" t="s">
        <v>6169</v>
      </c>
      <c r="S1792">
        <f ca="1">ROUND(RAND()*(Validation[[#This Row],[Range1_High]]-Validation[[#This Row],[Range1_Low]])+Validation[[#This Row],[Range1_Low]],-LOG10(Validation[[#This Row],[Res]]))</f>
        <v>3.2226E-8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0.21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B17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2" t="e">
        <f>LEN(#REF!)</f>
        <v>#REF!</v>
      </c>
      <c r="AG1792"/>
    </row>
    <row r="1793" spans="1:33" hidden="1" x14ac:dyDescent="0.25">
      <c r="A1793" t="s">
        <v>52</v>
      </c>
      <c r="B1793" t="s">
        <v>14</v>
      </c>
      <c r="C1793">
        <v>2.1999999999999999E-10</v>
      </c>
      <c r="D1793">
        <v>3.3000000000000002E-9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2830</v>
      </c>
      <c r="K1793">
        <v>1.2845000000000001E-2</v>
      </c>
      <c r="L1793">
        <v>5547800</v>
      </c>
      <c r="M1793">
        <v>1.2838E-2</v>
      </c>
      <c r="N1793">
        <v>5547800</v>
      </c>
      <c r="O1793" t="s">
        <v>2830</v>
      </c>
      <c r="P1793" t="s">
        <v>2830</v>
      </c>
      <c r="Q1793" t="s">
        <v>2830</v>
      </c>
      <c r="R1793" t="s">
        <v>6170</v>
      </c>
      <c r="S1793">
        <f ca="1">ROUND(RAND()*(Validation[[#This Row],[Range1_High]]-Validation[[#This Row],[Range1_Low]])+Validation[[#This Row],[Range1_Low]],-LOG10(Validation[[#This Row],[Res]]))</f>
        <v>1.14E-9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0.019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B17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3" t="e">
        <f>LEN(#REF!)</f>
        <v>#REF!</v>
      </c>
      <c r="AG1793"/>
    </row>
    <row r="1794" spans="1:33" hidden="1" x14ac:dyDescent="0.25">
      <c r="A1794" t="s">
        <v>52</v>
      </c>
      <c r="B1794" t="s">
        <v>14</v>
      </c>
      <c r="C1794">
        <v>3.3000000000000002E-9</v>
      </c>
      <c r="D1794">
        <v>1.0999999999999999E-8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2830</v>
      </c>
      <c r="K1794">
        <v>1.2482E-2</v>
      </c>
      <c r="L1794">
        <v>2856200</v>
      </c>
      <c r="M1794">
        <v>1.2511E-2</v>
      </c>
      <c r="N1794">
        <v>2834700</v>
      </c>
      <c r="O1794" t="s">
        <v>2830</v>
      </c>
      <c r="P1794" t="s">
        <v>2830</v>
      </c>
      <c r="Q1794" t="s">
        <v>2830</v>
      </c>
      <c r="R1794" t="s">
        <v>6167</v>
      </c>
      <c r="S1794">
        <f ca="1">ROUND(RAND()*(Validation[[#This Row],[Range1_High]]-Validation[[#This Row],[Range1_Low]])+Validation[[#This Row],[Range1_Low]],-LOG10(Validation[[#This Row],[Res]]))</f>
        <v>9.0900000000000007E-9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0.038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0.038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B17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4" t="e">
        <f>LEN(#REF!)</f>
        <v>#REF!</v>
      </c>
      <c r="AG1794"/>
    </row>
    <row r="1795" spans="1:33" hidden="1" x14ac:dyDescent="0.25">
      <c r="A1795" t="s">
        <v>52</v>
      </c>
      <c r="B1795" t="s">
        <v>14</v>
      </c>
      <c r="C1795">
        <v>1.0999999999999999E-8</v>
      </c>
      <c r="D1795">
        <v>3.2999999999999998E-8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2830</v>
      </c>
      <c r="K1795">
        <v>0.12</v>
      </c>
      <c r="L1795">
        <v>2900000</v>
      </c>
      <c r="M1795">
        <v>0.11561</v>
      </c>
      <c r="N1795">
        <v>2885200</v>
      </c>
      <c r="O1795" t="s">
        <v>2830</v>
      </c>
      <c r="P1795" t="s">
        <v>2830</v>
      </c>
      <c r="Q1795" t="s">
        <v>2830</v>
      </c>
      <c r="R1795" t="s">
        <v>6171</v>
      </c>
      <c r="S1795">
        <f ca="1">ROUND(RAND()*(Validation[[#This Row],[Range1_High]]-Validation[[#This Row],[Range1_Low]])+Validation[[#This Row],[Range1_Low]],-LOG10(Validation[[#This Row],[Res]]))</f>
        <v>2.791E-8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0.2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B17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5" t="e">
        <f>LEN(#REF!)</f>
        <v>#REF!</v>
      </c>
      <c r="AG1795"/>
    </row>
    <row r="1796" spans="1:33" hidden="1" x14ac:dyDescent="0.25">
      <c r="A1796" t="s">
        <v>52</v>
      </c>
      <c r="B1796" t="s">
        <v>14</v>
      </c>
      <c r="C1796">
        <v>3.2999999999999998E-8</v>
      </c>
      <c r="D1796">
        <v>1.1000000000000001E-7</v>
      </c>
      <c r="E1796">
        <v>9.9999999999999994E-12</v>
      </c>
      <c r="F1796" t="s">
        <v>138</v>
      </c>
      <c r="G1796" t="s">
        <v>15</v>
      </c>
      <c r="H1796">
        <v>0</v>
      </c>
      <c r="I1796">
        <v>0</v>
      </c>
      <c r="J1796" t="s">
        <v>2830</v>
      </c>
      <c r="K1796">
        <v>0.12</v>
      </c>
      <c r="L1796">
        <v>2900000</v>
      </c>
      <c r="M1796">
        <v>0.11565</v>
      </c>
      <c r="N1796">
        <v>2886200</v>
      </c>
      <c r="O1796" t="s">
        <v>2830</v>
      </c>
      <c r="P1796" t="s">
        <v>2830</v>
      </c>
      <c r="Q1796" t="s">
        <v>2830</v>
      </c>
      <c r="R1796" t="s">
        <v>6172</v>
      </c>
      <c r="S1796">
        <f ca="1">ROUND(RAND()*(Validation[[#This Row],[Range1_High]]-Validation[[#This Row],[Range1_Low]])+Validation[[#This Row],[Range1_Low]],-LOG10(Validation[[#This Row],[Res]]))</f>
        <v>3.3759999999999999E-8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0.22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B17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6" t="e">
        <f>LEN(#REF!)</f>
        <v>#REF!</v>
      </c>
      <c r="AG1796"/>
    </row>
    <row r="1797" spans="1:33" hidden="1" x14ac:dyDescent="0.25">
      <c r="A1797" t="s">
        <v>52</v>
      </c>
      <c r="B1797" t="s">
        <v>14</v>
      </c>
      <c r="C1797">
        <v>1.1000000000000001E-7</v>
      </c>
      <c r="D1797">
        <v>3.3000000000000002E-7</v>
      </c>
      <c r="E1797">
        <v>9.9999999999999994E-12</v>
      </c>
      <c r="F1797" t="s">
        <v>138</v>
      </c>
      <c r="G1797" t="s">
        <v>15</v>
      </c>
      <c r="H1797">
        <v>0</v>
      </c>
      <c r="I1797">
        <v>0</v>
      </c>
      <c r="J1797" t="s">
        <v>2830</v>
      </c>
      <c r="K1797">
        <v>0.35</v>
      </c>
      <c r="L1797">
        <v>2900000</v>
      </c>
      <c r="M1797">
        <v>0.34649000000000002</v>
      </c>
      <c r="N1797">
        <v>2886700</v>
      </c>
      <c r="O1797" t="s">
        <v>2830</v>
      </c>
      <c r="P1797" t="s">
        <v>2830</v>
      </c>
      <c r="Q1797" t="s">
        <v>2830</v>
      </c>
      <c r="R1797" t="s">
        <v>6173</v>
      </c>
      <c r="S1797">
        <f ca="1">ROUND(RAND()*(Validation[[#This Row],[Range1_High]]-Validation[[#This Row],[Range1_Low]])+Validation[[#This Row],[Range1_Low]],-LOG10(Validation[[#This Row],[Res]]))</f>
        <v>1.5176999999999999E-7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0.79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B17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7" t="e">
        <f>LEN(#REF!)</f>
        <v>#REF!</v>
      </c>
      <c r="AG1797"/>
    </row>
    <row r="1798" spans="1:33" hidden="1" x14ac:dyDescent="0.25">
      <c r="A1798" t="s">
        <v>52</v>
      </c>
      <c r="B1798" t="s">
        <v>14</v>
      </c>
      <c r="C1798">
        <v>2.1999999999999999E-10</v>
      </c>
      <c r="D1798">
        <v>3.3000000000000002E-9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2830</v>
      </c>
      <c r="K1798">
        <v>5.8705E-2</v>
      </c>
      <c r="L1798">
        <v>2016900</v>
      </c>
      <c r="M1798">
        <v>5.8698E-2</v>
      </c>
      <c r="N1798">
        <v>2014500</v>
      </c>
      <c r="O1798" t="s">
        <v>2830</v>
      </c>
      <c r="P1798" t="s">
        <v>2830</v>
      </c>
      <c r="Q1798" t="s">
        <v>2830</v>
      </c>
      <c r="R1798" t="s">
        <v>1140</v>
      </c>
      <c r="S1798">
        <f ca="1">ROUND(RAND()*(Validation[[#This Row],[Range1_High]]-Validation[[#This Row],[Range1_Low]])+Validation[[#This Row],[Range1_Low]],-LOG10(Validation[[#This Row],[Res]]))</f>
        <v>2.7999999999999998E-9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0.064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B17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8" t="e">
        <f>LEN(#REF!)</f>
        <v>#REF!</v>
      </c>
      <c r="AG1798"/>
    </row>
    <row r="1799" spans="1:33" hidden="1" x14ac:dyDescent="0.25">
      <c r="A1799" t="s">
        <v>52</v>
      </c>
      <c r="B1799" t="s">
        <v>14</v>
      </c>
      <c r="C1799">
        <v>3.3000000000000002E-9</v>
      </c>
      <c r="D1799">
        <v>1.0999999999999999E-8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2830</v>
      </c>
      <c r="K1799">
        <v>5.6911000000000003E-2</v>
      </c>
      <c r="L1799">
        <v>1398700</v>
      </c>
      <c r="M1799">
        <v>5.6877999999999998E-2</v>
      </c>
      <c r="N1799">
        <v>1390600</v>
      </c>
      <c r="O1799" t="s">
        <v>2830</v>
      </c>
      <c r="P1799" t="s">
        <v>2830</v>
      </c>
      <c r="Q1799" t="s">
        <v>2830</v>
      </c>
      <c r="R1799" t="s">
        <v>6166</v>
      </c>
      <c r="S1799">
        <f ca="1">ROUND(RAND()*(Validation[[#This Row],[Range1_High]]-Validation[[#This Row],[Range1_Low]])+Validation[[#This Row],[Range1_Low]],-LOG10(Validation[[#This Row],[Res]]))</f>
        <v>4.1000000000000003E-9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0.063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B17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9" t="e">
        <f>LEN(#REF!)</f>
        <v>#REF!</v>
      </c>
      <c r="AG1799"/>
    </row>
    <row r="1800" spans="1:33" hidden="1" x14ac:dyDescent="0.25">
      <c r="A1800" t="s">
        <v>52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2830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2830</v>
      </c>
      <c r="P1800" t="s">
        <v>2830</v>
      </c>
      <c r="Q1800" t="s">
        <v>2830</v>
      </c>
      <c r="R1800" t="s">
        <v>6175</v>
      </c>
      <c r="S1800">
        <f ca="1">ROUND(RAND()*(Validation[[#This Row],[Range1_High]]-Validation[[#This Row],[Range1_Low]])+Validation[[#This Row],[Range1_Low]],-LOG10(Validation[[#This Row],[Res]]))</f>
        <v>3.0099999999999998E-8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0.21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B18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0" t="e">
        <f>LEN(#REF!)</f>
        <v>#REF!</v>
      </c>
      <c r="AF1800" s="102"/>
      <c r="AG1800"/>
    </row>
    <row r="1801" spans="1:33" hidden="1" x14ac:dyDescent="0.25">
      <c r="A1801" t="s">
        <v>52</v>
      </c>
      <c r="B1801" t="s">
        <v>14</v>
      </c>
      <c r="C1801">
        <v>3.2999999999999998E-8</v>
      </c>
      <c r="D1801">
        <v>1.1000000000000001E-7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2830</v>
      </c>
      <c r="K1801">
        <v>0.12459000000000001</v>
      </c>
      <c r="L1801">
        <v>2858300</v>
      </c>
      <c r="M1801">
        <v>0.125</v>
      </c>
      <c r="N1801">
        <v>2835700</v>
      </c>
      <c r="O1801" t="s">
        <v>2830</v>
      </c>
      <c r="P1801" t="s">
        <v>2830</v>
      </c>
      <c r="Q1801" t="s">
        <v>2830</v>
      </c>
      <c r="R1801" t="s">
        <v>6168</v>
      </c>
      <c r="S1801">
        <f ca="1">ROUND(RAND()*(Validation[[#This Row],[Range1_High]]-Validation[[#This Row],[Range1_Low]])+Validation[[#This Row],[Range1_Low]],-LOG10(Validation[[#This Row],[Res]]))</f>
        <v>4.0800000000000001E-8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0.24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B18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1" t="e">
        <f>LEN(#REF!)</f>
        <v>#REF!</v>
      </c>
      <c r="AG1801"/>
    </row>
    <row r="1802" spans="1:33" hidden="1" x14ac:dyDescent="0.25">
      <c r="A1802" t="s">
        <v>52</v>
      </c>
      <c r="B1802" t="s">
        <v>14</v>
      </c>
      <c r="C1802">
        <v>1.1000000000000001E-7</v>
      </c>
      <c r="D1802">
        <v>3.3000000000000002E-7</v>
      </c>
      <c r="E1802">
        <v>1E-10</v>
      </c>
      <c r="F1802" t="s">
        <v>138</v>
      </c>
      <c r="G1802" t="s">
        <v>15</v>
      </c>
      <c r="H1802">
        <v>0</v>
      </c>
      <c r="I1802">
        <v>0</v>
      </c>
      <c r="J1802" t="s">
        <v>2830</v>
      </c>
      <c r="K1802">
        <v>0.35</v>
      </c>
      <c r="L1802">
        <v>2900000</v>
      </c>
      <c r="M1802">
        <v>0.34958</v>
      </c>
      <c r="N1802">
        <v>2881200</v>
      </c>
      <c r="O1802" t="s">
        <v>2830</v>
      </c>
      <c r="P1802" t="s">
        <v>2830</v>
      </c>
      <c r="Q1802" t="s">
        <v>2830</v>
      </c>
      <c r="R1802" t="s">
        <v>1156</v>
      </c>
      <c r="S1802">
        <f ca="1">ROUND(RAND()*(Validation[[#This Row],[Range1_High]]-Validation[[#This Row],[Range1_Low]])+Validation[[#This Row],[Range1_Low]],-LOG10(Validation[[#This Row],[Res]]))</f>
        <v>2.177E-7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0.98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B18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2" t="e">
        <f>LEN(#REF!)</f>
        <v>#REF!</v>
      </c>
      <c r="AG1802"/>
    </row>
    <row r="1803" spans="1:33" hidden="1" x14ac:dyDescent="0.25">
      <c r="A1803" t="s">
        <v>52</v>
      </c>
      <c r="B1803" t="s">
        <v>14</v>
      </c>
      <c r="C1803">
        <v>3.3000000000000002E-7</v>
      </c>
      <c r="D1803">
        <v>1.1000000000000001E-6</v>
      </c>
      <c r="E1803">
        <v>1E-10</v>
      </c>
      <c r="F1803" t="s">
        <v>138</v>
      </c>
      <c r="G1803" t="s">
        <v>15</v>
      </c>
      <c r="H1803">
        <v>0</v>
      </c>
      <c r="I1803">
        <v>0</v>
      </c>
      <c r="J1803" t="s">
        <v>2830</v>
      </c>
      <c r="K1803">
        <v>1.2</v>
      </c>
      <c r="L1803">
        <v>2900000</v>
      </c>
      <c r="M1803">
        <v>1.1566000000000001</v>
      </c>
      <c r="N1803">
        <v>2886200</v>
      </c>
      <c r="O1803" t="s">
        <v>2830</v>
      </c>
      <c r="P1803" t="s">
        <v>2830</v>
      </c>
      <c r="Q1803" t="s">
        <v>2830</v>
      </c>
      <c r="R1803" t="s">
        <v>1159</v>
      </c>
      <c r="S1803">
        <f ca="1">ROUND(RAND()*(Validation[[#This Row],[Range1_High]]-Validation[[#This Row],[Range1_Low]])+Validation[[#This Row],[Range1_Low]],-LOG10(Validation[[#This Row],[Res]]))</f>
        <v>6.2170000000000001E-7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3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B18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3" t="e">
        <f>LEN(#REF!)</f>
        <v>#REF!</v>
      </c>
      <c r="AG1803"/>
    </row>
    <row r="1804" spans="1:33" hidden="1" x14ac:dyDescent="0.25">
      <c r="A1804" t="s">
        <v>52</v>
      </c>
      <c r="B1804" t="s">
        <v>14</v>
      </c>
      <c r="C1804">
        <v>1.1000000000000001E-6</v>
      </c>
      <c r="D1804">
        <v>3.3001E-6</v>
      </c>
      <c r="E1804">
        <v>1E-10</v>
      </c>
      <c r="F1804" t="s">
        <v>138</v>
      </c>
      <c r="G1804" t="s">
        <v>15</v>
      </c>
      <c r="H1804">
        <v>0</v>
      </c>
      <c r="I1804">
        <v>0</v>
      </c>
      <c r="J1804" t="s">
        <v>2830</v>
      </c>
      <c r="K1804">
        <v>3.5</v>
      </c>
      <c r="L1804">
        <v>2900000</v>
      </c>
      <c r="M1804">
        <v>3.4649000000000001</v>
      </c>
      <c r="N1804">
        <v>2886700</v>
      </c>
      <c r="O1804" t="s">
        <v>2830</v>
      </c>
      <c r="P1804" t="s">
        <v>2830</v>
      </c>
      <c r="Q1804" t="s">
        <v>2830</v>
      </c>
      <c r="R1804" t="s">
        <v>5604</v>
      </c>
      <c r="S1804">
        <f ca="1">ROUND(RAND()*(Validation[[#This Row],[Range1_High]]-Validation[[#This Row],[Range1_Low]])+Validation[[#This Row],[Range1_Low]],-LOG10(Validation[[#This Row],[Res]]))</f>
        <v>1.6962E-6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8.4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B18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4" t="e">
        <f>LEN(#REF!)</f>
        <v>#REF!</v>
      </c>
      <c r="AG1804"/>
    </row>
    <row r="1805" spans="1:33" hidden="1" x14ac:dyDescent="0.25">
      <c r="A1805" t="s">
        <v>52</v>
      </c>
      <c r="B1805" t="s">
        <v>14</v>
      </c>
      <c r="C1805">
        <v>2.1999999999999999E-10</v>
      </c>
      <c r="D1805">
        <v>3.3000000000000002E-9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2830</v>
      </c>
      <c r="K1805">
        <v>0.57745000000000002</v>
      </c>
      <c r="L1805">
        <v>218190</v>
      </c>
      <c r="M1805">
        <v>0.57745000000000002</v>
      </c>
      <c r="N1805">
        <v>217000</v>
      </c>
      <c r="O1805" t="s">
        <v>2830</v>
      </c>
      <c r="P1805" t="s">
        <v>2830</v>
      </c>
      <c r="Q1805" t="s">
        <v>2830</v>
      </c>
      <c r="R1805" t="s">
        <v>1141</v>
      </c>
      <c r="S1805">
        <f ca="1">ROUND(RAND()*(Validation[[#This Row],[Range1_High]]-Validation[[#This Row],[Range1_Low]])+Validation[[#This Row],[Range1_Low]],-LOG10(Validation[[#This Row],[Res]]))</f>
        <v>2.0000000000000001E-9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B18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5" t="e">
        <f>LEN(#REF!)</f>
        <v>#REF!</v>
      </c>
      <c r="AG1805"/>
    </row>
    <row r="1806" spans="1:33" hidden="1" x14ac:dyDescent="0.25">
      <c r="A1806" t="s">
        <v>52</v>
      </c>
      <c r="B1806" t="s">
        <v>14</v>
      </c>
      <c r="C1806">
        <v>3.3000000000000002E-9</v>
      </c>
      <c r="D1806">
        <v>1.0999999999999999E-8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2830</v>
      </c>
      <c r="K1806">
        <v>0.57721999999999996</v>
      </c>
      <c r="L1806">
        <v>165280</v>
      </c>
      <c r="M1806">
        <v>0.57721</v>
      </c>
      <c r="N1806">
        <v>160660</v>
      </c>
      <c r="O1806" t="s">
        <v>2830</v>
      </c>
      <c r="P1806" t="s">
        <v>2830</v>
      </c>
      <c r="Q1806" t="s">
        <v>2830</v>
      </c>
      <c r="R1806" t="s">
        <v>1145</v>
      </c>
      <c r="S1806">
        <f ca="1">ROUND(RAND()*(Validation[[#This Row],[Range1_High]]-Validation[[#This Row],[Range1_Low]])+Validation[[#This Row],[Range1_Low]],-LOG10(Validation[[#This Row],[Res]]))</f>
        <v>4.0000000000000002E-9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0.58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B18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6" t="e">
        <f>LEN(#REF!)</f>
        <v>#REF!</v>
      </c>
      <c r="AG1806"/>
    </row>
    <row r="1807" spans="1:33" hidden="1" x14ac:dyDescent="0.25">
      <c r="A1807" t="s">
        <v>52</v>
      </c>
      <c r="B1807" t="s">
        <v>14</v>
      </c>
      <c r="C1807">
        <v>1.0999999999999999E-8</v>
      </c>
      <c r="D1807">
        <v>3.2999999999999998E-8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2830</v>
      </c>
      <c r="K1807">
        <v>0.58647000000000005</v>
      </c>
      <c r="L1807">
        <v>856770</v>
      </c>
      <c r="M1807">
        <v>0.58643999999999996</v>
      </c>
      <c r="N1807">
        <v>853690</v>
      </c>
      <c r="O1807" t="s">
        <v>2830</v>
      </c>
      <c r="P1807" t="s">
        <v>2830</v>
      </c>
      <c r="Q1807" t="s">
        <v>2830</v>
      </c>
      <c r="R1807" t="s">
        <v>1149</v>
      </c>
      <c r="S1807">
        <f ca="1">ROUND(RAND()*(Validation[[#This Row],[Range1_High]]-Validation[[#This Row],[Range1_Low]])+Validation[[#This Row],[Range1_Low]],-LOG10(Validation[[#This Row],[Res]]))</f>
        <v>1.3000000000000001E-8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B18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7" t="e">
        <f>LEN(#REF!)</f>
        <v>#REF!</v>
      </c>
      <c r="AG1807"/>
    </row>
    <row r="1808" spans="1:33" hidden="1" x14ac:dyDescent="0.25">
      <c r="A1808" t="s">
        <v>52</v>
      </c>
      <c r="B1808" t="s">
        <v>14</v>
      </c>
      <c r="C1808">
        <v>3.2999999999999998E-8</v>
      </c>
      <c r="D1808">
        <v>1.1000000000000001E-7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2830</v>
      </c>
      <c r="K1808">
        <v>0.56898000000000004</v>
      </c>
      <c r="L1808">
        <v>1398000</v>
      </c>
      <c r="M1808">
        <v>0.56874000000000002</v>
      </c>
      <c r="N1808">
        <v>1390900</v>
      </c>
      <c r="O1808" t="s">
        <v>2830</v>
      </c>
      <c r="P1808" t="s">
        <v>2830</v>
      </c>
      <c r="Q1808" t="s">
        <v>2830</v>
      </c>
      <c r="R1808" t="s">
        <v>1153</v>
      </c>
      <c r="S1808">
        <f ca="1">ROUND(RAND()*(Validation[[#This Row],[Range1_High]]-Validation[[#This Row],[Range1_Low]])+Validation[[#This Row],[Range1_Low]],-LOG10(Validation[[#This Row],[Res]]))</f>
        <v>8.7999999999999994E-8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0.69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B18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8" t="e">
        <f>LEN(#REF!)</f>
        <v>#REF!</v>
      </c>
      <c r="AG1808"/>
    </row>
    <row r="1809" spans="1:33" hidden="1" x14ac:dyDescent="0.25">
      <c r="A1809" t="s">
        <v>52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2830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2830</v>
      </c>
      <c r="P1809" t="s">
        <v>2830</v>
      </c>
      <c r="Q1809" t="s">
        <v>2830</v>
      </c>
      <c r="R1809" t="s">
        <v>6174</v>
      </c>
      <c r="S1809">
        <f ca="1">ROUND(RAND()*(Validation[[#This Row],[Range1_High]]-Validation[[#This Row],[Range1_Low]])+Validation[[#This Row],[Range1_Low]],-LOG10(Validation[[#This Row],[Res]]))</f>
        <v>2.8000000000000002E-7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1.3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B18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9" t="e">
        <f>LEN(#REF!)</f>
        <v>#REF!</v>
      </c>
      <c r="AG1809"/>
    </row>
    <row r="1810" spans="1:33" hidden="1" x14ac:dyDescent="0.25">
      <c r="A1810" t="s">
        <v>52</v>
      </c>
      <c r="B1810" t="s">
        <v>14</v>
      </c>
      <c r="C1810">
        <v>3.3000000000000002E-7</v>
      </c>
      <c r="D1810">
        <v>1.1000000000000001E-6</v>
      </c>
      <c r="E1810">
        <v>1.0000000000000001E-9</v>
      </c>
      <c r="F1810" t="s">
        <v>138</v>
      </c>
      <c r="G1810" t="s">
        <v>15</v>
      </c>
      <c r="H1810">
        <v>0</v>
      </c>
      <c r="I1810">
        <v>0</v>
      </c>
      <c r="J1810" t="s">
        <v>2830</v>
      </c>
      <c r="K1810">
        <v>1.2438</v>
      </c>
      <c r="L1810">
        <v>2860200</v>
      </c>
      <c r="M1810">
        <v>1.2501</v>
      </c>
      <c r="N1810">
        <v>2835600</v>
      </c>
      <c r="O1810" t="s">
        <v>2830</v>
      </c>
      <c r="P1810" t="s">
        <v>2830</v>
      </c>
      <c r="Q1810" t="s">
        <v>2830</v>
      </c>
      <c r="R1810" t="s">
        <v>1160</v>
      </c>
      <c r="S1810">
        <f ca="1">ROUND(RAND()*(Validation[[#This Row],[Range1_High]]-Validation[[#This Row],[Range1_Low]])+Validation[[#This Row],[Range1_Low]],-LOG10(Validation[[#This Row],[Res]]))</f>
        <v>3.6699999999999999E-7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2.3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B18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0" t="e">
        <f>LEN(#REF!)</f>
        <v>#REF!</v>
      </c>
      <c r="AG1810"/>
    </row>
    <row r="1811" spans="1:33" x14ac:dyDescent="0.25">
      <c r="A1811" t="s">
        <v>52</v>
      </c>
      <c r="B1811" t="s">
        <v>14</v>
      </c>
      <c r="C1811">
        <v>1.1000000000000001E-6</v>
      </c>
      <c r="D1811">
        <v>3.3001E-6</v>
      </c>
      <c r="E1811">
        <v>1.0000000000000001E-9</v>
      </c>
      <c r="F1811" t="s">
        <v>138</v>
      </c>
      <c r="G1811" t="s">
        <v>15</v>
      </c>
      <c r="H1811">
        <v>0</v>
      </c>
      <c r="I1811">
        <v>0</v>
      </c>
      <c r="J1811" t="s">
        <v>2830</v>
      </c>
      <c r="K1811">
        <v>3.5</v>
      </c>
      <c r="L1811">
        <v>2900000</v>
      </c>
      <c r="M1811">
        <v>3.4958</v>
      </c>
      <c r="N1811">
        <v>2881200</v>
      </c>
      <c r="O1811" t="s">
        <v>2830</v>
      </c>
      <c r="P1811" t="s">
        <v>2830</v>
      </c>
      <c r="Q1811" t="s">
        <v>2830</v>
      </c>
      <c r="R1811" t="s">
        <v>5605</v>
      </c>
      <c r="S1811">
        <f ca="1">ROUND(RAND()*(Validation[[#This Row],[Range1_High]]-Validation[[#This Row],[Range1_Low]])+Validation[[#This Row],[Range1_Low]],-LOG10(Validation[[#This Row],[Res]]))</f>
        <v>1.3540000000000001E-6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7.4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s">
        <v>5606</v>
      </c>
      <c r="AB18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1" s="102" t="s">
        <v>5606</v>
      </c>
      <c r="AD1811" t="e">
        <f>LEN(#REF!)</f>
        <v>#REF!</v>
      </c>
      <c r="AG1811"/>
    </row>
    <row r="1812" spans="1:33" x14ac:dyDescent="0.25">
      <c r="A1812" t="s">
        <v>52</v>
      </c>
      <c r="B1812" t="s">
        <v>14</v>
      </c>
      <c r="C1812">
        <v>3.3000000000000002E-6</v>
      </c>
      <c r="D1812">
        <v>1.1001E-5</v>
      </c>
      <c r="E1812">
        <v>1.0000000000000001E-9</v>
      </c>
      <c r="F1812" t="s">
        <v>138</v>
      </c>
      <c r="G1812" t="s">
        <v>15</v>
      </c>
      <c r="H1812">
        <v>0</v>
      </c>
      <c r="I1812">
        <v>0</v>
      </c>
      <c r="J1812" t="s">
        <v>2830</v>
      </c>
      <c r="K1812">
        <v>12</v>
      </c>
      <c r="L1812">
        <v>2900000</v>
      </c>
      <c r="M1812">
        <v>11.566000000000001</v>
      </c>
      <c r="N1812">
        <v>2886200</v>
      </c>
      <c r="O1812" t="s">
        <v>2830</v>
      </c>
      <c r="P1812" t="s">
        <v>2830</v>
      </c>
      <c r="Q1812" t="s">
        <v>2830</v>
      </c>
      <c r="R1812" t="s">
        <v>5606</v>
      </c>
      <c r="S1812">
        <f ca="1">ROUND(RAND()*(Validation[[#This Row],[Range1_High]]-Validation[[#This Row],[Range1_Low]])+Validation[[#This Row],[Range1_Low]],-LOG10(Validation[[#This Row],[Res]]))</f>
        <v>4.9429999999999999E-6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26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s">
        <v>6383</v>
      </c>
      <c r="AB18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2" s="102" t="s">
        <v>6383</v>
      </c>
      <c r="AD1812" t="e">
        <f>LEN(#REF!)</f>
        <v>#REF!</v>
      </c>
      <c r="AG1812"/>
    </row>
    <row r="1813" spans="1:33" x14ac:dyDescent="0.25">
      <c r="A1813" t="s">
        <v>52</v>
      </c>
      <c r="B1813" t="s">
        <v>14</v>
      </c>
      <c r="C1813">
        <v>1.1E-5</v>
      </c>
      <c r="D1813">
        <v>3.3000999999999998E-5</v>
      </c>
      <c r="E1813">
        <v>1.0000000000000001E-9</v>
      </c>
      <c r="F1813" t="s">
        <v>138</v>
      </c>
      <c r="G1813" t="s">
        <v>15</v>
      </c>
      <c r="H1813">
        <v>0</v>
      </c>
      <c r="I1813">
        <v>0</v>
      </c>
      <c r="J1813" t="s">
        <v>2830</v>
      </c>
      <c r="K1813">
        <v>36</v>
      </c>
      <c r="L1813">
        <v>4600000</v>
      </c>
      <c r="M1813">
        <v>34.648000000000003</v>
      </c>
      <c r="N1813">
        <v>4618700</v>
      </c>
      <c r="O1813" t="s">
        <v>2830</v>
      </c>
      <c r="P1813" t="s">
        <v>2830</v>
      </c>
      <c r="Q1813" t="s">
        <v>2830</v>
      </c>
      <c r="R1813" t="s">
        <v>1171</v>
      </c>
      <c r="S1813">
        <f ca="1">ROUND(RAND()*(Validation[[#This Row],[Range1_High]]-Validation[[#This Row],[Range1_Low]])+Validation[[#This Row],[Range1_Low]],-LOG10(Validation[[#This Row],[Res]]))</f>
        <v>2.7781999999999999E-5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160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s">
        <v>5606</v>
      </c>
      <c r="AB18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3" s="102" t="s">
        <v>5606</v>
      </c>
      <c r="AD1813" t="e">
        <f>LEN(#REF!)</f>
        <v>#REF!</v>
      </c>
      <c r="AG1813"/>
    </row>
    <row r="1814" spans="1:33" hidden="1" x14ac:dyDescent="0.25">
      <c r="A1814" t="s">
        <v>52</v>
      </c>
      <c r="B1814" t="s">
        <v>14</v>
      </c>
      <c r="C1814">
        <v>1.0999999999999999E-8</v>
      </c>
      <c r="D1814">
        <v>3.2999999999999998E-8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2830</v>
      </c>
      <c r="K1814">
        <v>5.7744999999999997</v>
      </c>
      <c r="L1814">
        <v>853270</v>
      </c>
      <c r="M1814">
        <v>5.7744</v>
      </c>
      <c r="N1814">
        <v>89445</v>
      </c>
      <c r="O1814" t="s">
        <v>2830</v>
      </c>
      <c r="P1814" t="s">
        <v>2830</v>
      </c>
      <c r="Q1814" t="s">
        <v>2830</v>
      </c>
      <c r="R1814" t="s">
        <v>1150</v>
      </c>
      <c r="S1814">
        <f ca="1">ROUND(RAND()*(Validation[[#This Row],[Range1_High]]-Validation[[#This Row],[Range1_Low]])+Validation[[#This Row],[Range1_Low]],-LOG10(Validation[[#This Row],[Res]]))</f>
        <v>2.9999999999999997E-8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B18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4" t="e">
        <f>LEN(#REF!)</f>
        <v>#REF!</v>
      </c>
      <c r="AG1814"/>
    </row>
    <row r="1815" spans="1:33" hidden="1" x14ac:dyDescent="0.25">
      <c r="A1815" t="s">
        <v>52</v>
      </c>
      <c r="B1815" t="s">
        <v>14</v>
      </c>
      <c r="C1815">
        <v>3.2999999999999998E-8</v>
      </c>
      <c r="D1815">
        <v>1.1000000000000001E-7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2830</v>
      </c>
      <c r="K1815">
        <v>5.7721999999999998</v>
      </c>
      <c r="L1815">
        <v>164700</v>
      </c>
      <c r="M1815">
        <v>5.7721</v>
      </c>
      <c r="N1815">
        <v>160690</v>
      </c>
      <c r="O1815" t="s">
        <v>2830</v>
      </c>
      <c r="P1815" t="s">
        <v>2830</v>
      </c>
      <c r="Q1815" t="s">
        <v>2830</v>
      </c>
      <c r="R1815" t="s">
        <v>1154</v>
      </c>
      <c r="S1815">
        <f ca="1">ROUND(RAND()*(Validation[[#This Row],[Range1_High]]-Validation[[#This Row],[Range1_Low]])+Validation[[#This Row],[Range1_Low]],-LOG10(Validation[[#This Row],[Res]]))</f>
        <v>5.9999999999999995E-8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B18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5" t="e">
        <f>LEN(#REF!)</f>
        <v>#REF!</v>
      </c>
      <c r="AG1815"/>
    </row>
    <row r="1816" spans="1:33" hidden="1" x14ac:dyDescent="0.25">
      <c r="A1816" t="s">
        <v>52</v>
      </c>
      <c r="B1816" t="s">
        <v>14</v>
      </c>
      <c r="C1816">
        <v>1.1000000000000001E-7</v>
      </c>
      <c r="D1816">
        <v>3.3000000000000002E-7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2830</v>
      </c>
      <c r="K1816">
        <v>5.7584999999999997</v>
      </c>
      <c r="L1816">
        <v>484500</v>
      </c>
      <c r="M1816">
        <v>5.7584999999999997</v>
      </c>
      <c r="N1816">
        <v>483140</v>
      </c>
      <c r="O1816" t="s">
        <v>2830</v>
      </c>
      <c r="P1816" t="s">
        <v>2830</v>
      </c>
      <c r="Q1816" t="s">
        <v>2830</v>
      </c>
      <c r="R1816" t="s">
        <v>1158</v>
      </c>
      <c r="S1816">
        <f ca="1">ROUND(RAND()*(Validation[[#This Row],[Range1_High]]-Validation[[#This Row],[Range1_Low]])+Validation[[#This Row],[Range1_Low]],-LOG10(Validation[[#This Row],[Res]]))</f>
        <v>2.8000000000000002E-7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5.9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B18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6" t="e">
        <f>LEN(#REF!)</f>
        <v>#REF!</v>
      </c>
      <c r="AG1816"/>
    </row>
    <row r="1817" spans="1:33" hidden="1" x14ac:dyDescent="0.25">
      <c r="A1817" t="s">
        <v>52</v>
      </c>
      <c r="B1817" t="s">
        <v>14</v>
      </c>
      <c r="C1817">
        <v>3.3000000000000002E-7</v>
      </c>
      <c r="D1817">
        <v>1.1000000000000001E-6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2830</v>
      </c>
      <c r="K1817">
        <v>5.6890999999999998</v>
      </c>
      <c r="L1817">
        <v>1394000</v>
      </c>
      <c r="M1817">
        <v>5.6874000000000002</v>
      </c>
      <c r="N1817">
        <v>1390900</v>
      </c>
      <c r="O1817" t="s">
        <v>2830</v>
      </c>
      <c r="P1817" t="s">
        <v>2830</v>
      </c>
      <c r="Q1817" t="s">
        <v>2830</v>
      </c>
      <c r="R1817" t="s">
        <v>1161</v>
      </c>
      <c r="S1817">
        <f ca="1">ROUND(RAND()*(Validation[[#This Row],[Range1_High]]-Validation[[#This Row],[Range1_Low]])+Validation[[#This Row],[Range1_Low]],-LOG10(Validation[[#This Row],[Res]]))</f>
        <v>1.0499999999999999E-6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7.2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B18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7" t="e">
        <f>LEN(#REF!)</f>
        <v>#REF!</v>
      </c>
      <c r="AF1817" s="103"/>
      <c r="AG1817"/>
    </row>
    <row r="1818" spans="1:33" x14ac:dyDescent="0.25">
      <c r="A1818" t="s">
        <v>52</v>
      </c>
      <c r="B1818" t="s">
        <v>14</v>
      </c>
      <c r="C1818">
        <v>1.1000000000000001E-6</v>
      </c>
      <c r="D1818">
        <v>3.3001E-6</v>
      </c>
      <c r="E1818">
        <v>1E-8</v>
      </c>
      <c r="F1818" t="s">
        <v>138</v>
      </c>
      <c r="G1818" t="s">
        <v>15</v>
      </c>
      <c r="H1818">
        <v>0</v>
      </c>
      <c r="I1818">
        <v>0</v>
      </c>
      <c r="J1818" t="s">
        <v>2830</v>
      </c>
      <c r="K1818">
        <v>6.0937000000000001</v>
      </c>
      <c r="L1818">
        <v>2463200</v>
      </c>
      <c r="M1818">
        <v>6.0906000000000002</v>
      </c>
      <c r="N1818">
        <v>2462300</v>
      </c>
      <c r="O1818" t="s">
        <v>2830</v>
      </c>
      <c r="P1818" t="s">
        <v>2830</v>
      </c>
      <c r="Q1818" t="s">
        <v>2830</v>
      </c>
      <c r="R1818" t="s">
        <v>1165</v>
      </c>
      <c r="S1818">
        <f ca="1">ROUND(RAND()*(Validation[[#This Row],[Range1_High]]-Validation[[#This Row],[Range1_Low]])+Validation[[#This Row],[Range1_Low]],-LOG10(Validation[[#This Row],[Res]]))</f>
        <v>1.4899999999999999E-6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9.8 nF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s">
        <v>1168</v>
      </c>
      <c r="AB18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8" s="102" t="s">
        <v>1168</v>
      </c>
      <c r="AD1818" t="e">
        <f>LEN(#REF!)</f>
        <v>#REF!</v>
      </c>
      <c r="AG1818"/>
    </row>
    <row r="1819" spans="1:33" x14ac:dyDescent="0.25">
      <c r="A1819" t="s">
        <v>52</v>
      </c>
      <c r="B1819" t="s">
        <v>14</v>
      </c>
      <c r="C1819">
        <v>3.3000000000000002E-6</v>
      </c>
      <c r="D1819">
        <v>1.1001E-5</v>
      </c>
      <c r="E1819">
        <v>1E-8</v>
      </c>
      <c r="F1819" t="s">
        <v>138</v>
      </c>
      <c r="G1819" t="s">
        <v>15</v>
      </c>
      <c r="H1819">
        <v>0</v>
      </c>
      <c r="I1819">
        <v>0</v>
      </c>
      <c r="J1819" t="s">
        <v>2830</v>
      </c>
      <c r="K1819">
        <v>12.429</v>
      </c>
      <c r="L1819">
        <v>2861100</v>
      </c>
      <c r="M1819">
        <v>12.500999999999999</v>
      </c>
      <c r="N1819">
        <v>2835600</v>
      </c>
      <c r="O1819" t="s">
        <v>2830</v>
      </c>
      <c r="P1819" t="s">
        <v>2830</v>
      </c>
      <c r="Q1819" t="s">
        <v>2830</v>
      </c>
      <c r="R1819" t="s">
        <v>1168</v>
      </c>
      <c r="S1819">
        <f ca="1">ROUND(RAND()*(Validation[[#This Row],[Range1_High]]-Validation[[#This Row],[Range1_Low]])+Validation[[#This Row],[Range1_Low]],-LOG10(Validation[[#This Row],[Res]]))</f>
        <v>1.066E-5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43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s">
        <v>6384</v>
      </c>
      <c r="AB18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9" s="102" t="s">
        <v>6384</v>
      </c>
      <c r="AD1819" t="e">
        <f>LEN(#REF!)</f>
        <v>#REF!</v>
      </c>
      <c r="AG1819"/>
    </row>
    <row r="1820" spans="1:33" x14ac:dyDescent="0.25">
      <c r="A1820" t="s">
        <v>52</v>
      </c>
      <c r="B1820" t="s">
        <v>14</v>
      </c>
      <c r="C1820">
        <v>1.1E-5</v>
      </c>
      <c r="D1820">
        <v>3.3000999999999998E-5</v>
      </c>
      <c r="E1820">
        <v>1E-8</v>
      </c>
      <c r="F1820" t="s">
        <v>138</v>
      </c>
      <c r="G1820" t="s">
        <v>15</v>
      </c>
      <c r="H1820">
        <v>0</v>
      </c>
      <c r="I1820">
        <v>0</v>
      </c>
      <c r="J1820" t="s">
        <v>2830</v>
      </c>
      <c r="K1820">
        <v>36</v>
      </c>
      <c r="L1820">
        <v>4600000</v>
      </c>
      <c r="M1820">
        <v>34.893999999999998</v>
      </c>
      <c r="N1820">
        <v>4613900</v>
      </c>
      <c r="O1820" t="s">
        <v>2830</v>
      </c>
      <c r="P1820" t="s">
        <v>2830</v>
      </c>
      <c r="Q1820" t="s">
        <v>2830</v>
      </c>
      <c r="R1820" t="s">
        <v>1172</v>
      </c>
      <c r="S1820">
        <f ca="1">ROUND(RAND()*(Validation[[#This Row],[Range1_High]]-Validation[[#This Row],[Range1_Low]])+Validation[[#This Row],[Range1_Low]],-LOG10(Validation[[#This Row],[Res]]))</f>
        <v>3.0880000000000002E-5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180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s">
        <v>6385</v>
      </c>
      <c r="AB18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0" s="102" t="s">
        <v>6385</v>
      </c>
      <c r="AD1820" t="e">
        <f>LEN(#REF!)</f>
        <v>#REF!</v>
      </c>
      <c r="AG1820"/>
    </row>
    <row r="1821" spans="1:33" x14ac:dyDescent="0.25">
      <c r="A1821" t="s">
        <v>52</v>
      </c>
      <c r="B1821" t="s">
        <v>14</v>
      </c>
      <c r="C1821">
        <v>3.3000000000000003E-5</v>
      </c>
      <c r="D1821">
        <v>1.1001E-4</v>
      </c>
      <c r="E1821">
        <v>1E-8</v>
      </c>
      <c r="F1821" t="s">
        <v>138</v>
      </c>
      <c r="G1821" t="s">
        <v>15</v>
      </c>
      <c r="H1821">
        <v>0</v>
      </c>
      <c r="I1821">
        <v>0</v>
      </c>
      <c r="J1821" t="s">
        <v>2830</v>
      </c>
      <c r="K1821">
        <v>120</v>
      </c>
      <c r="L1821">
        <v>5200000</v>
      </c>
      <c r="M1821">
        <v>115.61</v>
      </c>
      <c r="N1821">
        <v>5195600</v>
      </c>
      <c r="O1821" t="s">
        <v>2830</v>
      </c>
      <c r="P1821" t="s">
        <v>2830</v>
      </c>
      <c r="Q1821" t="s">
        <v>2830</v>
      </c>
      <c r="R1821" t="s">
        <v>1175</v>
      </c>
      <c r="S1821">
        <f ca="1">ROUND(RAND()*(Validation[[#This Row],[Range1_High]]-Validation[[#This Row],[Range1_Low]])+Validation[[#This Row],[Range1_Low]],-LOG10(Validation[[#This Row],[Res]]))</f>
        <v>6.3639999999999994E-5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450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s">
        <v>6586</v>
      </c>
      <c r="AB18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1" s="102" t="s">
        <v>1172</v>
      </c>
      <c r="AD1821" t="e">
        <f>LEN(#REF!)</f>
        <v>#REF!</v>
      </c>
      <c r="AG1821"/>
    </row>
    <row r="1822" spans="1:33" x14ac:dyDescent="0.25">
      <c r="A1822" t="s">
        <v>52</v>
      </c>
      <c r="B1822" t="s">
        <v>14</v>
      </c>
      <c r="C1822">
        <v>1.1E-4</v>
      </c>
      <c r="D1822">
        <v>3.3000999999999999E-4</v>
      </c>
      <c r="E1822">
        <v>1E-8</v>
      </c>
      <c r="F1822" t="s">
        <v>138</v>
      </c>
      <c r="G1822" t="s">
        <v>16</v>
      </c>
      <c r="H1822">
        <v>0</v>
      </c>
      <c r="I1822">
        <v>0</v>
      </c>
      <c r="J1822" t="s">
        <v>2830</v>
      </c>
      <c r="K1822">
        <v>0.35</v>
      </c>
      <c r="L1822">
        <v>5200</v>
      </c>
      <c r="M1822">
        <v>0.34612999999999999</v>
      </c>
      <c r="N1822">
        <v>5199.8</v>
      </c>
      <c r="O1822" t="s">
        <v>2830</v>
      </c>
      <c r="P1822" t="s">
        <v>2830</v>
      </c>
      <c r="Q1822" t="s">
        <v>2830</v>
      </c>
      <c r="R1822" t="s">
        <v>1179</v>
      </c>
      <c r="S1822">
        <f ca="1">ROUND(RAND()*(Validation[[#This Row],[Range1_High]]-Validation[[#This Row],[Range1_Low]])+Validation[[#This Row],[Range1_Low]],-LOG10(Validation[[#This Row],[Res]]))</f>
        <v>3.2203000000000001E-4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2 µF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s">
        <v>1175</v>
      </c>
      <c r="AB18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22" t="e">
        <f>LEN(#REF!)</f>
        <v>#REF!</v>
      </c>
      <c r="AF1822" s="103"/>
      <c r="AG1822"/>
    </row>
    <row r="1823" spans="1:33" x14ac:dyDescent="0.25">
      <c r="A1823" t="s">
        <v>52</v>
      </c>
      <c r="B1823" t="s">
        <v>14</v>
      </c>
      <c r="C1823">
        <v>3.3000000000000002E-7</v>
      </c>
      <c r="D1823">
        <v>1.1001000000000001E-6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2830</v>
      </c>
      <c r="K1823">
        <v>57.722000000000001</v>
      </c>
      <c r="L1823">
        <v>162480</v>
      </c>
      <c r="M1823">
        <v>57.720999999999997</v>
      </c>
      <c r="N1823">
        <v>160690</v>
      </c>
      <c r="O1823" t="s">
        <v>2830</v>
      </c>
      <c r="P1823" t="s">
        <v>2830</v>
      </c>
      <c r="Q1823" t="s">
        <v>2830</v>
      </c>
      <c r="R1823" t="s">
        <v>1162</v>
      </c>
      <c r="S1823">
        <f ca="1">ROUND(RAND()*(Validation[[#This Row],[Range1_High]]-Validation[[#This Row],[Range1_Low]])+Validation[[#This Row],[Range1_Low]],-LOG10(Validation[[#This Row],[Res]]))</f>
        <v>1.1000000000000001E-6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s">
        <v>1166</v>
      </c>
      <c r="AB18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3" s="102" t="s">
        <v>1166</v>
      </c>
      <c r="AD1823" t="e">
        <f>LEN(#REF!)</f>
        <v>#REF!</v>
      </c>
      <c r="AG1823"/>
    </row>
    <row r="1824" spans="1:33" x14ac:dyDescent="0.25">
      <c r="A1824" t="s">
        <v>52</v>
      </c>
      <c r="B1824" t="s">
        <v>14</v>
      </c>
      <c r="C1824">
        <v>1.1000000000000001E-6</v>
      </c>
      <c r="D1824">
        <v>3.3001E-6</v>
      </c>
      <c r="E1824">
        <v>9.9999999999999995E-8</v>
      </c>
      <c r="F1824" t="s">
        <v>138</v>
      </c>
      <c r="G1824" t="s">
        <v>15</v>
      </c>
      <c r="H1824">
        <v>0</v>
      </c>
      <c r="I1824">
        <v>0</v>
      </c>
      <c r="J1824" t="s">
        <v>2830</v>
      </c>
      <c r="K1824">
        <v>57.585000000000001</v>
      </c>
      <c r="L1824">
        <v>484680</v>
      </c>
      <c r="M1824">
        <v>57.585000000000001</v>
      </c>
      <c r="N1824">
        <v>483140</v>
      </c>
      <c r="O1824" t="s">
        <v>2830</v>
      </c>
      <c r="P1824" t="s">
        <v>2830</v>
      </c>
      <c r="Q1824" t="s">
        <v>2830</v>
      </c>
      <c r="R1824" t="s">
        <v>1166</v>
      </c>
      <c r="S1824">
        <f ca="1">ROUND(RAND()*(Validation[[#This Row],[Range1_High]]-Validation[[#This Row],[Range1_Low]])+Validation[[#This Row],[Range1_Low]],-LOG10(Validation[[#This Row],[Res]]))</f>
        <v>1.3E-6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58 nF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s">
        <v>6205</v>
      </c>
      <c r="AB18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4" s="102" t="s">
        <v>6205</v>
      </c>
      <c r="AD1824" t="e">
        <f>LEN(#REF!)</f>
        <v>#REF!</v>
      </c>
      <c r="AG1824"/>
    </row>
    <row r="1825" spans="1:33" x14ac:dyDescent="0.25">
      <c r="A1825" t="s">
        <v>52</v>
      </c>
      <c r="B1825" t="s">
        <v>14</v>
      </c>
      <c r="C1825">
        <v>3.3000000000000002E-6</v>
      </c>
      <c r="D1825">
        <v>1.1001E-5</v>
      </c>
      <c r="E1825">
        <v>9.9999999999999995E-8</v>
      </c>
      <c r="F1825" t="s">
        <v>138</v>
      </c>
      <c r="G1825" t="s">
        <v>15</v>
      </c>
      <c r="H1825">
        <v>0</v>
      </c>
      <c r="I1825">
        <v>0</v>
      </c>
      <c r="J1825" t="s">
        <v>2830</v>
      </c>
      <c r="K1825">
        <v>56.88</v>
      </c>
      <c r="L1825">
        <v>1394300</v>
      </c>
      <c r="M1825">
        <v>56.874000000000002</v>
      </c>
      <c r="N1825">
        <v>1390900</v>
      </c>
      <c r="O1825" t="s">
        <v>2830</v>
      </c>
      <c r="P1825" t="s">
        <v>2830</v>
      </c>
      <c r="Q1825" t="s">
        <v>2830</v>
      </c>
      <c r="R1825" t="s">
        <v>5607</v>
      </c>
      <c r="S1825">
        <f ca="1">ROUND(RAND()*(Validation[[#This Row],[Range1_High]]-Validation[[#This Row],[Range1_Low]])+Validation[[#This Row],[Range1_Low]],-LOG10(Validation[[#This Row],[Res]]))</f>
        <v>6.3999999999999997E-6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66 nF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nF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s">
        <v>6279</v>
      </c>
      <c r="AB18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5" s="102" t="s">
        <v>6279</v>
      </c>
      <c r="AD1825" t="e">
        <f>LEN(#REF!)</f>
        <v>#REF!</v>
      </c>
      <c r="AF1825" s="103"/>
      <c r="AG1825"/>
    </row>
    <row r="1826" spans="1:33" x14ac:dyDescent="0.25">
      <c r="A1826" t="s">
        <v>52</v>
      </c>
      <c r="B1826" t="s">
        <v>14</v>
      </c>
      <c r="C1826">
        <v>1.1E-5</v>
      </c>
      <c r="D1826">
        <v>3.3000999999999998E-5</v>
      </c>
      <c r="E1826">
        <v>9.9999999999999995E-8</v>
      </c>
      <c r="F1826" t="s">
        <v>138</v>
      </c>
      <c r="G1826" t="s">
        <v>15</v>
      </c>
      <c r="H1826">
        <v>0</v>
      </c>
      <c r="I1826">
        <v>0</v>
      </c>
      <c r="J1826" t="s">
        <v>2830</v>
      </c>
      <c r="K1826">
        <v>56.814</v>
      </c>
      <c r="L1826">
        <v>4211300</v>
      </c>
      <c r="M1826">
        <v>56.808</v>
      </c>
      <c r="N1826">
        <v>4211000</v>
      </c>
      <c r="O1826" t="s">
        <v>2830</v>
      </c>
      <c r="P1826" t="s">
        <v>2830</v>
      </c>
      <c r="Q1826" t="s">
        <v>2830</v>
      </c>
      <c r="R1826" t="s">
        <v>5608</v>
      </c>
      <c r="S1826">
        <f ca="1">ROUND(RAND()*(Validation[[#This Row],[Range1_High]]-Validation[[#This Row],[Range1_Low]])+Validation[[#This Row],[Range1_Low]],-LOG10(Validation[[#This Row],[Res]]))</f>
        <v>2.3600000000000001E-5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160 nF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s">
        <v>6228</v>
      </c>
      <c r="AB18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6" s="102" t="s">
        <v>6228</v>
      </c>
      <c r="AD1826" t="e">
        <f>LEN(#REF!)</f>
        <v>#REF!</v>
      </c>
      <c r="AG1826"/>
    </row>
    <row r="1827" spans="1:33" x14ac:dyDescent="0.25">
      <c r="A1827" t="s">
        <v>52</v>
      </c>
      <c r="B1827" t="s">
        <v>14</v>
      </c>
      <c r="C1827">
        <v>3.3000000000000003E-5</v>
      </c>
      <c r="D1827">
        <v>1.1001E-4</v>
      </c>
      <c r="E1827">
        <v>9.9999999999999995E-8</v>
      </c>
      <c r="F1827" t="s">
        <v>138</v>
      </c>
      <c r="G1827" t="s">
        <v>15</v>
      </c>
      <c r="H1827">
        <v>0</v>
      </c>
      <c r="I1827">
        <v>0</v>
      </c>
      <c r="J1827" t="s">
        <v>2830</v>
      </c>
      <c r="K1827">
        <v>121.85</v>
      </c>
      <c r="L1827">
        <v>5183200</v>
      </c>
      <c r="M1827">
        <v>122.72</v>
      </c>
      <c r="N1827">
        <v>5152800</v>
      </c>
      <c r="O1827" t="s">
        <v>2830</v>
      </c>
      <c r="P1827" t="s">
        <v>2830</v>
      </c>
      <c r="Q1827" t="s">
        <v>2830</v>
      </c>
      <c r="R1827" t="s">
        <v>1176</v>
      </c>
      <c r="S1827">
        <f ca="1">ROUND(RAND()*(Validation[[#This Row],[Range1_High]]-Validation[[#This Row],[Range1_Low]])+Validation[[#This Row],[Range1_Low]],-LOG10(Validation[[#This Row],[Res]]))</f>
        <v>4.6999999999999997E-5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370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s">
        <v>6587</v>
      </c>
      <c r="AB18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7" s="102" t="s">
        <v>5608</v>
      </c>
      <c r="AD1827" t="e">
        <f>LEN(#REF!)</f>
        <v>#REF!</v>
      </c>
      <c r="AG1827"/>
    </row>
    <row r="1828" spans="1:33" x14ac:dyDescent="0.25">
      <c r="A1828" t="s">
        <v>52</v>
      </c>
      <c r="B1828" t="s">
        <v>14</v>
      </c>
      <c r="C1828">
        <v>1.1E-4</v>
      </c>
      <c r="D1828">
        <v>3.3000999999999999E-4</v>
      </c>
      <c r="E1828">
        <v>9.9999999999999995E-8</v>
      </c>
      <c r="F1828" t="s">
        <v>138</v>
      </c>
      <c r="G1828" t="s">
        <v>16</v>
      </c>
      <c r="H1828">
        <v>0</v>
      </c>
      <c r="I1828">
        <v>0</v>
      </c>
      <c r="J1828" t="s">
        <v>2830</v>
      </c>
      <c r="K1828">
        <v>0.35</v>
      </c>
      <c r="L1828">
        <v>5200</v>
      </c>
      <c r="M1828">
        <v>0.34836</v>
      </c>
      <c r="N1828">
        <v>5195.3</v>
      </c>
      <c r="O1828" t="s">
        <v>2830</v>
      </c>
      <c r="P1828" t="s">
        <v>2830</v>
      </c>
      <c r="Q1828" t="s">
        <v>2830</v>
      </c>
      <c r="R1828" t="s">
        <v>5609</v>
      </c>
      <c r="S1828">
        <f ca="1">ROUND(RAND()*(Validation[[#This Row],[Range1_High]]-Validation[[#This Row],[Range1_Low]])+Validation[[#This Row],[Range1_Low]],-LOG10(Validation[[#This Row],[Res]]))</f>
        <v>1.2850000000000001E-4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1 µF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s">
        <v>6588</v>
      </c>
      <c r="AB18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8" s="102" t="s">
        <v>1183</v>
      </c>
      <c r="AD1828" t="e">
        <f>LEN(#REF!)</f>
        <v>#REF!</v>
      </c>
      <c r="AG1828"/>
    </row>
    <row r="1829" spans="1:33" x14ac:dyDescent="0.25">
      <c r="A1829" t="s">
        <v>52</v>
      </c>
      <c r="B1829" t="s">
        <v>14</v>
      </c>
      <c r="C1829">
        <v>3.3E-4</v>
      </c>
      <c r="D1829">
        <v>1.1000999999999999E-3</v>
      </c>
      <c r="E1829">
        <v>9.9999999999999995E-8</v>
      </c>
      <c r="F1829" t="s">
        <v>138</v>
      </c>
      <c r="G1829" t="s">
        <v>16</v>
      </c>
      <c r="H1829">
        <v>0</v>
      </c>
      <c r="I1829">
        <v>0</v>
      </c>
      <c r="J1829" t="s">
        <v>2830</v>
      </c>
      <c r="K1829">
        <v>1.2</v>
      </c>
      <c r="L1829">
        <v>5200</v>
      </c>
      <c r="M1829">
        <v>1.1557999999999999</v>
      </c>
      <c r="N1829">
        <v>5198.3</v>
      </c>
      <c r="O1829" t="s">
        <v>2830</v>
      </c>
      <c r="P1829" t="s">
        <v>2830</v>
      </c>
      <c r="Q1829" t="s">
        <v>2830</v>
      </c>
      <c r="R1829" t="s">
        <v>1183</v>
      </c>
      <c r="S1829">
        <f ca="1">ROUND(RAND()*(Validation[[#This Row],[Range1_High]]-Validation[[#This Row],[Range1_Low]])+Validation[[#This Row],[Range1_Low]],-LOG10(Validation[[#This Row],[Res]]))</f>
        <v>3.992E-4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3.3 µF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s">
        <v>6386</v>
      </c>
      <c r="AB18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9" s="102" t="s">
        <v>6386</v>
      </c>
      <c r="AD1829" t="e">
        <f>LEN(#REF!)</f>
        <v>#REF!</v>
      </c>
      <c r="AG1829"/>
    </row>
    <row r="1830" spans="1:33" x14ac:dyDescent="0.25">
      <c r="A1830" t="s">
        <v>52</v>
      </c>
      <c r="B1830" t="s">
        <v>14</v>
      </c>
      <c r="C1830">
        <v>1.1000000000000001E-3</v>
      </c>
      <c r="D1830">
        <v>3.3000999999999998E-3</v>
      </c>
      <c r="E1830">
        <v>9.9999999999999995E-8</v>
      </c>
      <c r="F1830" t="s">
        <v>138</v>
      </c>
      <c r="G1830" t="s">
        <v>16</v>
      </c>
      <c r="H1830">
        <v>0</v>
      </c>
      <c r="I1830">
        <v>0</v>
      </c>
      <c r="J1830" t="s">
        <v>2830</v>
      </c>
      <c r="K1830">
        <v>3.5</v>
      </c>
      <c r="L1830">
        <v>5200</v>
      </c>
      <c r="M1830">
        <v>3.4636</v>
      </c>
      <c r="N1830">
        <v>5198.8999999999996</v>
      </c>
      <c r="O1830" t="s">
        <v>2830</v>
      </c>
      <c r="P1830" t="s">
        <v>2830</v>
      </c>
      <c r="Q1830" t="s">
        <v>2830</v>
      </c>
      <c r="R1830" t="s">
        <v>1187</v>
      </c>
      <c r="S1830">
        <f ca="1">ROUND(RAND()*(Validation[[#This Row],[Range1_High]]-Validation[[#This Row],[Range1_Low]])+Validation[[#This Row],[Range1_Low]],-LOG10(Validation[[#This Row],[Res]]))</f>
        <v>2.3911000000000002E-3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16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s">
        <v>1183</v>
      </c>
      <c r="AB18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0" s="102" t="s">
        <v>1183</v>
      </c>
      <c r="AD1830" t="e">
        <f>LEN(#REF!)</f>
        <v>#REF!</v>
      </c>
      <c r="AG1830"/>
    </row>
    <row r="1831" spans="1:33" x14ac:dyDescent="0.25">
      <c r="A1831" t="s">
        <v>52</v>
      </c>
      <c r="B1831" t="s">
        <v>14</v>
      </c>
      <c r="C1831">
        <v>3.3000000000000002E-6</v>
      </c>
      <c r="D1831">
        <v>1.1001E-5</v>
      </c>
      <c r="E1831">
        <v>9.9999999999999995E-7</v>
      </c>
      <c r="F1831" t="s">
        <v>138</v>
      </c>
      <c r="G1831" t="s">
        <v>15</v>
      </c>
      <c r="H1831">
        <v>0</v>
      </c>
      <c r="I1831">
        <v>0</v>
      </c>
      <c r="J1831" t="s">
        <v>2830</v>
      </c>
      <c r="K1831">
        <v>577.21</v>
      </c>
      <c r="L1831">
        <v>162540</v>
      </c>
      <c r="M1831">
        <v>577.21</v>
      </c>
      <c r="N1831">
        <v>160690</v>
      </c>
      <c r="O1831" t="s">
        <v>2830</v>
      </c>
      <c r="P1831" t="s">
        <v>2830</v>
      </c>
      <c r="Q1831" t="s">
        <v>2830</v>
      </c>
      <c r="R1831" t="s">
        <v>1170</v>
      </c>
      <c r="S1831">
        <f ca="1">ROUND(RAND()*(Validation[[#This Row],[Range1_High]]-Validation[[#This Row],[Range1_Low]])+Validation[[#This Row],[Range1_Low]],-LOG10(Validation[[#This Row],[Res]]))</f>
        <v>6.0000000000000002E-6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s">
        <v>1174</v>
      </c>
      <c r="AB18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1" s="102" t="s">
        <v>1174</v>
      </c>
      <c r="AD1831" t="e">
        <f>LEN(#REF!)</f>
        <v>#REF!</v>
      </c>
      <c r="AF1831" s="102"/>
      <c r="AG1831"/>
    </row>
    <row r="1832" spans="1:33" x14ac:dyDescent="0.25">
      <c r="A1832" t="s">
        <v>52</v>
      </c>
      <c r="B1832" t="s">
        <v>14</v>
      </c>
      <c r="C1832">
        <v>1.1E-5</v>
      </c>
      <c r="D1832">
        <v>3.3000999999999998E-5</v>
      </c>
      <c r="E1832">
        <v>9.9999999999999995E-7</v>
      </c>
      <c r="F1832" t="s">
        <v>138</v>
      </c>
      <c r="G1832" t="s">
        <v>15</v>
      </c>
      <c r="H1832">
        <v>0</v>
      </c>
      <c r="I1832">
        <v>0</v>
      </c>
      <c r="J1832" t="s">
        <v>2830</v>
      </c>
      <c r="K1832">
        <v>572.02</v>
      </c>
      <c r="L1832">
        <v>1057800</v>
      </c>
      <c r="M1832">
        <v>572.02</v>
      </c>
      <c r="N1832">
        <v>1057200</v>
      </c>
      <c r="O1832" t="s">
        <v>2830</v>
      </c>
      <c r="P1832" t="s">
        <v>2830</v>
      </c>
      <c r="Q1832" t="s">
        <v>2830</v>
      </c>
      <c r="R1832" t="s">
        <v>1174</v>
      </c>
      <c r="S1832">
        <f ca="1">ROUND(RAND()*(Validation[[#This Row],[Range1_High]]-Validation[[#This Row],[Range1_Low]])+Validation[[#This Row],[Range1_Low]],-LOG10(Validation[[#This Row],[Res]]))</f>
        <v>2.4000000000000001E-5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600 nF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nF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s">
        <v>6387</v>
      </c>
      <c r="AB18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2" s="102" t="s">
        <v>6387</v>
      </c>
      <c r="AD1832" t="e">
        <f>LEN(#REF!)</f>
        <v>#REF!</v>
      </c>
      <c r="AG1832"/>
    </row>
    <row r="1833" spans="1:33" x14ac:dyDescent="0.25">
      <c r="A1833" t="s">
        <v>52</v>
      </c>
      <c r="B1833" t="s">
        <v>14</v>
      </c>
      <c r="C1833">
        <v>3.3000000000000003E-5</v>
      </c>
      <c r="D1833">
        <v>1.1001E-4</v>
      </c>
      <c r="E1833">
        <v>9.9999999999999995E-7</v>
      </c>
      <c r="F1833" t="s">
        <v>138</v>
      </c>
      <c r="G1833" t="s">
        <v>15</v>
      </c>
      <c r="H1833">
        <v>0</v>
      </c>
      <c r="I1833">
        <v>0</v>
      </c>
      <c r="J1833" t="s">
        <v>2830</v>
      </c>
      <c r="K1833">
        <v>536.63</v>
      </c>
      <c r="L1833">
        <v>3284200</v>
      </c>
      <c r="M1833">
        <v>536.45000000000005</v>
      </c>
      <c r="N1833">
        <v>3282000</v>
      </c>
      <c r="O1833" t="s">
        <v>2830</v>
      </c>
      <c r="P1833" t="s">
        <v>2830</v>
      </c>
      <c r="Q1833" t="s">
        <v>2830</v>
      </c>
      <c r="R1833" t="s">
        <v>1177</v>
      </c>
      <c r="S1833">
        <f ca="1">ROUND(RAND()*(Validation[[#This Row],[Range1_High]]-Validation[[#This Row],[Range1_Low]])+Validation[[#This Row],[Range1_Low]],-LOG10(Validation[[#This Row],[Res]]))</f>
        <v>6.0000000000000002E-5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730 nF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nF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s">
        <v>6589</v>
      </c>
      <c r="AB18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3" s="102" t="s">
        <v>1174</v>
      </c>
      <c r="AD1833" t="e">
        <f>LEN(#REF!)</f>
        <v>#REF!</v>
      </c>
      <c r="AG1833"/>
    </row>
    <row r="1834" spans="1:33" x14ac:dyDescent="0.25">
      <c r="A1834" t="s">
        <v>52</v>
      </c>
      <c r="B1834" t="s">
        <v>14</v>
      </c>
      <c r="C1834">
        <v>1.1E-4</v>
      </c>
      <c r="D1834">
        <v>3.3000999999999999E-4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2830</v>
      </c>
      <c r="K1834">
        <v>0.55623</v>
      </c>
      <c r="L1834">
        <v>4803.8</v>
      </c>
      <c r="M1834">
        <v>0.55608000000000002</v>
      </c>
      <c r="N1834">
        <v>4803.7</v>
      </c>
      <c r="O1834" t="s">
        <v>2830</v>
      </c>
      <c r="P1834" t="s">
        <v>2830</v>
      </c>
      <c r="Q1834" t="s">
        <v>2830</v>
      </c>
      <c r="R1834" t="s">
        <v>5610</v>
      </c>
      <c r="S1834">
        <f ca="1">ROUND(RAND()*(Validation[[#This Row],[Range1_High]]-Validation[[#This Row],[Range1_Low]])+Validation[[#This Row],[Range1_Low]],-LOG10(Validation[[#This Row],[Res]]))</f>
        <v>1.6100000000000001E-4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1.3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s">
        <v>6590</v>
      </c>
      <c r="AB18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4" s="102" t="s">
        <v>1184</v>
      </c>
      <c r="AD1834" t="e">
        <f>LEN(#REF!)</f>
        <v>#REF!</v>
      </c>
      <c r="AG1834"/>
    </row>
    <row r="1835" spans="1:33" x14ac:dyDescent="0.25">
      <c r="A1835" t="s">
        <v>52</v>
      </c>
      <c r="B1835" t="s">
        <v>14</v>
      </c>
      <c r="C1835">
        <v>3.3E-4</v>
      </c>
      <c r="D1835">
        <v>1.1000999999999999E-3</v>
      </c>
      <c r="E1835">
        <v>9.9999999999999995E-7</v>
      </c>
      <c r="F1835" t="s">
        <v>138</v>
      </c>
      <c r="G1835" t="s">
        <v>16</v>
      </c>
      <c r="H1835">
        <v>0</v>
      </c>
      <c r="I1835">
        <v>0</v>
      </c>
      <c r="J1835" t="s">
        <v>2830</v>
      </c>
      <c r="K1835">
        <v>1.2193000000000001</v>
      </c>
      <c r="L1835">
        <v>5182.5</v>
      </c>
      <c r="M1835">
        <v>1.2267999999999999</v>
      </c>
      <c r="N1835">
        <v>5155.5</v>
      </c>
      <c r="O1835" t="s">
        <v>2830</v>
      </c>
      <c r="P1835" t="s">
        <v>2830</v>
      </c>
      <c r="Q1835" t="s">
        <v>2830</v>
      </c>
      <c r="R1835" t="s">
        <v>1184</v>
      </c>
      <c r="S1835">
        <f ca="1">ROUND(RAND()*(Validation[[#This Row],[Range1_High]]-Validation[[#This Row],[Range1_Low]])+Validation[[#This Row],[Range1_Low]],-LOG10(Validation[[#This Row],[Res]]))</f>
        <v>9.6299999999999999E-4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6.2 µF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s">
        <v>6388</v>
      </c>
      <c r="AB18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5" s="102" t="s">
        <v>6388</v>
      </c>
      <c r="AD1835" t="e">
        <f>LEN(#REF!)</f>
        <v>#REF!</v>
      </c>
      <c r="AG1835"/>
    </row>
    <row r="1836" spans="1:33" x14ac:dyDescent="0.25">
      <c r="A1836" t="s">
        <v>52</v>
      </c>
      <c r="B1836" t="s">
        <v>14</v>
      </c>
      <c r="C1836">
        <v>1.1000000000000001E-3</v>
      </c>
      <c r="D1836">
        <v>3.3000999999999998E-3</v>
      </c>
      <c r="E1836">
        <v>9.9999999999999995E-7</v>
      </c>
      <c r="F1836" t="s">
        <v>138</v>
      </c>
      <c r="G1836" t="s">
        <v>16</v>
      </c>
      <c r="H1836">
        <v>0</v>
      </c>
      <c r="I1836">
        <v>0</v>
      </c>
      <c r="J1836" t="s">
        <v>2830</v>
      </c>
      <c r="K1836">
        <v>3.5</v>
      </c>
      <c r="L1836">
        <v>5200</v>
      </c>
      <c r="M1836">
        <v>3.4866000000000001</v>
      </c>
      <c r="N1836">
        <v>5194.3999999999996</v>
      </c>
      <c r="O1836" t="s">
        <v>2830</v>
      </c>
      <c r="P1836" t="s">
        <v>2830</v>
      </c>
      <c r="Q1836" t="s">
        <v>2830</v>
      </c>
      <c r="R1836" t="s">
        <v>1188</v>
      </c>
      <c r="S1836">
        <f ca="1">ROUND(RAND()*(Validation[[#This Row],[Range1_High]]-Validation[[#This Row],[Range1_Low]])+Validation[[#This Row],[Range1_Low]],-LOG10(Validation[[#This Row],[Res]]))</f>
        <v>1.4499999999999999E-3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11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s">
        <v>6389</v>
      </c>
      <c r="AB18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6" s="102" t="s">
        <v>6389</v>
      </c>
      <c r="AD1836" t="e">
        <f>LEN(#REF!)</f>
        <v>#REF!</v>
      </c>
      <c r="AG1836"/>
    </row>
    <row r="1837" spans="1:33" x14ac:dyDescent="0.25">
      <c r="A1837" t="s">
        <v>52</v>
      </c>
      <c r="B1837" t="s">
        <v>14</v>
      </c>
      <c r="C1837">
        <v>3.3E-3</v>
      </c>
      <c r="D1837">
        <v>1.1001E-2</v>
      </c>
      <c r="E1837">
        <v>9.9999999999999995E-7</v>
      </c>
      <c r="F1837" t="s">
        <v>138</v>
      </c>
      <c r="G1837" t="s">
        <v>16</v>
      </c>
      <c r="H1837">
        <v>0</v>
      </c>
      <c r="I1837">
        <v>0</v>
      </c>
      <c r="J1837" t="s">
        <v>2830</v>
      </c>
      <c r="K1837">
        <v>13</v>
      </c>
      <c r="L1837">
        <v>5200</v>
      </c>
      <c r="M1837">
        <v>12.076000000000001</v>
      </c>
      <c r="N1837">
        <v>5198.3</v>
      </c>
      <c r="O1837" t="s">
        <v>2830</v>
      </c>
      <c r="P1837" t="s">
        <v>2830</v>
      </c>
      <c r="Q1837" t="s">
        <v>2830</v>
      </c>
      <c r="R1837" t="s">
        <v>1191</v>
      </c>
      <c r="S1837">
        <f ca="1">ROUND(RAND()*(Validation[[#This Row],[Range1_High]]-Validation[[#This Row],[Range1_Low]])+Validation[[#This Row],[Range1_Low]],-LOG10(Validation[[#This Row],[Res]]))</f>
        <v>6.2880000000000002E-3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46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s">
        <v>6207</v>
      </c>
      <c r="AB18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7" s="102" t="s">
        <v>6207</v>
      </c>
      <c r="AD1837" t="e">
        <f>LEN(#REF!)</f>
        <v>#REF!</v>
      </c>
      <c r="AG1837"/>
    </row>
    <row r="1838" spans="1:33" x14ac:dyDescent="0.25">
      <c r="A1838" t="s">
        <v>52</v>
      </c>
      <c r="B1838" t="s">
        <v>14</v>
      </c>
      <c r="C1838">
        <v>1.0999999999999999E-2</v>
      </c>
      <c r="D1838">
        <v>3.3001000000000003E-2</v>
      </c>
      <c r="E1838">
        <v>9.9999999999999995E-7</v>
      </c>
      <c r="F1838" t="s">
        <v>138</v>
      </c>
      <c r="G1838" t="s">
        <v>16</v>
      </c>
      <c r="H1838">
        <v>0</v>
      </c>
      <c r="I1838">
        <v>0</v>
      </c>
      <c r="J1838" t="s">
        <v>2830</v>
      </c>
      <c r="K1838">
        <v>35</v>
      </c>
      <c r="L1838">
        <v>8700</v>
      </c>
      <c r="M1838">
        <v>34.642000000000003</v>
      </c>
      <c r="N1838">
        <v>8661.9</v>
      </c>
      <c r="O1838" t="s">
        <v>2830</v>
      </c>
      <c r="P1838" t="s">
        <v>2830</v>
      </c>
      <c r="Q1838" t="s">
        <v>2830</v>
      </c>
      <c r="R1838" t="s">
        <v>1195</v>
      </c>
      <c r="S1838">
        <f ca="1">ROUND(RAND()*(Validation[[#This Row],[Range1_High]]-Validation[[#This Row],[Range1_Low]])+Validation[[#This Row],[Range1_Low]],-LOG10(Validation[[#This Row],[Res]]))</f>
        <v>2.1152000000000001E-2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220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s">
        <v>1191</v>
      </c>
      <c r="AB18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8" s="102" t="s">
        <v>1191</v>
      </c>
      <c r="AD1838" t="e">
        <f>LEN(#REF!)</f>
        <v>#REF!</v>
      </c>
      <c r="AG1838"/>
    </row>
    <row r="1839" spans="1:33" x14ac:dyDescent="0.25">
      <c r="A1839" t="s">
        <v>52</v>
      </c>
      <c r="B1839" t="s">
        <v>14</v>
      </c>
      <c r="C1839">
        <v>3.3000000000000003E-5</v>
      </c>
      <c r="D1839">
        <v>1.1001E-4</v>
      </c>
      <c r="E1839">
        <v>1.0000000000000001E-5</v>
      </c>
      <c r="F1839" t="s">
        <v>138</v>
      </c>
      <c r="G1839" t="s">
        <v>15</v>
      </c>
      <c r="H1839">
        <v>0</v>
      </c>
      <c r="I1839">
        <v>0</v>
      </c>
      <c r="J1839" t="s">
        <v>2830</v>
      </c>
      <c r="K1839">
        <v>5766.3</v>
      </c>
      <c r="L1839">
        <v>438500</v>
      </c>
      <c r="M1839">
        <v>5766.3</v>
      </c>
      <c r="N1839">
        <v>436530</v>
      </c>
      <c r="O1839" t="s">
        <v>2830</v>
      </c>
      <c r="P1839" t="s">
        <v>2830</v>
      </c>
      <c r="Q1839" t="s">
        <v>2830</v>
      </c>
      <c r="R1839" t="s">
        <v>1178</v>
      </c>
      <c r="S1839">
        <f ca="1">ROUND(RAND()*(Validation[[#This Row],[Range1_High]]-Validation[[#This Row],[Range1_Low]])+Validation[[#This Row],[Range1_Low]],-LOG10(Validation[[#This Row],[Res]]))</f>
        <v>5.0000000000000002E-5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5800 nF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s">
        <v>1182</v>
      </c>
      <c r="AB18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39" t="e">
        <f>LEN(#REF!)</f>
        <v>#REF!</v>
      </c>
      <c r="AG1839"/>
    </row>
    <row r="1840" spans="1:33" x14ac:dyDescent="0.25">
      <c r="A1840" t="s">
        <v>52</v>
      </c>
      <c r="B1840" t="s">
        <v>14</v>
      </c>
      <c r="C1840">
        <v>1.1E-4</v>
      </c>
      <c r="D1840">
        <v>3.3000999999999999E-4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2830</v>
      </c>
      <c r="K1840">
        <v>5.7038000000000002</v>
      </c>
      <c r="L1840">
        <v>1294.4000000000001</v>
      </c>
      <c r="M1840">
        <v>5.7038000000000002</v>
      </c>
      <c r="N1840">
        <v>1293.8</v>
      </c>
      <c r="O1840" t="s">
        <v>2830</v>
      </c>
      <c r="P1840" t="s">
        <v>2830</v>
      </c>
      <c r="Q1840" t="s">
        <v>2830</v>
      </c>
      <c r="R1840" t="s">
        <v>1182</v>
      </c>
      <c r="S1840">
        <f ca="1">ROUND(RAND()*(Validation[[#This Row],[Range1_High]]-Validation[[#This Row],[Range1_Low]])+Validation[[#This Row],[Range1_Low]],-LOG10(Validation[[#This Row],[Res]]))</f>
        <v>1.3999999999999999E-4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5.9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s">
        <v>6591</v>
      </c>
      <c r="AB18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0" s="102" t="s">
        <v>1185</v>
      </c>
      <c r="AD1840" t="e">
        <f>LEN(#REF!)</f>
        <v>#REF!</v>
      </c>
      <c r="AG1840"/>
    </row>
    <row r="1841" spans="1:33" x14ac:dyDescent="0.25">
      <c r="A1841" t="s">
        <v>52</v>
      </c>
      <c r="B1841" t="s">
        <v>14</v>
      </c>
      <c r="C1841">
        <v>3.3E-4</v>
      </c>
      <c r="D1841">
        <v>1.1000999999999999E-3</v>
      </c>
      <c r="E1841">
        <v>1.0000000000000001E-5</v>
      </c>
      <c r="F1841" t="s">
        <v>138</v>
      </c>
      <c r="G1841" t="s">
        <v>16</v>
      </c>
      <c r="H1841">
        <v>0</v>
      </c>
      <c r="I1841">
        <v>0</v>
      </c>
      <c r="J1841" t="s">
        <v>2830</v>
      </c>
      <c r="K1841">
        <v>5.3658000000000001</v>
      </c>
      <c r="L1841">
        <v>3286.5</v>
      </c>
      <c r="M1841">
        <v>5.3640999999999996</v>
      </c>
      <c r="N1841">
        <v>3284.2</v>
      </c>
      <c r="O1841" t="s">
        <v>2830</v>
      </c>
      <c r="P1841" t="s">
        <v>2830</v>
      </c>
      <c r="Q1841" t="s">
        <v>2830</v>
      </c>
      <c r="R1841" t="s">
        <v>1185</v>
      </c>
      <c r="S1841">
        <f ca="1">ROUND(RAND()*(Validation[[#This Row],[Range1_High]]-Validation[[#This Row],[Range1_Low]])+Validation[[#This Row],[Range1_Low]],-LOG10(Validation[[#This Row],[Res]]))</f>
        <v>5.8E-4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7.3 µF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s">
        <v>6280</v>
      </c>
      <c r="AB18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1" s="102" t="s">
        <v>6280</v>
      </c>
      <c r="AD1841" t="e">
        <f>LEN(#REF!)</f>
        <v>#REF!</v>
      </c>
      <c r="AF1841" s="103"/>
      <c r="AG1841"/>
    </row>
    <row r="1842" spans="1:33" x14ac:dyDescent="0.25">
      <c r="A1842" t="s">
        <v>52</v>
      </c>
      <c r="B1842" t="s">
        <v>14</v>
      </c>
      <c r="C1842">
        <v>1.1000000000000001E-3</v>
      </c>
      <c r="D1842">
        <v>3.3000999999999998E-3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2830</v>
      </c>
      <c r="K1842">
        <v>5.5761000000000003</v>
      </c>
      <c r="L1842">
        <v>4803.8999999999996</v>
      </c>
      <c r="M1842">
        <v>5.5633999999999997</v>
      </c>
      <c r="N1842">
        <v>4802.8999999999996</v>
      </c>
      <c r="O1842" t="s">
        <v>2830</v>
      </c>
      <c r="P1842" t="s">
        <v>2830</v>
      </c>
      <c r="Q1842" t="s">
        <v>2830</v>
      </c>
      <c r="R1842" t="s">
        <v>5612</v>
      </c>
      <c r="S1842">
        <f ca="1">ROUND(RAND()*(Validation[[#This Row],[Range1_High]]-Validation[[#This Row],[Range1_Low]])+Validation[[#This Row],[Range1_Low]],-LOG10(Validation[[#This Row],[Res]]))</f>
        <v>3.0999999999999999E-3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20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s">
        <v>6390</v>
      </c>
      <c r="AB18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2" s="102" t="s">
        <v>6390</v>
      </c>
      <c r="AD1842" t="e">
        <f>LEN(#REF!)</f>
        <v>#REF!</v>
      </c>
      <c r="AG1842"/>
    </row>
    <row r="1843" spans="1:33" x14ac:dyDescent="0.25">
      <c r="A1843" t="s">
        <v>52</v>
      </c>
      <c r="B1843" t="s">
        <v>14</v>
      </c>
      <c r="C1843">
        <v>3.3E-3</v>
      </c>
      <c r="D1843">
        <v>1.1001E-2</v>
      </c>
      <c r="E1843">
        <v>1.0000000000000001E-5</v>
      </c>
      <c r="F1843" t="s">
        <v>138</v>
      </c>
      <c r="G1843" t="s">
        <v>16</v>
      </c>
      <c r="H1843">
        <v>0</v>
      </c>
      <c r="I1843">
        <v>0</v>
      </c>
      <c r="J1843" t="s">
        <v>2830</v>
      </c>
      <c r="K1843">
        <v>13</v>
      </c>
      <c r="L1843">
        <v>5200</v>
      </c>
      <c r="M1843">
        <v>12.712999999999999</v>
      </c>
      <c r="N1843">
        <v>5155.6000000000004</v>
      </c>
      <c r="O1843" t="s">
        <v>2830</v>
      </c>
      <c r="P1843" t="s">
        <v>2830</v>
      </c>
      <c r="Q1843" t="s">
        <v>2830</v>
      </c>
      <c r="R1843" t="s">
        <v>1192</v>
      </c>
      <c r="S1843">
        <f ca="1">ROUND(RAND()*(Validation[[#This Row],[Range1_High]]-Validation[[#This Row],[Range1_Low]])+Validation[[#This Row],[Range1_Low]],-LOG10(Validation[[#This Row],[Res]]))</f>
        <v>1.069E-2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69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s">
        <v>6227</v>
      </c>
      <c r="AB18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3" s="102" t="s">
        <v>6227</v>
      </c>
      <c r="AD1843" t="e">
        <f>LEN(#REF!)</f>
        <v>#REF!</v>
      </c>
      <c r="AF1843" s="103"/>
      <c r="AG1843"/>
    </row>
    <row r="1844" spans="1:33" x14ac:dyDescent="0.25">
      <c r="A1844" t="s">
        <v>52</v>
      </c>
      <c r="B1844" t="s">
        <v>14</v>
      </c>
      <c r="C1844">
        <v>1.0999999999999999E-2</v>
      </c>
      <c r="D1844">
        <v>3.3001000000000003E-2</v>
      </c>
      <c r="E1844">
        <v>1.0000000000000001E-5</v>
      </c>
      <c r="F1844" t="s">
        <v>138</v>
      </c>
      <c r="G1844" t="s">
        <v>16</v>
      </c>
      <c r="H1844">
        <v>0</v>
      </c>
      <c r="I1844">
        <v>0</v>
      </c>
      <c r="J1844" t="s">
        <v>2830</v>
      </c>
      <c r="K1844">
        <v>35</v>
      </c>
      <c r="L1844">
        <v>8700</v>
      </c>
      <c r="M1844">
        <v>34.805999999999997</v>
      </c>
      <c r="N1844">
        <v>8658.5</v>
      </c>
      <c r="O1844" t="s">
        <v>2830</v>
      </c>
      <c r="P1844" t="s">
        <v>2830</v>
      </c>
      <c r="Q1844" t="s">
        <v>2830</v>
      </c>
      <c r="R1844" t="s">
        <v>1196</v>
      </c>
      <c r="S1844">
        <f ca="1">ROUND(RAND()*(Validation[[#This Row],[Range1_High]]-Validation[[#This Row],[Range1_Low]])+Validation[[#This Row],[Range1_Low]],-LOG10(Validation[[#This Row],[Res]]))</f>
        <v>1.7950000000000001E-2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190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s">
        <v>6592</v>
      </c>
      <c r="AB18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4" s="102" t="s">
        <v>1192</v>
      </c>
      <c r="AD1844" t="e">
        <f>LEN(#REF!)</f>
        <v>#REF!</v>
      </c>
      <c r="AG1844"/>
    </row>
    <row r="1845" spans="1:33" x14ac:dyDescent="0.25">
      <c r="A1845" t="s">
        <v>52</v>
      </c>
      <c r="B1845" t="s">
        <v>14</v>
      </c>
      <c r="C1845">
        <v>3.3000000000000002E-2</v>
      </c>
      <c r="D1845">
        <v>0.11001</v>
      </c>
      <c r="E1845">
        <v>1.0000000000000001E-5</v>
      </c>
      <c r="F1845" t="s">
        <v>138</v>
      </c>
      <c r="G1845" t="s">
        <v>62</v>
      </c>
      <c r="H1845">
        <v>0</v>
      </c>
      <c r="I1845">
        <v>0</v>
      </c>
      <c r="J1845" t="s">
        <v>2830</v>
      </c>
      <c r="K1845">
        <v>120</v>
      </c>
      <c r="L1845">
        <v>13000</v>
      </c>
      <c r="M1845">
        <v>115.63</v>
      </c>
      <c r="N1845">
        <v>12701</v>
      </c>
      <c r="O1845" t="s">
        <v>2830</v>
      </c>
      <c r="P1845" t="s">
        <v>2830</v>
      </c>
      <c r="Q1845" t="s">
        <v>2830</v>
      </c>
      <c r="R1845" t="s">
        <v>5614</v>
      </c>
      <c r="S1845">
        <f ca="1">ROUND(RAND()*(Validation[[#This Row],[Range1_High]]-Validation[[#This Row],[Range1_Low]])+Validation[[#This Row],[Range1_Low]],-LOG10(Validation[[#This Row],[Res]]))</f>
        <v>7.3730000000000004E-2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1100 µF*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µF*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s">
        <v>6593</v>
      </c>
      <c r="AB18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45" t="e">
        <f>LEN(#REF!)</f>
        <v>#REF!</v>
      </c>
      <c r="AG1845"/>
    </row>
    <row r="1846" spans="1:33" x14ac:dyDescent="0.25">
      <c r="A1846" t="s">
        <v>52</v>
      </c>
      <c r="B1846" t="s">
        <v>14</v>
      </c>
      <c r="C1846">
        <v>0.11</v>
      </c>
      <c r="D1846">
        <v>0.1101</v>
      </c>
      <c r="E1846">
        <v>1.0000000000000001E-5</v>
      </c>
      <c r="F1846" t="s">
        <v>138</v>
      </c>
      <c r="G1846" t="s">
        <v>16</v>
      </c>
      <c r="H1846">
        <v>0</v>
      </c>
      <c r="I1846">
        <v>0</v>
      </c>
      <c r="J1846" t="s">
        <v>2830</v>
      </c>
      <c r="K1846">
        <v>120</v>
      </c>
      <c r="L1846">
        <v>13000</v>
      </c>
      <c r="M1846">
        <v>115.63</v>
      </c>
      <c r="N1846">
        <v>12701</v>
      </c>
      <c r="O1846" t="s">
        <v>2830</v>
      </c>
      <c r="P1846" t="s">
        <v>2830</v>
      </c>
      <c r="Q1846" t="s">
        <v>2830</v>
      </c>
      <c r="R1846" t="s">
        <v>1203</v>
      </c>
      <c r="S1846">
        <f ca="1">ROUND(RAND()*(Validation[[#This Row],[Range1_High]]-Validation[[#This Row],[Range1_Low]])+Validation[[#This Row],[Range1_Low]],-LOG10(Validation[[#This Row],[Res]]))</f>
        <v>0.11008999999999999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1600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s">
        <v>5614</v>
      </c>
      <c r="AB18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46" t="e">
        <f>LEN(#REF!)</f>
        <v>#REF!</v>
      </c>
      <c r="AG1846"/>
    </row>
    <row r="1847" spans="1:33" x14ac:dyDescent="0.25">
      <c r="A1847" t="s">
        <v>52</v>
      </c>
      <c r="B1847" t="s">
        <v>14</v>
      </c>
      <c r="C1847">
        <v>3.3E-4</v>
      </c>
      <c r="D1847">
        <v>1.1000999999999999E-3</v>
      </c>
      <c r="E1847">
        <v>1E-4</v>
      </c>
      <c r="F1847" t="s">
        <v>138</v>
      </c>
      <c r="G1847" t="s">
        <v>16</v>
      </c>
      <c r="H1847">
        <v>0</v>
      </c>
      <c r="I1847">
        <v>0</v>
      </c>
      <c r="J1847" t="s">
        <v>2830</v>
      </c>
      <c r="K1847">
        <v>57.662999999999997</v>
      </c>
      <c r="L1847">
        <v>438.86</v>
      </c>
      <c r="M1847">
        <v>57.662999999999997</v>
      </c>
      <c r="N1847">
        <v>436.89</v>
      </c>
      <c r="O1847" t="s">
        <v>2830</v>
      </c>
      <c r="P1847" t="s">
        <v>2830</v>
      </c>
      <c r="Q1847" t="s">
        <v>2830</v>
      </c>
      <c r="R1847" t="s">
        <v>5611</v>
      </c>
      <c r="S1847">
        <f ca="1">ROUND(RAND()*(Validation[[#This Row],[Range1_High]]-Validation[[#This Row],[Range1_Low]])+Validation[[#This Row],[Range1_Low]],-LOG10(Validation[[#This Row],[Res]]))</f>
        <v>5.9999999999999995E-4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58 µF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s">
        <v>1190</v>
      </c>
      <c r="AB18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7" s="102" t="s">
        <v>1190</v>
      </c>
      <c r="AD1847" t="e">
        <f>LEN(#REF!)</f>
        <v>#REF!</v>
      </c>
      <c r="AG1847"/>
    </row>
    <row r="1848" spans="1:33" x14ac:dyDescent="0.25">
      <c r="A1848" t="s">
        <v>52</v>
      </c>
      <c r="B1848" t="s">
        <v>14</v>
      </c>
      <c r="C1848">
        <v>1.1000000000000001E-3</v>
      </c>
      <c r="D1848">
        <v>3.3000999999999998E-3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2830</v>
      </c>
      <c r="K1848">
        <v>57.042999999999999</v>
      </c>
      <c r="L1848">
        <v>1299.0999999999999</v>
      </c>
      <c r="M1848">
        <v>57.037999999999997</v>
      </c>
      <c r="N1848">
        <v>1293.7</v>
      </c>
      <c r="O1848" t="s">
        <v>2830</v>
      </c>
      <c r="P1848" t="s">
        <v>2830</v>
      </c>
      <c r="Q1848" t="s">
        <v>2830</v>
      </c>
      <c r="R1848" t="s">
        <v>1190</v>
      </c>
      <c r="S1848">
        <f ca="1">ROUND(RAND()*(Validation[[#This Row],[Range1_High]]-Validation[[#This Row],[Range1_Low]])+Validation[[#This Row],[Range1_Low]],-LOG10(Validation[[#This Row],[Res]]))</f>
        <v>1.5E-3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59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s">
        <v>6391</v>
      </c>
      <c r="AB18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8" s="102" t="s">
        <v>6391</v>
      </c>
      <c r="AD1848" t="e">
        <f>LEN(#REF!)</f>
        <v>#REF!</v>
      </c>
      <c r="AG1848"/>
    </row>
    <row r="1849" spans="1:33" x14ac:dyDescent="0.25">
      <c r="A1849" t="s">
        <v>52</v>
      </c>
      <c r="B1849" t="s">
        <v>14</v>
      </c>
      <c r="C1849">
        <v>3.3E-3</v>
      </c>
      <c r="D1849">
        <v>1.1001E-2</v>
      </c>
      <c r="E1849">
        <v>1E-4</v>
      </c>
      <c r="F1849" t="s">
        <v>138</v>
      </c>
      <c r="G1849" t="s">
        <v>16</v>
      </c>
      <c r="H1849">
        <v>0</v>
      </c>
      <c r="I1849">
        <v>0</v>
      </c>
      <c r="J1849" t="s">
        <v>2830</v>
      </c>
      <c r="K1849">
        <v>53.665999999999997</v>
      </c>
      <c r="L1849">
        <v>3287.9</v>
      </c>
      <c r="M1849">
        <v>53.64</v>
      </c>
      <c r="N1849">
        <v>3284.3</v>
      </c>
      <c r="O1849" t="s">
        <v>2830</v>
      </c>
      <c r="P1849" t="s">
        <v>2830</v>
      </c>
      <c r="Q1849" t="s">
        <v>2830</v>
      </c>
      <c r="R1849" t="s">
        <v>1193</v>
      </c>
      <c r="S1849">
        <f ca="1">ROUND(RAND()*(Validation[[#This Row],[Range1_High]]-Validation[[#This Row],[Range1_Low]])+Validation[[#This Row],[Range1_Low]],-LOG10(Validation[[#This Row],[Res]]))</f>
        <v>6.4000000000000003E-3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75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s">
        <v>6206</v>
      </c>
      <c r="AB18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9" s="102" t="s">
        <v>6206</v>
      </c>
      <c r="AD1849" t="e">
        <f>LEN(#REF!)</f>
        <v>#REF!</v>
      </c>
      <c r="AG1849"/>
    </row>
    <row r="1850" spans="1:33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1E-4</v>
      </c>
      <c r="F1850" t="s">
        <v>138</v>
      </c>
      <c r="G1850" t="s">
        <v>16</v>
      </c>
      <c r="H1850">
        <v>0</v>
      </c>
      <c r="I1850">
        <v>0</v>
      </c>
      <c r="J1850" t="s">
        <v>2830</v>
      </c>
      <c r="K1850">
        <v>50.508000000000003</v>
      </c>
      <c r="L1850">
        <v>8339.7000000000007</v>
      </c>
      <c r="M1850">
        <v>50.436999999999998</v>
      </c>
      <c r="N1850">
        <v>8339.6</v>
      </c>
      <c r="O1850" t="s">
        <v>2830</v>
      </c>
      <c r="P1850" t="s">
        <v>2830</v>
      </c>
      <c r="Q1850" t="s">
        <v>2830</v>
      </c>
      <c r="R1850" t="s">
        <v>1197</v>
      </c>
      <c r="S1850">
        <f ca="1">ROUND(RAND()*(Validation[[#This Row],[Range1_High]]-Validation[[#This Row],[Range1_Low]])+Validation[[#This Row],[Range1_Low]],-LOG10(Validation[[#This Row],[Res]]))</f>
        <v>1.3899999999999999E-2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170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s">
        <v>6594</v>
      </c>
      <c r="AB18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0" s="102" t="s">
        <v>1193</v>
      </c>
      <c r="AD1850" t="e">
        <f>LEN(#REF!)</f>
        <v>#REF!</v>
      </c>
      <c r="AG1850"/>
    </row>
    <row r="1851" spans="1:33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1E-4</v>
      </c>
      <c r="F1851" t="s">
        <v>138</v>
      </c>
      <c r="G1851" t="s">
        <v>62</v>
      </c>
      <c r="H1851">
        <v>0</v>
      </c>
      <c r="I1851">
        <v>0</v>
      </c>
      <c r="J1851" t="s">
        <v>2830</v>
      </c>
      <c r="K1851">
        <v>120</v>
      </c>
      <c r="L1851">
        <v>13000</v>
      </c>
      <c r="M1851">
        <v>119.5</v>
      </c>
      <c r="N1851">
        <v>12676</v>
      </c>
      <c r="O1851" t="s">
        <v>2830</v>
      </c>
      <c r="P1851" t="s">
        <v>2830</v>
      </c>
      <c r="Q1851" t="s">
        <v>2830</v>
      </c>
      <c r="R1851" t="s">
        <v>1200</v>
      </c>
      <c r="S1851">
        <f ca="1">ROUND(RAND()*(Validation[[#This Row],[Range1_High]]-Validation[[#This Row],[Range1_Low]])+Validation[[#This Row],[Range1_Low]],-LOG10(Validation[[#This Row],[Res]]))</f>
        <v>6.8900000000000003E-2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1000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s">
        <v>6595</v>
      </c>
      <c r="AB18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1" t="e">
        <f>LEN(#REF!)</f>
        <v>#REF!</v>
      </c>
      <c r="AG1851"/>
    </row>
    <row r="1852" spans="1:33" x14ac:dyDescent="0.25">
      <c r="A1852" t="s">
        <v>52</v>
      </c>
      <c r="B1852" t="s">
        <v>14</v>
      </c>
      <c r="C1852">
        <v>0.11</v>
      </c>
      <c r="D1852">
        <v>0.1101</v>
      </c>
      <c r="E1852">
        <v>1E-4</v>
      </c>
      <c r="F1852" t="s">
        <v>138</v>
      </c>
      <c r="G1852" t="s">
        <v>16</v>
      </c>
      <c r="H1852">
        <v>0</v>
      </c>
      <c r="I1852">
        <v>0</v>
      </c>
      <c r="J1852" t="s">
        <v>2830</v>
      </c>
      <c r="K1852">
        <v>120</v>
      </c>
      <c r="L1852">
        <v>13000</v>
      </c>
      <c r="M1852">
        <v>119.5</v>
      </c>
      <c r="N1852">
        <v>12676</v>
      </c>
      <c r="O1852" t="s">
        <v>2830</v>
      </c>
      <c r="P1852" t="s">
        <v>2830</v>
      </c>
      <c r="Q1852" t="s">
        <v>2830</v>
      </c>
      <c r="R1852" t="s">
        <v>5615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0</v>
      </c>
      <c r="AA1852" t="s">
        <v>1200</v>
      </c>
      <c r="AB18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2" t="e">
        <f>LEN(#REF!)</f>
        <v>#REF!</v>
      </c>
      <c r="AG1852"/>
    </row>
    <row r="1853" spans="1:33" x14ac:dyDescent="0.25">
      <c r="A1853" t="s">
        <v>52</v>
      </c>
      <c r="B1853" t="s">
        <v>14</v>
      </c>
      <c r="C1853">
        <v>3.3E-3</v>
      </c>
      <c r="D1853">
        <v>1.1001E-2</v>
      </c>
      <c r="E1853">
        <v>1E-3</v>
      </c>
      <c r="F1853" t="s">
        <v>138</v>
      </c>
      <c r="G1853" t="s">
        <v>16</v>
      </c>
      <c r="H1853">
        <v>0</v>
      </c>
      <c r="I1853">
        <v>0</v>
      </c>
      <c r="J1853" t="s">
        <v>2830</v>
      </c>
      <c r="K1853">
        <v>576.63</v>
      </c>
      <c r="L1853">
        <v>439.99</v>
      </c>
      <c r="M1853">
        <v>576.63</v>
      </c>
      <c r="N1853">
        <v>436.9</v>
      </c>
      <c r="O1853" t="s">
        <v>2830</v>
      </c>
      <c r="P1853" t="s">
        <v>2830</v>
      </c>
      <c r="Q1853" t="s">
        <v>2830</v>
      </c>
      <c r="R1853" t="s">
        <v>1194</v>
      </c>
      <c r="S1853">
        <f ca="1">ROUND(RAND()*(Validation[[#This Row],[Range1_High]]-Validation[[#This Row],[Range1_Low]])+Validation[[#This Row],[Range1_Low]],-LOG10(Validation[[#This Row],[Res]]))</f>
        <v>6.0000000000000001E-3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 µF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s">
        <v>5613</v>
      </c>
      <c r="AB18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3" s="102" t="s">
        <v>5613</v>
      </c>
      <c r="AD1853" t="e">
        <f>LEN(#REF!)</f>
        <v>#REF!</v>
      </c>
      <c r="AG1853"/>
    </row>
    <row r="1854" spans="1:33" x14ac:dyDescent="0.25">
      <c r="A1854" t="s">
        <v>52</v>
      </c>
      <c r="B1854" t="s">
        <v>14</v>
      </c>
      <c r="C1854">
        <v>1.0999999999999999E-2</v>
      </c>
      <c r="D1854">
        <v>3.3001000000000003E-2</v>
      </c>
      <c r="E1854">
        <v>1E-3</v>
      </c>
      <c r="F1854" t="s">
        <v>138</v>
      </c>
      <c r="G1854" t="s">
        <v>16</v>
      </c>
      <c r="H1854">
        <v>0</v>
      </c>
      <c r="I1854">
        <v>0</v>
      </c>
      <c r="J1854" t="s">
        <v>2830</v>
      </c>
      <c r="K1854">
        <v>557.54999999999995</v>
      </c>
      <c r="L1854">
        <v>3119.3</v>
      </c>
      <c r="M1854">
        <v>557.52</v>
      </c>
      <c r="N1854">
        <v>3115.8</v>
      </c>
      <c r="O1854" t="s">
        <v>2830</v>
      </c>
      <c r="P1854" t="s">
        <v>2830</v>
      </c>
      <c r="Q1854" t="s">
        <v>2830</v>
      </c>
      <c r="R1854" t="s">
        <v>5613</v>
      </c>
      <c r="S1854">
        <f ca="1">ROUND(RAND()*(Validation[[#This Row],[Range1_High]]-Validation[[#This Row],[Range1_Low]])+Validation[[#This Row],[Range1_Low]],-LOG10(Validation[[#This Row],[Res]]))</f>
        <v>3.2000000000000001E-2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660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µF</v>
      </c>
      <c r="W1854" t="b">
        <f ca="1">Validation[[#This Row],[Desired Result]]=Validation[[#This Row],[Result]]</f>
        <v>1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0</v>
      </c>
      <c r="AA1854" t="s">
        <v>6596</v>
      </c>
      <c r="AB18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4" s="102" t="s">
        <v>1194</v>
      </c>
      <c r="AD1854" t="e">
        <f>LEN(#REF!)</f>
        <v>#REF!</v>
      </c>
      <c r="AF1854" s="103"/>
      <c r="AG1854"/>
    </row>
    <row r="1855" spans="1:33" x14ac:dyDescent="0.25">
      <c r="A1855" t="s">
        <v>52</v>
      </c>
      <c r="B1855" t="s">
        <v>14</v>
      </c>
      <c r="C1855">
        <v>3.3000000000000002E-2</v>
      </c>
      <c r="D1855">
        <v>0.11001</v>
      </c>
      <c r="E1855">
        <v>1E-3</v>
      </c>
      <c r="F1855" t="s">
        <v>138</v>
      </c>
      <c r="G1855" t="s">
        <v>62</v>
      </c>
      <c r="H1855">
        <v>0</v>
      </c>
      <c r="I1855">
        <v>0</v>
      </c>
      <c r="J1855" t="s">
        <v>2830</v>
      </c>
      <c r="K1855">
        <v>430.99</v>
      </c>
      <c r="L1855">
        <v>10809</v>
      </c>
      <c r="M1855">
        <v>430.28</v>
      </c>
      <c r="N1855">
        <v>10808</v>
      </c>
      <c r="O1855" t="s">
        <v>2830</v>
      </c>
      <c r="P1855" t="s">
        <v>2830</v>
      </c>
      <c r="Q1855" t="s">
        <v>2830</v>
      </c>
      <c r="R1855" t="s">
        <v>1201</v>
      </c>
      <c r="S1855">
        <f ca="1">ROUND(RAND()*(Validation[[#This Row],[Range1_High]]-Validation[[#This Row],[Range1_Low]])+Validation[[#This Row],[Range1_Low]],-LOG10(Validation[[#This Row],[Res]]))</f>
        <v>0.108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1600 µF*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s">
        <v>6597</v>
      </c>
      <c r="AB18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5" t="e">
        <f>LEN(#REF!)</f>
        <v>#REF!</v>
      </c>
      <c r="AG1855"/>
    </row>
    <row r="1856" spans="1:33" x14ac:dyDescent="0.25">
      <c r="A1856" t="s">
        <v>52</v>
      </c>
      <c r="B1856" t="s">
        <v>14</v>
      </c>
      <c r="C1856">
        <v>0.11</v>
      </c>
      <c r="D1856">
        <v>0.1101</v>
      </c>
      <c r="E1856">
        <v>1E-3</v>
      </c>
      <c r="F1856" t="s">
        <v>138</v>
      </c>
      <c r="G1856" t="s">
        <v>16</v>
      </c>
      <c r="H1856">
        <v>0</v>
      </c>
      <c r="I1856">
        <v>0</v>
      </c>
      <c r="J1856" t="s">
        <v>2830</v>
      </c>
      <c r="K1856">
        <v>430.99</v>
      </c>
      <c r="L1856">
        <v>10809</v>
      </c>
      <c r="M1856">
        <v>430.28</v>
      </c>
      <c r="N1856">
        <v>10808</v>
      </c>
      <c r="O1856" t="s">
        <v>2830</v>
      </c>
      <c r="P1856" t="s">
        <v>2830</v>
      </c>
      <c r="Q1856" t="s">
        <v>2830</v>
      </c>
      <c r="R1856" t="s">
        <v>1205</v>
      </c>
      <c r="S1856">
        <f ca="1">ROUND(RAND()*(Validation[[#This Row],[Range1_High]]-Validation[[#This Row],[Range1_Low]])+Validation[[#This Row],[Range1_Low]],-LOG10(Validation[[#This Row],[Res]]))</f>
        <v>0.11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1600 µF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6" t="b">
        <f ca="1">Validation[[#This Row],[Desired Result]]=Validation[[#This Row],[Result]]</f>
        <v>0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1</v>
      </c>
      <c r="AA1856" t="s">
        <v>1201</v>
      </c>
      <c r="AB185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D1856" t="e">
        <f>LEN(#REF!)</f>
        <v>#REF!</v>
      </c>
      <c r="AF1856" s="103"/>
      <c r="AG1856"/>
    </row>
    <row r="1857" spans="1:33" x14ac:dyDescent="0.25">
      <c r="A1857" t="s">
        <v>52</v>
      </c>
      <c r="B1857" t="s">
        <v>14</v>
      </c>
      <c r="C1857">
        <v>3.3000000000000002E-2</v>
      </c>
      <c r="D1857">
        <v>0.11001</v>
      </c>
      <c r="E1857">
        <v>0.01</v>
      </c>
      <c r="F1857" t="s">
        <v>138</v>
      </c>
      <c r="G1857" t="s">
        <v>62</v>
      </c>
      <c r="H1857">
        <v>0</v>
      </c>
      <c r="I1857">
        <v>0</v>
      </c>
      <c r="J1857" t="s">
        <v>2830</v>
      </c>
      <c r="K1857">
        <v>5725.6</v>
      </c>
      <c r="L1857">
        <v>2215.6</v>
      </c>
      <c r="M1857">
        <v>5725.3</v>
      </c>
      <c r="N1857">
        <v>2210.1</v>
      </c>
      <c r="O1857" t="s">
        <v>2830</v>
      </c>
      <c r="P1857" t="s">
        <v>2830</v>
      </c>
      <c r="Q1857" t="s">
        <v>2830</v>
      </c>
      <c r="R1857" t="s">
        <v>1202</v>
      </c>
      <c r="S1857">
        <f ca="1">ROUND(RAND()*(Validation[[#This Row],[Range1_High]]-Validation[[#This Row],[Range1_Low]])+Validation[[#This Row],[Range1_Low]],-LOG10(Validation[[#This Row],[Res]]))</f>
        <v>0.1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5900 µF*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µF*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s">
        <v>5616</v>
      </c>
      <c r="AB18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7" t="e">
        <f>LEN(#REF!)</f>
        <v>#REF!</v>
      </c>
      <c r="AG1857"/>
    </row>
    <row r="1858" spans="1:33" x14ac:dyDescent="0.25">
      <c r="A1858" t="s">
        <v>52</v>
      </c>
      <c r="B1858" t="s">
        <v>14</v>
      </c>
      <c r="C1858">
        <v>0.11</v>
      </c>
      <c r="D1858">
        <v>0.1101</v>
      </c>
      <c r="E1858">
        <v>0.01</v>
      </c>
      <c r="F1858" t="s">
        <v>138</v>
      </c>
      <c r="G1858" t="s">
        <v>16</v>
      </c>
      <c r="H1858">
        <v>0</v>
      </c>
      <c r="I1858">
        <v>0</v>
      </c>
      <c r="J1858" t="s">
        <v>2830</v>
      </c>
      <c r="K1858">
        <v>5725.6</v>
      </c>
      <c r="L1858">
        <v>2215.6</v>
      </c>
      <c r="M1858">
        <v>5725.3</v>
      </c>
      <c r="N1858">
        <v>2210.1</v>
      </c>
      <c r="O1858" t="s">
        <v>2830</v>
      </c>
      <c r="P1858" t="s">
        <v>2830</v>
      </c>
      <c r="Q1858" t="s">
        <v>2830</v>
      </c>
      <c r="R1858" t="s">
        <v>5616</v>
      </c>
      <c r="S1858">
        <f ca="1">ROUND(RAND()*(Validation[[#This Row],[Range1_High]]-Validation[[#This Row],[Range1_Low]])+Validation[[#This Row],[Range1_Low]],-LOG10(Validation[[#This Row],[Res]]))</f>
        <v>0.11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6000 µF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8" t="b">
        <f ca="1">Validation[[#This Row],[Desired Result]]=Validation[[#This Row],[Result]]</f>
        <v>0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1</v>
      </c>
      <c r="AA1858" t="s">
        <v>1202</v>
      </c>
      <c r="AB185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D1858" t="e">
        <f>LEN(#REF!)</f>
        <v>#REF!</v>
      </c>
      <c r="AF1858" s="103"/>
      <c r="AG1858"/>
    </row>
    <row r="1859" spans="1:33" x14ac:dyDescent="0.25">
      <c r="A1859" t="s">
        <v>52</v>
      </c>
      <c r="B1859" t="s">
        <v>89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2830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2830</v>
      </c>
      <c r="P1859" t="s">
        <v>2830</v>
      </c>
      <c r="Q1859" t="s">
        <v>158</v>
      </c>
      <c r="R1859" t="s">
        <v>5617</v>
      </c>
      <c r="S1859">
        <f ca="1">ROUND(RAND()*(Validation[[#This Row],[Range1_High]]-Validation[[#This Row],[Range1_Low]])+Validation[[#This Row],[Range1_Low]],-LOG10(Validation[[#This Row],[Res]]))</f>
        <v>-176.1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0.58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s">
        <v>5618</v>
      </c>
      <c r="AB18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9" s="102" t="s">
        <v>5618</v>
      </c>
      <c r="AD1859" t="e">
        <f>LEN(#REF!)</f>
        <v>#REF!</v>
      </c>
      <c r="AG1859"/>
    </row>
    <row r="1860" spans="1:33" x14ac:dyDescent="0.25">
      <c r="A1860" t="s">
        <v>52</v>
      </c>
      <c r="B1860" t="s">
        <v>89</v>
      </c>
      <c r="C1860">
        <v>-100</v>
      </c>
      <c r="D1860">
        <v>-24.9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2830</v>
      </c>
      <c r="K1860">
        <v>0.198592928</v>
      </c>
      <c r="L1860">
        <v>0</v>
      </c>
      <c r="M1860">
        <v>0.19764767999999999</v>
      </c>
      <c r="N1860">
        <v>0</v>
      </c>
      <c r="O1860" t="s">
        <v>2830</v>
      </c>
      <c r="P1860" t="s">
        <v>2830</v>
      </c>
      <c r="Q1860" t="s">
        <v>158</v>
      </c>
      <c r="R1860" t="s">
        <v>5618</v>
      </c>
      <c r="S1860">
        <f ca="1">ROUND(RAND()*(Validation[[#This Row],[Range1_High]]-Validation[[#This Row],[Range1_Low]])+Validation[[#This Row],[Range1_Low]],-LOG10(Validation[[#This Row],[Res]]))</f>
        <v>-95.4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s">
        <v>6392</v>
      </c>
      <c r="AB18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0" s="102" t="s">
        <v>6392</v>
      </c>
      <c r="AD1860" t="e">
        <f>LEN(#REF!)</f>
        <v>#REF!</v>
      </c>
      <c r="AG1860"/>
    </row>
    <row r="1861" spans="1:33" x14ac:dyDescent="0.25">
      <c r="A1861" t="s">
        <v>52</v>
      </c>
      <c r="B1861" t="s">
        <v>89</v>
      </c>
      <c r="C1861">
        <v>-25</v>
      </c>
      <c r="D1861">
        <v>350.1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2830</v>
      </c>
      <c r="K1861">
        <v>0.17588372099999999</v>
      </c>
      <c r="L1861">
        <v>0</v>
      </c>
      <c r="M1861">
        <v>0.17481572500000001</v>
      </c>
      <c r="N1861">
        <v>0</v>
      </c>
      <c r="O1861" t="s">
        <v>2830</v>
      </c>
      <c r="P1861" t="s">
        <v>2830</v>
      </c>
      <c r="Q1861" t="s">
        <v>158</v>
      </c>
      <c r="R1861" t="s">
        <v>5619</v>
      </c>
      <c r="S1861">
        <f ca="1">ROUND(RAND()*(Validation[[#This Row],[Range1_High]]-Validation[[#This Row],[Range1_Low]])+Validation[[#This Row],[Range1_Low]],-LOG10(Validation[[#This Row],[Res]]))</f>
        <v>349.6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0.18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s">
        <v>6229</v>
      </c>
      <c r="AB18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1" s="102" t="s">
        <v>6229</v>
      </c>
      <c r="AD1861" t="e">
        <f>LEN(#REF!)</f>
        <v>#REF!</v>
      </c>
      <c r="AG1861"/>
    </row>
    <row r="1862" spans="1:33" x14ac:dyDescent="0.25">
      <c r="A1862" t="s">
        <v>52</v>
      </c>
      <c r="B1862" t="s">
        <v>89</v>
      </c>
      <c r="C1862">
        <v>350</v>
      </c>
      <c r="D1862">
        <v>650.1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2830</v>
      </c>
      <c r="K1862">
        <v>0.19682908399999999</v>
      </c>
      <c r="L1862">
        <v>0</v>
      </c>
      <c r="M1862">
        <v>0.19628464600000001</v>
      </c>
      <c r="N1862">
        <v>0</v>
      </c>
      <c r="O1862" t="s">
        <v>2830</v>
      </c>
      <c r="P1862" t="s">
        <v>2830</v>
      </c>
      <c r="Q1862" t="s">
        <v>158</v>
      </c>
      <c r="R1862" t="s">
        <v>1131</v>
      </c>
      <c r="S1862">
        <f ca="1">ROUND(RAND()*(Validation[[#This Row],[Range1_High]]-Validation[[#This Row],[Range1_Low]])+Validation[[#This Row],[Range1_Low]],-LOG10(Validation[[#This Row],[Res]]))</f>
        <v>450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2" t="b">
        <f ca="1">Validation[[#This Row],[Desired Result]]=Validation[[#This Row],[Result]]</f>
        <v>1</v>
      </c>
      <c r="X1862" t="b">
        <v>0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s">
        <v>6326</v>
      </c>
      <c r="AB18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2" s="102" t="s">
        <v>6326</v>
      </c>
      <c r="AD1862" t="e">
        <f>LEN(#REF!)</f>
        <v>#REF!</v>
      </c>
      <c r="AG1862"/>
    </row>
    <row r="1863" spans="1:33" x14ac:dyDescent="0.25">
      <c r="A1863" t="s">
        <v>52</v>
      </c>
      <c r="B1863" t="s">
        <v>89</v>
      </c>
      <c r="C1863">
        <v>650</v>
      </c>
      <c r="D1863">
        <v>1000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2830</v>
      </c>
      <c r="K1863">
        <v>0.25181161499999999</v>
      </c>
      <c r="L1863">
        <v>0</v>
      </c>
      <c r="M1863">
        <v>0.25138628299999999</v>
      </c>
      <c r="N1863">
        <v>0</v>
      </c>
      <c r="O1863" t="s">
        <v>2830</v>
      </c>
      <c r="P1863" t="s">
        <v>2830</v>
      </c>
      <c r="Q1863" t="s">
        <v>158</v>
      </c>
      <c r="R1863" t="s">
        <v>5620</v>
      </c>
      <c r="S1863">
        <f ca="1">ROUND(RAND()*(Validation[[#This Row],[Range1_High]]-Validation[[#This Row],[Range1_Low]])+Validation[[#This Row],[Range1_Low]],-LOG10(Validation[[#This Row],[Res]]))</f>
        <v>764.6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s">
        <v>1131</v>
      </c>
      <c r="AB18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3" s="102" t="s">
        <v>1131</v>
      </c>
      <c r="AD1863" t="e">
        <f>LEN(#REF!)</f>
        <v>#REF!</v>
      </c>
      <c r="AG1863"/>
    </row>
    <row r="1864" spans="1:33" hidden="1" x14ac:dyDescent="0.25">
      <c r="A1864" t="s">
        <v>52</v>
      </c>
      <c r="B1864" t="s">
        <v>89</v>
      </c>
      <c r="C1864">
        <v>1000</v>
      </c>
      <c r="D1864">
        <v>1000.1</v>
      </c>
      <c r="E1864">
        <v>0.1</v>
      </c>
      <c r="F1864" t="s">
        <v>23</v>
      </c>
      <c r="G1864" t="s">
        <v>23</v>
      </c>
      <c r="H1864">
        <v>0</v>
      </c>
      <c r="I1864">
        <v>0</v>
      </c>
      <c r="J1864" t="s">
        <v>2830</v>
      </c>
      <c r="K1864">
        <v>0.25181161499999999</v>
      </c>
      <c r="L1864">
        <v>0</v>
      </c>
      <c r="M1864">
        <v>0.25138628299999999</v>
      </c>
      <c r="N1864">
        <v>0</v>
      </c>
      <c r="O1864" t="s">
        <v>2830</v>
      </c>
      <c r="P1864" t="s">
        <v>2830</v>
      </c>
      <c r="Q1864" t="s">
        <v>158</v>
      </c>
      <c r="R1864" t="s">
        <v>1135</v>
      </c>
      <c r="S1864">
        <f ca="1">ROUND(RAND()*(Validation[[#This Row],[Range1_High]]-Validation[[#This Row],[Range1_Low]])+Validation[[#This Row],[Range1_Low]],-LOG10(Validation[[#This Row],[Res]]))</f>
        <v>1000.1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0.25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B18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64" t="e">
        <f>LEN(#REF!)</f>
        <v>#REF!</v>
      </c>
      <c r="AG1864"/>
    </row>
    <row r="1865" spans="1:33" x14ac:dyDescent="0.25">
      <c r="A1865" t="s">
        <v>52</v>
      </c>
      <c r="B1865" t="s">
        <v>89</v>
      </c>
      <c r="C1865">
        <v>-250</v>
      </c>
      <c r="D1865">
        <v>-99.9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2830</v>
      </c>
      <c r="K1865">
        <v>0.82286180799999997</v>
      </c>
      <c r="L1865">
        <v>0</v>
      </c>
      <c r="M1865">
        <v>0.81816661899999998</v>
      </c>
      <c r="N1865">
        <v>0</v>
      </c>
      <c r="O1865" t="s">
        <v>2830</v>
      </c>
      <c r="P1865" t="s">
        <v>2830</v>
      </c>
      <c r="Q1865" t="s">
        <v>158</v>
      </c>
      <c r="R1865" t="s">
        <v>5621</v>
      </c>
      <c r="S1865">
        <f ca="1">ROUND(RAND()*(Validation[[#This Row],[Range1_High]]-Validation[[#This Row],[Range1_Low]])+Validation[[#This Row],[Range1_Low]],-LOG10(Validation[[#This Row],[Res]]))</f>
        <v>-209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0.82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s">
        <v>1128</v>
      </c>
      <c r="AB18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5" s="102" t="s">
        <v>1128</v>
      </c>
      <c r="AD1865" t="e">
        <f>LEN(#REF!)</f>
        <v>#REF!</v>
      </c>
      <c r="AG1865"/>
    </row>
    <row r="1866" spans="1:33" x14ac:dyDescent="0.25">
      <c r="A1866" t="s">
        <v>52</v>
      </c>
      <c r="B1866" t="s">
        <v>89</v>
      </c>
      <c r="C1866">
        <v>-100</v>
      </c>
      <c r="D1866">
        <v>-24.9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2830</v>
      </c>
      <c r="K1866">
        <v>0.60873868600000003</v>
      </c>
      <c r="L1866">
        <v>0</v>
      </c>
      <c r="M1866">
        <v>0.60750687699999995</v>
      </c>
      <c r="N1866">
        <v>0</v>
      </c>
      <c r="O1866" t="s">
        <v>2830</v>
      </c>
      <c r="P1866" t="s">
        <v>2830</v>
      </c>
      <c r="Q1866" t="s">
        <v>158</v>
      </c>
      <c r="R1866" t="s">
        <v>1128</v>
      </c>
      <c r="S1866">
        <f ca="1">ROUND(RAND()*(Validation[[#This Row],[Range1_High]]-Validation[[#This Row],[Range1_Low]])+Validation[[#This Row],[Range1_Low]],-LOG10(Validation[[#This Row],[Res]]))</f>
        <v>-72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0.61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0</v>
      </c>
      <c r="AA1866" t="s">
        <v>6281</v>
      </c>
      <c r="AB18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6" s="102" t="s">
        <v>6281</v>
      </c>
      <c r="AD1866" t="e">
        <f>LEN(#REF!)</f>
        <v>#REF!</v>
      </c>
      <c r="AG1866"/>
    </row>
    <row r="1867" spans="1:33" x14ac:dyDescent="0.25">
      <c r="A1867" t="s">
        <v>52</v>
      </c>
      <c r="B1867" t="s">
        <v>89</v>
      </c>
      <c r="C1867">
        <v>-25</v>
      </c>
      <c r="D1867">
        <v>350.1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2830</v>
      </c>
      <c r="K1867">
        <v>0.60171315400000003</v>
      </c>
      <c r="L1867">
        <v>0</v>
      </c>
      <c r="M1867">
        <v>0.60046693299999998</v>
      </c>
      <c r="N1867">
        <v>0</v>
      </c>
      <c r="O1867" t="s">
        <v>2830</v>
      </c>
      <c r="P1867" t="s">
        <v>2830</v>
      </c>
      <c r="Q1867" t="s">
        <v>158</v>
      </c>
      <c r="R1867" t="s">
        <v>1130</v>
      </c>
      <c r="S1867">
        <f ca="1">ROUND(RAND()*(Validation[[#This Row],[Range1_High]]-Validation[[#This Row],[Range1_Low]])+Validation[[#This Row],[Range1_Low]],-LOG10(Validation[[#This Row],[Res]]))</f>
        <v>259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s">
        <v>6393</v>
      </c>
      <c r="AB18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7" s="102" t="s">
        <v>6393</v>
      </c>
      <c r="AD1867" t="e">
        <f>LEN(#REF!)</f>
        <v>#REF!</v>
      </c>
      <c r="AG1867"/>
    </row>
    <row r="1868" spans="1:33" x14ac:dyDescent="0.25">
      <c r="A1868" t="s">
        <v>52</v>
      </c>
      <c r="B1868" t="s">
        <v>89</v>
      </c>
      <c r="C1868">
        <v>350</v>
      </c>
      <c r="D1868">
        <v>650.1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2830</v>
      </c>
      <c r="K1868">
        <v>0.60776950100000005</v>
      </c>
      <c r="L1868">
        <v>0</v>
      </c>
      <c r="M1868">
        <v>0.60706479199999996</v>
      </c>
      <c r="N1868">
        <v>0</v>
      </c>
      <c r="O1868" t="s">
        <v>2830</v>
      </c>
      <c r="P1868" t="s">
        <v>2830</v>
      </c>
      <c r="Q1868" t="s">
        <v>158</v>
      </c>
      <c r="R1868" t="s">
        <v>1132</v>
      </c>
      <c r="S1868">
        <f ca="1">ROUND(RAND()*(Validation[[#This Row],[Range1_High]]-Validation[[#This Row],[Range1_Low]])+Validation[[#This Row],[Range1_Low]],-LOG10(Validation[[#This Row],[Res]]))</f>
        <v>554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0.61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s">
        <v>6394</v>
      </c>
      <c r="AB18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8" s="102" t="s">
        <v>6394</v>
      </c>
      <c r="AD1868" t="e">
        <f>LEN(#REF!)</f>
        <v>#REF!</v>
      </c>
      <c r="AG1868"/>
    </row>
    <row r="1869" spans="1:33" x14ac:dyDescent="0.25">
      <c r="A1869" t="s">
        <v>52</v>
      </c>
      <c r="B1869" t="s">
        <v>89</v>
      </c>
      <c r="C1869">
        <v>650</v>
      </c>
      <c r="D1869">
        <v>1000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2830</v>
      </c>
      <c r="K1869">
        <v>0.62773495000000001</v>
      </c>
      <c r="L1869">
        <v>0</v>
      </c>
      <c r="M1869">
        <v>0.62705268000000003</v>
      </c>
      <c r="N1869">
        <v>0</v>
      </c>
      <c r="O1869" t="s">
        <v>2830</v>
      </c>
      <c r="P1869" t="s">
        <v>2830</v>
      </c>
      <c r="Q1869" t="s">
        <v>158</v>
      </c>
      <c r="R1869" t="s">
        <v>1134</v>
      </c>
      <c r="S1869">
        <f ca="1">ROUND(RAND()*(Validation[[#This Row],[Range1_High]]-Validation[[#This Row],[Range1_Low]])+Validation[[#This Row],[Range1_Low]],-LOG10(Validation[[#This Row],[Res]]))</f>
        <v>711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s">
        <v>1132</v>
      </c>
      <c r="AB18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9" s="102" t="s">
        <v>1132</v>
      </c>
      <c r="AD1869" t="e">
        <f>LEN(#REF!)</f>
        <v>#REF!</v>
      </c>
      <c r="AF1869" s="103"/>
      <c r="AG1869"/>
    </row>
    <row r="1870" spans="1:33" x14ac:dyDescent="0.25">
      <c r="A1870" t="s">
        <v>52</v>
      </c>
      <c r="B1870" t="s">
        <v>89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J1870" t="s">
        <v>2830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2830</v>
      </c>
      <c r="P1870" t="s">
        <v>2830</v>
      </c>
      <c r="Q1870" t="s">
        <v>158</v>
      </c>
      <c r="R1870" t="s">
        <v>5622</v>
      </c>
      <c r="S1870">
        <f ca="1">ROUND(RAND()*(Validation[[#This Row],[Range1_High]]-Validation[[#This Row],[Range1_Low]])+Validation[[#This Row],[Range1_Low]],-LOG10(Validation[[#This Row],[Res]]))</f>
        <v>1000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0.63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1</v>
      </c>
      <c r="AB18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70" t="e">
        <f>LEN(#REF!)</f>
        <v>#REF!</v>
      </c>
      <c r="AG1870"/>
    </row>
    <row r="1871" spans="1:33" x14ac:dyDescent="0.25">
      <c r="A1871" t="s">
        <v>52</v>
      </c>
      <c r="B1871" t="s">
        <v>88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2830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2830</v>
      </c>
      <c r="P1871" t="s">
        <v>2830</v>
      </c>
      <c r="Q1871" t="s">
        <v>159</v>
      </c>
      <c r="R1871" t="s">
        <v>1113</v>
      </c>
      <c r="S1871">
        <f ca="1">ROUND(RAND()*(Validation[[#This Row],[Range1_High]]-Validation[[#This Row],[Range1_Low]])+Validation[[#This Row],[Range1_Low]],-LOG10(Validation[[#This Row],[Res]]))</f>
        <v>-182.6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0.32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>
        <v>2933745</v>
      </c>
      <c r="AB18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1" s="102" t="s">
        <v>5623</v>
      </c>
      <c r="AD1871" t="e">
        <f>LEN(#REF!)</f>
        <v>#REF!</v>
      </c>
      <c r="AG1871"/>
    </row>
    <row r="1872" spans="1:33" x14ac:dyDescent="0.25">
      <c r="A1872" t="s">
        <v>52</v>
      </c>
      <c r="B1872" t="s">
        <v>88</v>
      </c>
      <c r="C1872">
        <v>-100</v>
      </c>
      <c r="D1872">
        <v>-29.9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2830</v>
      </c>
      <c r="K1872">
        <v>0.20265709500000001</v>
      </c>
      <c r="L1872">
        <v>0</v>
      </c>
      <c r="M1872">
        <v>0.19649070799999999</v>
      </c>
      <c r="N1872">
        <v>0</v>
      </c>
      <c r="O1872" t="s">
        <v>2830</v>
      </c>
      <c r="P1872" t="s">
        <v>2830</v>
      </c>
      <c r="Q1872" t="s">
        <v>159</v>
      </c>
      <c r="R1872" t="s">
        <v>5623</v>
      </c>
      <c r="S1872">
        <f ca="1">ROUND(RAND()*(Validation[[#This Row],[Range1_High]]-Validation[[#This Row],[Range1_Low]])+Validation[[#This Row],[Range1_Low]],-LOG10(Validation[[#This Row],[Res]]))</f>
        <v>-92.4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0</v>
      </c>
      <c r="AA1872" t="s">
        <v>6282</v>
      </c>
      <c r="AB18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2" s="102" t="s">
        <v>6282</v>
      </c>
      <c r="AD1872" t="e">
        <f>LEN(#REF!)</f>
        <v>#REF!</v>
      </c>
      <c r="AG1872"/>
    </row>
    <row r="1873" spans="1:33" x14ac:dyDescent="0.25">
      <c r="A1873" t="s">
        <v>52</v>
      </c>
      <c r="B1873" t="s">
        <v>88</v>
      </c>
      <c r="C1873">
        <v>-30</v>
      </c>
      <c r="D1873">
        <v>150.1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2830</v>
      </c>
      <c r="K1873">
        <v>0.18177460600000001</v>
      </c>
      <c r="L1873">
        <v>0</v>
      </c>
      <c r="M1873">
        <v>0.17487340400000001</v>
      </c>
      <c r="N1873">
        <v>0</v>
      </c>
      <c r="O1873" t="s">
        <v>2830</v>
      </c>
      <c r="P1873" t="s">
        <v>2830</v>
      </c>
      <c r="Q1873" t="s">
        <v>159</v>
      </c>
      <c r="R1873" t="s">
        <v>5624</v>
      </c>
      <c r="S1873">
        <f ca="1">ROUND(RAND()*(Validation[[#This Row],[Range1_High]]-Validation[[#This Row],[Range1_Low]])+Validation[[#This Row],[Range1_Low]],-LOG10(Validation[[#This Row],[Res]]))</f>
        <v>79.7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0.18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s">
        <v>6283</v>
      </c>
      <c r="AB18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3" s="102" t="s">
        <v>6283</v>
      </c>
      <c r="AD1873" t="e">
        <f>LEN(#REF!)</f>
        <v>#REF!</v>
      </c>
      <c r="AG1873"/>
    </row>
    <row r="1874" spans="1:33" x14ac:dyDescent="0.25">
      <c r="A1874" t="s">
        <v>52</v>
      </c>
      <c r="B1874" t="s">
        <v>88</v>
      </c>
      <c r="C1874">
        <v>150</v>
      </c>
      <c r="D1874">
        <v>760.1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2830</v>
      </c>
      <c r="K1874">
        <v>0.208895572</v>
      </c>
      <c r="L1874">
        <v>0</v>
      </c>
      <c r="M1874">
        <v>0.20722397400000001</v>
      </c>
      <c r="N1874">
        <v>0</v>
      </c>
      <c r="O1874" t="s">
        <v>2830</v>
      </c>
      <c r="P1874" t="s">
        <v>2830</v>
      </c>
      <c r="Q1874" t="s">
        <v>159</v>
      </c>
      <c r="R1874" t="s">
        <v>1119</v>
      </c>
      <c r="S1874">
        <f ca="1">ROUND(RAND()*(Validation[[#This Row],[Range1_High]]-Validation[[#This Row],[Range1_Low]])+Validation[[#This Row],[Range1_Low]],-LOG10(Validation[[#This Row],[Res]]))</f>
        <v>518.4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0.21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s">
        <v>6284</v>
      </c>
      <c r="AB18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4" s="102" t="s">
        <v>6284</v>
      </c>
      <c r="AD1874" t="e">
        <f>LEN(#REF!)</f>
        <v>#REF!</v>
      </c>
      <c r="AG1874"/>
    </row>
    <row r="1875" spans="1:33" x14ac:dyDescent="0.25">
      <c r="A1875" t="s">
        <v>52</v>
      </c>
      <c r="B1875" t="s">
        <v>88</v>
      </c>
      <c r="C1875">
        <v>760</v>
      </c>
      <c r="D1875">
        <v>1200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2830</v>
      </c>
      <c r="K1875">
        <v>0.27502981300000001</v>
      </c>
      <c r="L1875">
        <v>0</v>
      </c>
      <c r="M1875">
        <v>0.27376233</v>
      </c>
      <c r="N1875">
        <v>0</v>
      </c>
      <c r="O1875" t="s">
        <v>2830</v>
      </c>
      <c r="P1875" t="s">
        <v>2830</v>
      </c>
      <c r="Q1875" t="s">
        <v>159</v>
      </c>
      <c r="R1875" t="s">
        <v>1121</v>
      </c>
      <c r="S1875">
        <f ca="1">ROUND(RAND()*(Validation[[#This Row],[Range1_High]]-Validation[[#This Row],[Range1_Low]])+Validation[[#This Row],[Range1_Low]],-LOG10(Validation[[#This Row],[Res]]))</f>
        <v>927.9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s">
        <v>1119</v>
      </c>
      <c r="AB18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5" s="102" t="s">
        <v>1119</v>
      </c>
      <c r="AD1875" t="e">
        <f>LEN(#REF!)</f>
        <v>#REF!</v>
      </c>
      <c r="AG1875"/>
    </row>
    <row r="1876" spans="1:33" x14ac:dyDescent="0.25">
      <c r="A1876" t="s">
        <v>52</v>
      </c>
      <c r="B1876" t="s">
        <v>88</v>
      </c>
      <c r="C1876">
        <v>1200</v>
      </c>
      <c r="D1876">
        <v>1200.0999999999999</v>
      </c>
      <c r="E1876">
        <v>0.1</v>
      </c>
      <c r="F1876" t="s">
        <v>23</v>
      </c>
      <c r="G1876" t="s">
        <v>23</v>
      </c>
      <c r="H1876">
        <v>0</v>
      </c>
      <c r="I1876">
        <v>0</v>
      </c>
      <c r="J1876" t="s">
        <v>2830</v>
      </c>
      <c r="K1876">
        <v>0.27502981300000001</v>
      </c>
      <c r="L1876">
        <v>0</v>
      </c>
      <c r="M1876">
        <v>0.27376233</v>
      </c>
      <c r="N1876">
        <v>0</v>
      </c>
      <c r="O1876" t="s">
        <v>2830</v>
      </c>
      <c r="P1876" t="s">
        <v>2830</v>
      </c>
      <c r="Q1876" t="s">
        <v>159</v>
      </c>
      <c r="R1876" t="s">
        <v>1123</v>
      </c>
      <c r="S1876">
        <f ca="1">ROUND(RAND()*(Validation[[#This Row],[Range1_High]]-Validation[[#This Row],[Range1_Low]])+Validation[[#This Row],[Range1_Low]],-LOG10(Validation[[#This Row],[Res]]))</f>
        <v>1200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0.28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1</v>
      </c>
      <c r="AB18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76" t="e">
        <f>LEN(#REF!)</f>
        <v>#REF!</v>
      </c>
      <c r="AG1876"/>
    </row>
    <row r="1877" spans="1:33" x14ac:dyDescent="0.25">
      <c r="A1877" t="s">
        <v>52</v>
      </c>
      <c r="B1877" t="s">
        <v>88</v>
      </c>
      <c r="C1877">
        <v>-210</v>
      </c>
      <c r="D1877">
        <v>-99.9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2830</v>
      </c>
      <c r="K1877">
        <v>0.66767094000000005</v>
      </c>
      <c r="L1877">
        <v>0</v>
      </c>
      <c r="M1877">
        <v>0.65733310899999997</v>
      </c>
      <c r="N1877">
        <v>0</v>
      </c>
      <c r="O1877" t="s">
        <v>2830</v>
      </c>
      <c r="P1877" t="s">
        <v>2830</v>
      </c>
      <c r="Q1877" t="s">
        <v>159</v>
      </c>
      <c r="R1877" t="s">
        <v>5625</v>
      </c>
      <c r="S1877">
        <f ca="1">ROUND(RAND()*(Validation[[#This Row],[Range1_High]]-Validation[[#This Row],[Range1_Low]])+Validation[[#This Row],[Range1_Low]],-LOG10(Validation[[#This Row],[Res]]))</f>
        <v>-158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0.67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s">
        <v>5626</v>
      </c>
      <c r="AB18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7" s="102" t="s">
        <v>5626</v>
      </c>
      <c r="AD1877" t="e">
        <f>LEN(#REF!)</f>
        <v>#REF!</v>
      </c>
      <c r="AG1877"/>
    </row>
    <row r="1878" spans="1:33" x14ac:dyDescent="0.25">
      <c r="A1878" t="s">
        <v>52</v>
      </c>
      <c r="B1878" t="s">
        <v>88</v>
      </c>
      <c r="C1878">
        <v>-100</v>
      </c>
      <c r="D1878">
        <v>-29.9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2830</v>
      </c>
      <c r="K1878">
        <v>0.61518598599999996</v>
      </c>
      <c r="L1878">
        <v>0</v>
      </c>
      <c r="M1878">
        <v>0.60713145099999999</v>
      </c>
      <c r="N1878">
        <v>0</v>
      </c>
      <c r="O1878" t="s">
        <v>2830</v>
      </c>
      <c r="P1878" t="s">
        <v>2830</v>
      </c>
      <c r="Q1878" t="s">
        <v>159</v>
      </c>
      <c r="R1878" t="s">
        <v>5626</v>
      </c>
      <c r="S1878">
        <f ca="1">ROUND(RAND()*(Validation[[#This Row],[Range1_High]]-Validation[[#This Row],[Range1_Low]])+Validation[[#This Row],[Range1_Low]],-LOG10(Validation[[#This Row],[Res]]))</f>
        <v>-86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0.62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0</v>
      </c>
      <c r="AA1878" t="s">
        <v>6395</v>
      </c>
      <c r="AB18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8" s="102" t="s">
        <v>6395</v>
      </c>
      <c r="AD1878" t="e">
        <f>LEN(#REF!)</f>
        <v>#REF!</v>
      </c>
      <c r="AG1878"/>
    </row>
    <row r="1879" spans="1:33" x14ac:dyDescent="0.25">
      <c r="A1879" t="s">
        <v>52</v>
      </c>
      <c r="B1879" t="s">
        <v>88</v>
      </c>
      <c r="C1879">
        <v>-30</v>
      </c>
      <c r="D1879">
        <v>150.1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2830</v>
      </c>
      <c r="K1879">
        <v>0.60862624499999995</v>
      </c>
      <c r="L1879">
        <v>0</v>
      </c>
      <c r="M1879">
        <v>0.60048372800000005</v>
      </c>
      <c r="N1879">
        <v>0</v>
      </c>
      <c r="O1879" t="s">
        <v>2830</v>
      </c>
      <c r="P1879" t="s">
        <v>2830</v>
      </c>
      <c r="Q1879" t="s">
        <v>159</v>
      </c>
      <c r="R1879" t="s">
        <v>1118</v>
      </c>
      <c r="S1879">
        <f ca="1">ROUND(RAND()*(Validation[[#This Row],[Range1_High]]-Validation[[#This Row],[Range1_Low]])+Validation[[#This Row],[Range1_Low]],-LOG10(Validation[[#This Row],[Res]]))</f>
        <v>110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s">
        <v>6396</v>
      </c>
      <c r="AB18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9" s="102" t="s">
        <v>6396</v>
      </c>
      <c r="AD1879" t="e">
        <f>LEN(#REF!)</f>
        <v>#REF!</v>
      </c>
      <c r="AF1879" s="103"/>
      <c r="AG1879"/>
    </row>
    <row r="1880" spans="1:33" x14ac:dyDescent="0.25">
      <c r="A1880" t="s">
        <v>52</v>
      </c>
      <c r="B1880" t="s">
        <v>88</v>
      </c>
      <c r="C1880">
        <v>150</v>
      </c>
      <c r="D1880">
        <v>760.1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2830</v>
      </c>
      <c r="K1880">
        <v>0.61296338699999997</v>
      </c>
      <c r="L1880">
        <v>0</v>
      </c>
      <c r="M1880">
        <v>0.61068959</v>
      </c>
      <c r="N1880">
        <v>0</v>
      </c>
      <c r="O1880" t="s">
        <v>2830</v>
      </c>
      <c r="P1880" t="s">
        <v>2830</v>
      </c>
      <c r="Q1880" t="s">
        <v>159</v>
      </c>
      <c r="R1880" t="s">
        <v>1120</v>
      </c>
      <c r="S1880">
        <f ca="1">ROUND(RAND()*(Validation[[#This Row],[Range1_High]]-Validation[[#This Row],[Range1_Low]])+Validation[[#This Row],[Range1_Low]],-LOG10(Validation[[#This Row],[Res]]))</f>
        <v>738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0.61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s">
        <v>6208</v>
      </c>
      <c r="AB18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0" s="102" t="s">
        <v>6208</v>
      </c>
      <c r="AD1880" t="e">
        <f>LEN(#REF!)</f>
        <v>#REF!</v>
      </c>
      <c r="AG1880"/>
    </row>
    <row r="1881" spans="1:33" x14ac:dyDescent="0.25">
      <c r="A1881" t="s">
        <v>52</v>
      </c>
      <c r="B1881" t="s">
        <v>88</v>
      </c>
      <c r="C1881">
        <v>760</v>
      </c>
      <c r="D1881">
        <v>1200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2830</v>
      </c>
      <c r="K1881">
        <v>0.63853594400000002</v>
      </c>
      <c r="L1881">
        <v>0</v>
      </c>
      <c r="M1881">
        <v>0.636353528</v>
      </c>
      <c r="N1881">
        <v>0</v>
      </c>
      <c r="O1881" t="s">
        <v>2830</v>
      </c>
      <c r="P1881" t="s">
        <v>2830</v>
      </c>
      <c r="Q1881" t="s">
        <v>159</v>
      </c>
      <c r="R1881" t="s">
        <v>5627</v>
      </c>
      <c r="S1881">
        <f ca="1">ROUND(RAND()*(Validation[[#This Row],[Range1_High]]-Validation[[#This Row],[Range1_Low]])+Validation[[#This Row],[Range1_Low]],-LOG10(Validation[[#This Row],[Res]]))</f>
        <v>830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s">
        <v>1120</v>
      </c>
      <c r="AB18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1" s="102" t="s">
        <v>1120</v>
      </c>
      <c r="AD1881" t="e">
        <f>LEN(#REF!)</f>
        <v>#REF!</v>
      </c>
      <c r="AG1881"/>
    </row>
    <row r="1882" spans="1:33" x14ac:dyDescent="0.25">
      <c r="A1882" t="s">
        <v>52</v>
      </c>
      <c r="B1882" t="s">
        <v>88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J1882" t="s">
        <v>2830</v>
      </c>
      <c r="K1882">
        <v>0.63853594400000002</v>
      </c>
      <c r="L1882">
        <v>0</v>
      </c>
      <c r="M1882">
        <v>0.636353528</v>
      </c>
      <c r="N1882">
        <v>0</v>
      </c>
      <c r="O1882" t="s">
        <v>2830</v>
      </c>
      <c r="P1882" t="s">
        <v>2830</v>
      </c>
      <c r="Q1882" t="s">
        <v>159</v>
      </c>
      <c r="R1882" t="s">
        <v>1124</v>
      </c>
      <c r="S1882">
        <f ca="1">ROUND(RAND()*(Validation[[#This Row],[Range1_High]]-Validation[[#This Row],[Range1_Low]])+Validation[[#This Row],[Range1_Low]],-LOG10(Validation[[#This Row],[Res]]))</f>
        <v>1200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0.64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1</v>
      </c>
      <c r="AB18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82" t="e">
        <f>LEN(#REF!)</f>
        <v>#REF!</v>
      </c>
      <c r="AG1882"/>
    </row>
    <row r="1883" spans="1:33" x14ac:dyDescent="0.25">
      <c r="A1883" t="s">
        <v>52</v>
      </c>
      <c r="B1883" t="s">
        <v>87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2830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2830</v>
      </c>
      <c r="P1883" t="s">
        <v>2830</v>
      </c>
      <c r="Q1883" t="s">
        <v>109</v>
      </c>
      <c r="R1883" t="s">
        <v>1101</v>
      </c>
      <c r="S1883">
        <f ca="1">ROUND(RAND()*(Validation[[#This Row],[Range1_High]]-Validation[[#This Row],[Range1_Low]])+Validation[[#This Row],[Range1_Low]],-LOG10(Validation[[#This Row],[Res]]))</f>
        <v>-157.80000000000001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0.39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s">
        <v>1103</v>
      </c>
      <c r="AB18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3" s="102" t="s">
        <v>1103</v>
      </c>
      <c r="AD1883" t="e">
        <f>LEN(#REF!)</f>
        <v>#REF!</v>
      </c>
      <c r="AF1883" s="103"/>
      <c r="AG1883"/>
    </row>
    <row r="1884" spans="1:33" x14ac:dyDescent="0.25">
      <c r="A1884" t="s">
        <v>52</v>
      </c>
      <c r="B1884" t="s">
        <v>87</v>
      </c>
      <c r="C1884">
        <v>-100</v>
      </c>
      <c r="D1884">
        <v>-24.9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2830</v>
      </c>
      <c r="K1884">
        <v>0.22869477099999999</v>
      </c>
      <c r="L1884">
        <v>0</v>
      </c>
      <c r="M1884">
        <v>0.218525158</v>
      </c>
      <c r="N1884">
        <v>0</v>
      </c>
      <c r="O1884" t="s">
        <v>2830</v>
      </c>
      <c r="P1884" t="s">
        <v>2830</v>
      </c>
      <c r="Q1884" t="s">
        <v>109</v>
      </c>
      <c r="R1884" t="s">
        <v>1103</v>
      </c>
      <c r="S1884">
        <f ca="1">ROUND(RAND()*(Validation[[#This Row],[Range1_High]]-Validation[[#This Row],[Range1_Low]])+Validation[[#This Row],[Range1_Low]],-LOG10(Validation[[#This Row],[Res]]))</f>
        <v>-78.8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0.23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0</v>
      </c>
      <c r="AA1884" t="s">
        <v>6327</v>
      </c>
      <c r="AB18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4" s="102" t="s">
        <v>6327</v>
      </c>
      <c r="AD1884" t="e">
        <f>LEN(#REF!)</f>
        <v>#REF!</v>
      </c>
      <c r="AG1884"/>
    </row>
    <row r="1885" spans="1:33" x14ac:dyDescent="0.25">
      <c r="A1885" t="s">
        <v>52</v>
      </c>
      <c r="B1885" t="s">
        <v>87</v>
      </c>
      <c r="C1885">
        <v>-25</v>
      </c>
      <c r="D1885">
        <v>120.1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2830</v>
      </c>
      <c r="K1885">
        <v>0.204276027</v>
      </c>
      <c r="L1885">
        <v>0</v>
      </c>
      <c r="M1885">
        <v>0.19653324699999999</v>
      </c>
      <c r="N1885">
        <v>0</v>
      </c>
      <c r="O1885" t="s">
        <v>2830</v>
      </c>
      <c r="P1885" t="s">
        <v>2830</v>
      </c>
      <c r="Q1885" t="s">
        <v>109</v>
      </c>
      <c r="R1885" t="s">
        <v>1105</v>
      </c>
      <c r="S1885">
        <f ca="1">ROUND(RAND()*(Validation[[#This Row],[Range1_High]]-Validation[[#This Row],[Range1_Low]])+Validation[[#This Row],[Range1_Low]],-LOG10(Validation[[#This Row],[Res]]))</f>
        <v>6.9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0.2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s">
        <v>6397</v>
      </c>
      <c r="AB18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5" s="102" t="s">
        <v>6397</v>
      </c>
      <c r="AD1885" t="e">
        <f>LEN(#REF!)</f>
        <v>#REF!</v>
      </c>
      <c r="AG1885"/>
    </row>
    <row r="1886" spans="1:33" x14ac:dyDescent="0.25">
      <c r="A1886" t="s">
        <v>52</v>
      </c>
      <c r="B1886" t="s">
        <v>87</v>
      </c>
      <c r="C1886">
        <v>120</v>
      </c>
      <c r="D1886">
        <v>1000.1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2830</v>
      </c>
      <c r="K1886">
        <v>0.31026319299999999</v>
      </c>
      <c r="L1886">
        <v>0</v>
      </c>
      <c r="M1886">
        <v>0.30757852099999999</v>
      </c>
      <c r="N1886">
        <v>0</v>
      </c>
      <c r="O1886" t="s">
        <v>2830</v>
      </c>
      <c r="P1886" t="s">
        <v>2830</v>
      </c>
      <c r="Q1886" t="s">
        <v>109</v>
      </c>
      <c r="R1886" t="s">
        <v>1107</v>
      </c>
      <c r="S1886">
        <f ca="1">ROUND(RAND()*(Validation[[#This Row],[Range1_High]]-Validation[[#This Row],[Range1_Low]])+Validation[[#This Row],[Range1_Low]],-LOG10(Validation[[#This Row],[Res]]))</f>
        <v>745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0.31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s">
        <v>6398</v>
      </c>
      <c r="AB18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6" s="102" t="s">
        <v>6398</v>
      </c>
      <c r="AD1886" t="e">
        <f>LEN(#REF!)</f>
        <v>#REF!</v>
      </c>
      <c r="AG1886"/>
    </row>
    <row r="1887" spans="1:33" x14ac:dyDescent="0.25">
      <c r="A1887" t="s">
        <v>52</v>
      </c>
      <c r="B1887" t="s">
        <v>87</v>
      </c>
      <c r="C1887">
        <v>1000</v>
      </c>
      <c r="D1887">
        <v>1372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2830</v>
      </c>
      <c r="K1887">
        <v>0.46917668400000001</v>
      </c>
      <c r="L1887">
        <v>0</v>
      </c>
      <c r="M1887">
        <v>0.466718309</v>
      </c>
      <c r="N1887">
        <v>0</v>
      </c>
      <c r="O1887" t="s">
        <v>2830</v>
      </c>
      <c r="P1887" t="s">
        <v>2830</v>
      </c>
      <c r="Q1887" t="s">
        <v>109</v>
      </c>
      <c r="R1887" t="s">
        <v>1109</v>
      </c>
      <c r="S1887">
        <f ca="1">ROUND(RAND()*(Validation[[#This Row],[Range1_High]]-Validation[[#This Row],[Range1_Low]])+Validation[[#This Row],[Range1_Low]],-LOG10(Validation[[#This Row],[Res]]))</f>
        <v>1115.5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s">
        <v>1107</v>
      </c>
      <c r="AB18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7" s="102" t="s">
        <v>1107</v>
      </c>
      <c r="AD1887" t="e">
        <f>LEN(#REF!)</f>
        <v>#REF!</v>
      </c>
      <c r="AG1887"/>
    </row>
    <row r="1888" spans="1:33" x14ac:dyDescent="0.25">
      <c r="A1888" t="s">
        <v>52</v>
      </c>
      <c r="B1888" t="s">
        <v>87</v>
      </c>
      <c r="C1888">
        <v>1372</v>
      </c>
      <c r="D1888">
        <v>1372.1</v>
      </c>
      <c r="E1888">
        <v>0.1</v>
      </c>
      <c r="F1888" t="s">
        <v>23</v>
      </c>
      <c r="G1888" t="s">
        <v>23</v>
      </c>
      <c r="H1888">
        <v>0</v>
      </c>
      <c r="I1888">
        <v>0</v>
      </c>
      <c r="J1888" t="s">
        <v>2830</v>
      </c>
      <c r="K1888">
        <v>0.46917668400000001</v>
      </c>
      <c r="L1888">
        <v>0</v>
      </c>
      <c r="M1888">
        <v>0.466718309</v>
      </c>
      <c r="N1888">
        <v>0</v>
      </c>
      <c r="O1888" t="s">
        <v>2830</v>
      </c>
      <c r="P1888" t="s">
        <v>2830</v>
      </c>
      <c r="Q1888" t="s">
        <v>109</v>
      </c>
      <c r="R1888" t="s">
        <v>1111</v>
      </c>
      <c r="S1888">
        <f ca="1">ROUND(RAND()*(Validation[[#This Row],[Range1_High]]-Validation[[#This Row],[Range1_Low]])+Validation[[#This Row],[Range1_Low]],-LOG10(Validation[[#This Row],[Res]]))</f>
        <v>1372.1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0.47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1</v>
      </c>
      <c r="AB18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88" t="e">
        <f>LEN(#REF!)</f>
        <v>#REF!</v>
      </c>
      <c r="AG1888"/>
    </row>
    <row r="1889" spans="1:33" x14ac:dyDescent="0.25">
      <c r="A1889" t="s">
        <v>52</v>
      </c>
      <c r="B1889" t="s">
        <v>87</v>
      </c>
      <c r="C1889">
        <v>-200</v>
      </c>
      <c r="D1889">
        <v>-99.9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2830</v>
      </c>
      <c r="K1889">
        <v>0.70603263199999999</v>
      </c>
      <c r="L1889">
        <v>0</v>
      </c>
      <c r="M1889">
        <v>0.69302948200000003</v>
      </c>
      <c r="N1889">
        <v>0</v>
      </c>
      <c r="O1889" t="s">
        <v>2830</v>
      </c>
      <c r="P1889" t="s">
        <v>2830</v>
      </c>
      <c r="Q1889" t="s">
        <v>109</v>
      </c>
      <c r="R1889" t="s">
        <v>1102</v>
      </c>
      <c r="S1889">
        <f ca="1">ROUND(RAND()*(Validation[[#This Row],[Range1_High]]-Validation[[#This Row],[Range1_Low]])+Validation[[#This Row],[Range1_Low]],-LOG10(Validation[[#This Row],[Res]]))</f>
        <v>-130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0.71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s">
        <v>1104</v>
      </c>
      <c r="AB18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9" s="102" t="s">
        <v>1104</v>
      </c>
      <c r="AD1889" t="e">
        <f>LEN(#REF!)</f>
        <v>#REF!</v>
      </c>
      <c r="AG1889"/>
    </row>
    <row r="1890" spans="1:33" x14ac:dyDescent="0.25">
      <c r="A1890" t="s">
        <v>52</v>
      </c>
      <c r="B1890" t="s">
        <v>87</v>
      </c>
      <c r="C1890">
        <v>-100</v>
      </c>
      <c r="D1890">
        <v>-24.9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2830</v>
      </c>
      <c r="K1890">
        <v>0.62924197199999998</v>
      </c>
      <c r="L1890">
        <v>0</v>
      </c>
      <c r="M1890">
        <v>0.61461633900000001</v>
      </c>
      <c r="N1890">
        <v>0</v>
      </c>
      <c r="O1890" t="s">
        <v>2830</v>
      </c>
      <c r="P1890" t="s">
        <v>2830</v>
      </c>
      <c r="Q1890" t="s">
        <v>109</v>
      </c>
      <c r="R1890" t="s">
        <v>1104</v>
      </c>
      <c r="S1890">
        <f ca="1">ROUND(RAND()*(Validation[[#This Row],[Range1_High]]-Validation[[#This Row],[Range1_Low]])+Validation[[#This Row],[Range1_Low]],-LOG10(Validation[[#This Row],[Res]]))</f>
        <v>-62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0.63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0</v>
      </c>
      <c r="AA1890" t="s">
        <v>6399</v>
      </c>
      <c r="AB18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0" s="102" t="s">
        <v>6399</v>
      </c>
      <c r="AD1890" t="e">
        <f>LEN(#REF!)</f>
        <v>#REF!</v>
      </c>
      <c r="AG1890"/>
    </row>
    <row r="1891" spans="1:33" x14ac:dyDescent="0.25">
      <c r="A1891" t="s">
        <v>52</v>
      </c>
      <c r="B1891" t="s">
        <v>87</v>
      </c>
      <c r="C1891">
        <v>-25</v>
      </c>
      <c r="D1891">
        <v>120.1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2830</v>
      </c>
      <c r="K1891">
        <v>0.61728342700000005</v>
      </c>
      <c r="L1891">
        <v>0</v>
      </c>
      <c r="M1891">
        <v>0.60714521899999996</v>
      </c>
      <c r="N1891">
        <v>0</v>
      </c>
      <c r="O1891" t="s">
        <v>2830</v>
      </c>
      <c r="P1891" t="s">
        <v>2830</v>
      </c>
      <c r="Q1891" t="s">
        <v>109</v>
      </c>
      <c r="R1891" t="s">
        <v>1106</v>
      </c>
      <c r="S1891">
        <f ca="1">ROUND(RAND()*(Validation[[#This Row],[Range1_High]]-Validation[[#This Row],[Range1_Low]])+Validation[[#This Row],[Range1_Low]],-LOG10(Validation[[#This Row],[Res]]))</f>
        <v>55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0.62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s">
        <v>6244</v>
      </c>
      <c r="AB18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1" s="102" t="s">
        <v>6244</v>
      </c>
      <c r="AD1891" t="e">
        <f>LEN(#REF!)</f>
        <v>#REF!</v>
      </c>
      <c r="AG1891"/>
    </row>
    <row r="1892" spans="1:33" x14ac:dyDescent="0.25">
      <c r="A1892" t="s">
        <v>52</v>
      </c>
      <c r="B1892" t="s">
        <v>87</v>
      </c>
      <c r="C1892">
        <v>120</v>
      </c>
      <c r="D1892">
        <v>1000.1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2830</v>
      </c>
      <c r="K1892">
        <v>0.65668817199999996</v>
      </c>
      <c r="L1892">
        <v>0</v>
      </c>
      <c r="M1892">
        <v>0.65161687099999999</v>
      </c>
      <c r="N1892">
        <v>0</v>
      </c>
      <c r="O1892" t="s">
        <v>2830</v>
      </c>
      <c r="P1892" t="s">
        <v>2830</v>
      </c>
      <c r="Q1892" t="s">
        <v>109</v>
      </c>
      <c r="R1892" t="s">
        <v>5628</v>
      </c>
      <c r="S1892">
        <f ca="1">ROUND(RAND()*(Validation[[#This Row],[Range1_High]]-Validation[[#This Row],[Range1_Low]])+Validation[[#This Row],[Range1_Low]],-LOG10(Validation[[#This Row],[Res]]))</f>
        <v>805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0.66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s">
        <v>6285</v>
      </c>
      <c r="AB18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2" s="102" t="s">
        <v>6285</v>
      </c>
      <c r="AD1892" t="e">
        <f>LEN(#REF!)</f>
        <v>#REF!</v>
      </c>
      <c r="AG1892"/>
    </row>
    <row r="1893" spans="1:33" x14ac:dyDescent="0.25">
      <c r="A1893" t="s">
        <v>52</v>
      </c>
      <c r="B1893" t="s">
        <v>87</v>
      </c>
      <c r="C1893">
        <v>1000</v>
      </c>
      <c r="D1893">
        <v>1372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2830</v>
      </c>
      <c r="K1893">
        <v>0.74634382200000005</v>
      </c>
      <c r="L1893">
        <v>0</v>
      </c>
      <c r="M1893">
        <v>0.74015267399999995</v>
      </c>
      <c r="N1893">
        <v>0</v>
      </c>
      <c r="O1893" t="s">
        <v>2830</v>
      </c>
      <c r="P1893" t="s">
        <v>2830</v>
      </c>
      <c r="Q1893" t="s">
        <v>109</v>
      </c>
      <c r="R1893" t="s">
        <v>1110</v>
      </c>
      <c r="S1893">
        <f ca="1">ROUND(RAND()*(Validation[[#This Row],[Range1_High]]-Validation[[#This Row],[Range1_Low]])+Validation[[#This Row],[Range1_Low]],-LOG10(Validation[[#This Row],[Res]]))</f>
        <v>1197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s">
        <v>5628</v>
      </c>
      <c r="AB18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3" s="102" t="s">
        <v>5628</v>
      </c>
      <c r="AD1893" t="e">
        <f>LEN(#REF!)</f>
        <v>#REF!</v>
      </c>
      <c r="AG1893"/>
    </row>
    <row r="1894" spans="1:33" x14ac:dyDescent="0.25">
      <c r="A1894" t="s">
        <v>52</v>
      </c>
      <c r="B1894" t="s">
        <v>87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J1894" t="s">
        <v>2830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2830</v>
      </c>
      <c r="P1894" t="s">
        <v>2830</v>
      </c>
      <c r="Q1894" t="s">
        <v>109</v>
      </c>
      <c r="R1894" t="s">
        <v>1112</v>
      </c>
      <c r="S1894">
        <f ca="1">ROUND(RAND()*(Validation[[#This Row],[Range1_High]]-Validation[[#This Row],[Range1_Low]])+Validation[[#This Row],[Range1_Low]],-LOG10(Validation[[#This Row],[Res]]))</f>
        <v>1372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0.75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1</v>
      </c>
      <c r="AB18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94" t="e">
        <f>LEN(#REF!)</f>
        <v>#REF!</v>
      </c>
      <c r="AG1894"/>
    </row>
    <row r="1895" spans="1:33" x14ac:dyDescent="0.25">
      <c r="A1895" t="s">
        <v>52</v>
      </c>
      <c r="B1895" t="s">
        <v>90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2830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2830</v>
      </c>
      <c r="P1895" t="s">
        <v>2830</v>
      </c>
      <c r="Q1895" t="s">
        <v>160</v>
      </c>
      <c r="R1895" t="s">
        <v>1089</v>
      </c>
      <c r="S1895">
        <f ca="1">ROUND(RAND()*(Validation[[#This Row],[Range1_High]]-Validation[[#This Row],[Range1_Low]])+Validation[[#This Row],[Range1_Low]],-LOG10(Validation[[#This Row],[Res]]))</f>
        <v>-153.6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0.47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s">
        <v>1091</v>
      </c>
      <c r="AB18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5" s="102" t="s">
        <v>1091</v>
      </c>
      <c r="AD1895" t="e">
        <f>LEN(#REF!)</f>
        <v>#REF!</v>
      </c>
      <c r="AG1895"/>
    </row>
    <row r="1896" spans="1:33" x14ac:dyDescent="0.25">
      <c r="A1896" t="s">
        <v>52</v>
      </c>
      <c r="B1896" t="s">
        <v>90</v>
      </c>
      <c r="C1896">
        <v>-100</v>
      </c>
      <c r="D1896">
        <v>-24.9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2830</v>
      </c>
      <c r="K1896">
        <v>0.26967921099999997</v>
      </c>
      <c r="L1896">
        <v>0</v>
      </c>
      <c r="M1896">
        <v>0.26325360399999997</v>
      </c>
      <c r="N1896">
        <v>0</v>
      </c>
      <c r="O1896" t="s">
        <v>2830</v>
      </c>
      <c r="P1896" t="s">
        <v>2830</v>
      </c>
      <c r="Q1896" t="s">
        <v>160</v>
      </c>
      <c r="R1896" t="s">
        <v>1091</v>
      </c>
      <c r="S1896">
        <f ca="1">ROUND(RAND()*(Validation[[#This Row],[Range1_High]]-Validation[[#This Row],[Range1_Low]])+Validation[[#This Row],[Range1_Low]],-LOG10(Validation[[#This Row],[Res]]))</f>
        <v>-78.099999999999994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0.27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0</v>
      </c>
      <c r="AA1896" t="s">
        <v>6400</v>
      </c>
      <c r="AB18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6" s="102" t="s">
        <v>6400</v>
      </c>
      <c r="AD1896" t="e">
        <f>LEN(#REF!)</f>
        <v>#REF!</v>
      </c>
      <c r="AG1896"/>
    </row>
    <row r="1897" spans="1:33" x14ac:dyDescent="0.25">
      <c r="A1897" t="s">
        <v>52</v>
      </c>
      <c r="B1897" t="s">
        <v>90</v>
      </c>
      <c r="C1897">
        <v>-25</v>
      </c>
      <c r="D1897">
        <v>120.1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2830</v>
      </c>
      <c r="K1897">
        <v>0.23706429000000001</v>
      </c>
      <c r="L1897">
        <v>0</v>
      </c>
      <c r="M1897">
        <v>0.229728232</v>
      </c>
      <c r="N1897">
        <v>0</v>
      </c>
      <c r="O1897" t="s">
        <v>2830</v>
      </c>
      <c r="P1897" t="s">
        <v>2830</v>
      </c>
      <c r="Q1897" t="s">
        <v>160</v>
      </c>
      <c r="R1897" t="s">
        <v>1093</v>
      </c>
      <c r="S1897">
        <f ca="1">ROUND(RAND()*(Validation[[#This Row],[Range1_High]]-Validation[[#This Row],[Range1_Low]])+Validation[[#This Row],[Range1_Low]],-LOG10(Validation[[#This Row],[Res]]))</f>
        <v>56.3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0.24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s">
        <v>6401</v>
      </c>
      <c r="AB18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7" s="102" t="s">
        <v>6401</v>
      </c>
      <c r="AD1897" t="e">
        <f>LEN(#REF!)</f>
        <v>#REF!</v>
      </c>
      <c r="AF1897" s="103"/>
      <c r="AG1897"/>
    </row>
    <row r="1898" spans="1:33" x14ac:dyDescent="0.25">
      <c r="A1898" t="s">
        <v>52</v>
      </c>
      <c r="B1898" t="s">
        <v>90</v>
      </c>
      <c r="C1898">
        <v>120</v>
      </c>
      <c r="D1898">
        <v>410.1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2830</v>
      </c>
      <c r="K1898">
        <v>0.22303414499999999</v>
      </c>
      <c r="L1898">
        <v>0</v>
      </c>
      <c r="M1898">
        <v>0.218550883</v>
      </c>
      <c r="N1898">
        <v>0</v>
      </c>
      <c r="O1898" t="s">
        <v>2830</v>
      </c>
      <c r="P1898" t="s">
        <v>2830</v>
      </c>
      <c r="Q1898" t="s">
        <v>160</v>
      </c>
      <c r="R1898" t="s">
        <v>1095</v>
      </c>
      <c r="S1898">
        <f ca="1">ROUND(RAND()*(Validation[[#This Row],[Range1_High]]-Validation[[#This Row],[Range1_Low]])+Validation[[#This Row],[Range1_Low]],-LOG10(Validation[[#This Row],[Res]]))</f>
        <v>255.3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0.22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s">
        <v>6245</v>
      </c>
      <c r="AB18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8" s="102" t="s">
        <v>6245</v>
      </c>
      <c r="AD1898" t="e">
        <f>LEN(#REF!)</f>
        <v>#REF!</v>
      </c>
      <c r="AG1898"/>
    </row>
    <row r="1899" spans="1:33" x14ac:dyDescent="0.25">
      <c r="A1899" t="s">
        <v>52</v>
      </c>
      <c r="B1899" t="s">
        <v>90</v>
      </c>
      <c r="C1899">
        <v>410</v>
      </c>
      <c r="D1899">
        <v>1300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2830</v>
      </c>
      <c r="K1899">
        <v>0.321968492</v>
      </c>
      <c r="L1899">
        <v>0</v>
      </c>
      <c r="M1899">
        <v>0.31887923899999998</v>
      </c>
      <c r="N1899">
        <v>0</v>
      </c>
      <c r="O1899" t="s">
        <v>2830</v>
      </c>
      <c r="P1899" t="s">
        <v>2830</v>
      </c>
      <c r="Q1899" t="s">
        <v>160</v>
      </c>
      <c r="R1899" t="s">
        <v>1097</v>
      </c>
      <c r="S1899">
        <f ca="1">ROUND(RAND()*(Validation[[#This Row],[Range1_High]]-Validation[[#This Row],[Range1_Low]])+Validation[[#This Row],[Range1_Low]],-LOG10(Validation[[#This Row],[Res]]))</f>
        <v>1232.9000000000001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s">
        <v>1095</v>
      </c>
      <c r="AB18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9" s="102" t="s">
        <v>1095</v>
      </c>
      <c r="AD1899" t="e">
        <f>LEN(#REF!)</f>
        <v>#REF!</v>
      </c>
      <c r="AG1899"/>
    </row>
    <row r="1900" spans="1:33" x14ac:dyDescent="0.25">
      <c r="A1900" t="s">
        <v>52</v>
      </c>
      <c r="B1900" t="s">
        <v>90</v>
      </c>
      <c r="C1900">
        <v>1300</v>
      </c>
      <c r="D1900">
        <v>1300.0999999999999</v>
      </c>
      <c r="E1900">
        <v>0.1</v>
      </c>
      <c r="F1900" t="s">
        <v>23</v>
      </c>
      <c r="G1900" t="s">
        <v>23</v>
      </c>
      <c r="H1900">
        <v>0</v>
      </c>
      <c r="I1900">
        <v>0</v>
      </c>
      <c r="J1900" t="s">
        <v>2830</v>
      </c>
      <c r="K1900">
        <v>0.321968492</v>
      </c>
      <c r="L1900">
        <v>0</v>
      </c>
      <c r="M1900">
        <v>0.31887923899999998</v>
      </c>
      <c r="N1900">
        <v>0</v>
      </c>
      <c r="O1900" t="s">
        <v>2830</v>
      </c>
      <c r="P1900" t="s">
        <v>2830</v>
      </c>
      <c r="Q1900" t="s">
        <v>160</v>
      </c>
      <c r="R1900" t="s">
        <v>1099</v>
      </c>
      <c r="S1900">
        <f ca="1">ROUND(RAND()*(Validation[[#This Row],[Range1_High]]-Validation[[#This Row],[Range1_Low]])+Validation[[#This Row],[Range1_Low]],-LOG10(Validation[[#This Row],[Res]]))</f>
        <v>1300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0.32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1</v>
      </c>
      <c r="AB190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00" t="e">
        <f>LEN(#REF!)</f>
        <v>#REF!</v>
      </c>
      <c r="AG1900"/>
    </row>
    <row r="1901" spans="1:33" x14ac:dyDescent="0.25">
      <c r="A1901" t="s">
        <v>52</v>
      </c>
      <c r="B1901" t="s">
        <v>90</v>
      </c>
      <c r="C1901">
        <v>-200</v>
      </c>
      <c r="D1901">
        <v>-99.9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2830</v>
      </c>
      <c r="K1901">
        <v>0.75325912699999997</v>
      </c>
      <c r="L1901">
        <v>0</v>
      </c>
      <c r="M1901">
        <v>0.74021817099999998</v>
      </c>
      <c r="N1901">
        <v>0</v>
      </c>
      <c r="O1901" t="s">
        <v>2830</v>
      </c>
      <c r="P1901" t="s">
        <v>2830</v>
      </c>
      <c r="Q1901" t="s">
        <v>160</v>
      </c>
      <c r="R1901" t="s">
        <v>1090</v>
      </c>
      <c r="S1901">
        <f ca="1">ROUND(RAND()*(Validation[[#This Row],[Range1_High]]-Validation[[#This Row],[Range1_Low]])+Validation[[#This Row],[Range1_Low]],-LOG10(Validation[[#This Row],[Res]]))</f>
        <v>-165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0.75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s">
        <v>1092</v>
      </c>
      <c r="AB19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1" s="102" t="s">
        <v>1092</v>
      </c>
      <c r="AD1901" t="e">
        <f>LEN(#REF!)</f>
        <v>#REF!</v>
      </c>
      <c r="AG1901"/>
    </row>
    <row r="1902" spans="1:33" x14ac:dyDescent="0.25">
      <c r="A1902" t="s">
        <v>52</v>
      </c>
      <c r="B1902" t="s">
        <v>90</v>
      </c>
      <c r="C1902">
        <v>-100</v>
      </c>
      <c r="D1902">
        <v>-24.9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2830</v>
      </c>
      <c r="K1902">
        <v>0.64265086000000005</v>
      </c>
      <c r="L1902">
        <v>0</v>
      </c>
      <c r="M1902">
        <v>0.63190383800000005</v>
      </c>
      <c r="N1902">
        <v>0</v>
      </c>
      <c r="O1902" t="s">
        <v>2830</v>
      </c>
      <c r="P1902" t="s">
        <v>2830</v>
      </c>
      <c r="Q1902" t="s">
        <v>160</v>
      </c>
      <c r="R1902" t="s">
        <v>1092</v>
      </c>
      <c r="S1902">
        <f ca="1">ROUND(RAND()*(Validation[[#This Row],[Range1_High]]-Validation[[#This Row],[Range1_Low]])+Validation[[#This Row],[Range1_Low]],-LOG10(Validation[[#This Row],[Res]]))</f>
        <v>-89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0.64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0</v>
      </c>
      <c r="AA1902" t="s">
        <v>6402</v>
      </c>
      <c r="AB19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2" s="102" t="s">
        <v>6402</v>
      </c>
      <c r="AD1902" t="e">
        <f>LEN(#REF!)</f>
        <v>#REF!</v>
      </c>
      <c r="AG1902"/>
    </row>
    <row r="1903" spans="1:33" x14ac:dyDescent="0.25">
      <c r="A1903" t="s">
        <v>52</v>
      </c>
      <c r="B1903" t="s">
        <v>90</v>
      </c>
      <c r="C1903">
        <v>-25</v>
      </c>
      <c r="D1903">
        <v>120.1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2830</v>
      </c>
      <c r="K1903">
        <v>0.62966080400000002</v>
      </c>
      <c r="L1903">
        <v>0</v>
      </c>
      <c r="M1903">
        <v>0.61868817700000001</v>
      </c>
      <c r="N1903">
        <v>0</v>
      </c>
      <c r="O1903" t="s">
        <v>2830</v>
      </c>
      <c r="P1903" t="s">
        <v>2830</v>
      </c>
      <c r="Q1903" t="s">
        <v>160</v>
      </c>
      <c r="R1903" t="s">
        <v>1094</v>
      </c>
      <c r="S1903">
        <f ca="1">ROUND(RAND()*(Validation[[#This Row],[Range1_High]]-Validation[[#This Row],[Range1_Low]])+Validation[[#This Row],[Range1_Low]],-LOG10(Validation[[#This Row],[Res]]))</f>
        <v>84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s">
        <v>6209</v>
      </c>
      <c r="AB19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3" s="102" t="s">
        <v>6209</v>
      </c>
      <c r="AD1903" t="e">
        <f>LEN(#REF!)</f>
        <v>#REF!</v>
      </c>
      <c r="AG1903"/>
    </row>
    <row r="1904" spans="1:33" x14ac:dyDescent="0.25">
      <c r="A1904" t="s">
        <v>52</v>
      </c>
      <c r="B1904" t="s">
        <v>90</v>
      </c>
      <c r="C1904">
        <v>120</v>
      </c>
      <c r="D1904">
        <v>410.1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2830</v>
      </c>
      <c r="K1904">
        <v>0.62103417999999999</v>
      </c>
      <c r="L1904">
        <v>0</v>
      </c>
      <c r="M1904">
        <v>0.614625486</v>
      </c>
      <c r="N1904">
        <v>0</v>
      </c>
      <c r="O1904" t="s">
        <v>2830</v>
      </c>
      <c r="P1904" t="s">
        <v>2830</v>
      </c>
      <c r="Q1904" t="s">
        <v>160</v>
      </c>
      <c r="R1904" t="s">
        <v>1096</v>
      </c>
      <c r="S1904">
        <f ca="1">ROUND(RAND()*(Validation[[#This Row],[Range1_High]]-Validation[[#This Row],[Range1_Low]])+Validation[[#This Row],[Range1_Low]],-LOG10(Validation[[#This Row],[Res]]))</f>
        <v>178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0.62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s">
        <v>6328</v>
      </c>
      <c r="AB19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4" s="102" t="s">
        <v>6328</v>
      </c>
      <c r="AD1904" t="e">
        <f>LEN(#REF!)</f>
        <v>#REF!</v>
      </c>
      <c r="AF1904" s="103"/>
      <c r="AG1904"/>
    </row>
    <row r="1905" spans="1:33" x14ac:dyDescent="0.25">
      <c r="A1905" t="s">
        <v>52</v>
      </c>
      <c r="B1905" t="s">
        <v>90</v>
      </c>
      <c r="C1905">
        <v>410</v>
      </c>
      <c r="D1905">
        <v>1300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2830</v>
      </c>
      <c r="K1905">
        <v>0.66302559000000005</v>
      </c>
      <c r="L1905">
        <v>0</v>
      </c>
      <c r="M1905">
        <v>0.65702661200000001</v>
      </c>
      <c r="N1905">
        <v>0</v>
      </c>
      <c r="O1905" t="s">
        <v>2830</v>
      </c>
      <c r="P1905" t="s">
        <v>2830</v>
      </c>
      <c r="Q1905" t="s">
        <v>160</v>
      </c>
      <c r="R1905" t="s">
        <v>1098</v>
      </c>
      <c r="S1905">
        <f ca="1">ROUND(RAND()*(Validation[[#This Row],[Range1_High]]-Validation[[#This Row],[Range1_Low]])+Validation[[#This Row],[Range1_Low]],-LOG10(Validation[[#This Row],[Res]]))</f>
        <v>1004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s">
        <v>1096</v>
      </c>
      <c r="AB19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5" s="102" t="s">
        <v>1096</v>
      </c>
      <c r="AD1905" t="e">
        <f>LEN(#REF!)</f>
        <v>#REF!</v>
      </c>
      <c r="AG1905"/>
    </row>
    <row r="1906" spans="1:33" x14ac:dyDescent="0.25">
      <c r="A1906" t="s">
        <v>52</v>
      </c>
      <c r="B1906" t="s">
        <v>90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J1906" t="s">
        <v>2830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2830</v>
      </c>
      <c r="P1906" t="s">
        <v>2830</v>
      </c>
      <c r="Q1906" t="s">
        <v>160</v>
      </c>
      <c r="R1906" t="s">
        <v>1100</v>
      </c>
      <c r="S1906">
        <f ca="1">ROUND(RAND()*(Validation[[#This Row],[Range1_High]]-Validation[[#This Row],[Range1_Low]])+Validation[[#This Row],[Range1_Low]],-LOG10(Validation[[#This Row],[Res]]))</f>
        <v>1300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0.66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1</v>
      </c>
      <c r="AB19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06" t="e">
        <f>LEN(#REF!)</f>
        <v>#REF!</v>
      </c>
      <c r="AG1906"/>
    </row>
    <row r="1907" spans="1:33" x14ac:dyDescent="0.25">
      <c r="A1907" t="s">
        <v>52</v>
      </c>
      <c r="B1907" t="s">
        <v>94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2830</v>
      </c>
      <c r="K1907">
        <v>0.13102279</v>
      </c>
      <c r="L1907">
        <v>0</v>
      </c>
      <c r="M1907">
        <v>0.116270806</v>
      </c>
      <c r="N1907">
        <v>0</v>
      </c>
      <c r="O1907" t="s">
        <v>2830</v>
      </c>
      <c r="P1907" t="s">
        <v>2830</v>
      </c>
      <c r="Q1907" t="s">
        <v>164</v>
      </c>
      <c r="R1907" t="s">
        <v>1075</v>
      </c>
      <c r="S1907">
        <f ca="1">ROUND(RAND()*(Validation[[#This Row],[Range1_High]]-Validation[[#This Row],[Range1_Low]])+Validation[[#This Row],[Range1_Low]],-LOG10(Validation[[#This Row],[Res]]))</f>
        <v>-100.4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0.13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s">
        <v>1077</v>
      </c>
      <c r="AB19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7" s="102" t="s">
        <v>1077</v>
      </c>
      <c r="AD1907" t="e">
        <f>LEN(#REF!)</f>
        <v>#REF!</v>
      </c>
      <c r="AF1907" s="103"/>
      <c r="AG1907"/>
    </row>
    <row r="1908" spans="1:33" x14ac:dyDescent="0.25">
      <c r="A1908" t="s">
        <v>52</v>
      </c>
      <c r="B1908" t="s">
        <v>94</v>
      </c>
      <c r="C1908">
        <v>0</v>
      </c>
      <c r="D1908">
        <v>100.1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2830</v>
      </c>
      <c r="K1908">
        <v>0.165710737</v>
      </c>
      <c r="L1908">
        <v>0</v>
      </c>
      <c r="M1908">
        <v>0.15431129900000001</v>
      </c>
      <c r="N1908">
        <v>0</v>
      </c>
      <c r="O1908" t="s">
        <v>2830</v>
      </c>
      <c r="P1908" t="s">
        <v>2830</v>
      </c>
      <c r="Q1908" t="s">
        <v>164</v>
      </c>
      <c r="R1908" t="s">
        <v>1077</v>
      </c>
      <c r="S1908">
        <f ca="1">ROUND(RAND()*(Validation[[#This Row],[Range1_High]]-Validation[[#This Row],[Range1_Low]])+Validation[[#This Row],[Range1_Low]],-LOG10(Validation[[#This Row],[Res]]))</f>
        <v>28.5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s">
        <v>6403</v>
      </c>
      <c r="AB19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8" s="102" t="s">
        <v>6403</v>
      </c>
      <c r="AD1908" t="e">
        <f>LEN(#REF!)</f>
        <v>#REF!</v>
      </c>
      <c r="AG1908"/>
    </row>
    <row r="1909" spans="1:33" x14ac:dyDescent="0.25">
      <c r="A1909" t="s">
        <v>52</v>
      </c>
      <c r="B1909" t="s">
        <v>94</v>
      </c>
      <c r="C1909">
        <v>100</v>
      </c>
      <c r="D1909">
        <v>300.10000000000002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2830</v>
      </c>
      <c r="K1909">
        <v>0.165710737</v>
      </c>
      <c r="L1909">
        <v>0</v>
      </c>
      <c r="M1909">
        <v>0.15431129900000001</v>
      </c>
      <c r="N1909">
        <v>0</v>
      </c>
      <c r="O1909" t="s">
        <v>2830</v>
      </c>
      <c r="P1909" t="s">
        <v>2830</v>
      </c>
      <c r="Q1909" t="s">
        <v>164</v>
      </c>
      <c r="R1909" t="s">
        <v>1079</v>
      </c>
      <c r="S1909">
        <f ca="1">ROUND(RAND()*(Validation[[#This Row],[Range1_High]]-Validation[[#This Row],[Range1_Low]])+Validation[[#This Row],[Range1_Low]],-LOG10(Validation[[#This Row],[Res]]))</f>
        <v>251.8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0.17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s">
        <v>6246</v>
      </c>
      <c r="AB19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9" s="102" t="s">
        <v>6246</v>
      </c>
      <c r="AD1909" t="e">
        <f>LEN(#REF!)</f>
        <v>#REF!</v>
      </c>
      <c r="AG1909"/>
    </row>
    <row r="1910" spans="1:33" x14ac:dyDescent="0.25">
      <c r="A1910" t="s">
        <v>52</v>
      </c>
      <c r="B1910" t="s">
        <v>94</v>
      </c>
      <c r="C1910">
        <v>300</v>
      </c>
      <c r="D1910">
        <v>400.1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2830</v>
      </c>
      <c r="K1910">
        <v>0.22203263600000001</v>
      </c>
      <c r="L1910">
        <v>0</v>
      </c>
      <c r="M1910">
        <v>0.21365959000000001</v>
      </c>
      <c r="N1910">
        <v>0</v>
      </c>
      <c r="O1910" t="s">
        <v>2830</v>
      </c>
      <c r="P1910" t="s">
        <v>2830</v>
      </c>
      <c r="Q1910" t="s">
        <v>164</v>
      </c>
      <c r="R1910" t="s">
        <v>5637</v>
      </c>
      <c r="S1910">
        <f ca="1">ROUND(RAND()*(Validation[[#This Row],[Range1_High]]-Validation[[#This Row],[Range1_Low]])+Validation[[#This Row],[Range1_Low]],-LOG10(Validation[[#This Row],[Res]]))</f>
        <v>375.4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0.22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s">
        <v>6289</v>
      </c>
      <c r="AB19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0" s="102" t="s">
        <v>6289</v>
      </c>
      <c r="AD1910" t="e">
        <f>LEN(#REF!)</f>
        <v>#REF!</v>
      </c>
      <c r="AG1910"/>
    </row>
    <row r="1911" spans="1:33" x14ac:dyDescent="0.25">
      <c r="A1911" t="s">
        <v>52</v>
      </c>
      <c r="B1911" t="s">
        <v>94</v>
      </c>
      <c r="C1911">
        <v>400</v>
      </c>
      <c r="D1911">
        <v>630.1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2830</v>
      </c>
      <c r="K1911">
        <v>0.259995115</v>
      </c>
      <c r="L1911">
        <v>0</v>
      </c>
      <c r="M1911">
        <v>0.25288216299999999</v>
      </c>
      <c r="N1911">
        <v>0</v>
      </c>
      <c r="O1911" t="s">
        <v>2830</v>
      </c>
      <c r="P1911" t="s">
        <v>2830</v>
      </c>
      <c r="Q1911" t="s">
        <v>164</v>
      </c>
      <c r="R1911" t="s">
        <v>1083</v>
      </c>
      <c r="S1911">
        <f ca="1">ROUND(RAND()*(Validation[[#This Row],[Range1_High]]-Validation[[#This Row],[Range1_Low]])+Validation[[#This Row],[Range1_Low]],-LOG10(Validation[[#This Row],[Res]]))</f>
        <v>414.4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0.26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s">
        <v>6214</v>
      </c>
      <c r="AB19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1" s="102" t="s">
        <v>6214</v>
      </c>
      <c r="AD1911" t="e">
        <f>LEN(#REF!)</f>
        <v>#REF!</v>
      </c>
      <c r="AG1911"/>
    </row>
    <row r="1912" spans="1:33" x14ac:dyDescent="0.25">
      <c r="A1912" t="s">
        <v>52</v>
      </c>
      <c r="B1912" t="s">
        <v>94</v>
      </c>
      <c r="C1912">
        <v>630</v>
      </c>
      <c r="D1912">
        <v>800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2830</v>
      </c>
      <c r="K1912">
        <v>0.43496643800000001</v>
      </c>
      <c r="L1912">
        <v>0</v>
      </c>
      <c r="M1912">
        <v>0.43075251799999997</v>
      </c>
      <c r="N1912">
        <v>0</v>
      </c>
      <c r="O1912" t="s">
        <v>2830</v>
      </c>
      <c r="P1912" t="s">
        <v>2830</v>
      </c>
      <c r="Q1912" t="s">
        <v>164</v>
      </c>
      <c r="R1912" t="s">
        <v>5638</v>
      </c>
      <c r="S1912">
        <f ca="1">ROUND(RAND()*(Validation[[#This Row],[Range1_High]]-Validation[[#This Row],[Range1_Low]])+Validation[[#This Row],[Range1_Low]],-LOG10(Validation[[#This Row],[Res]]))</f>
        <v>632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s">
        <v>1083</v>
      </c>
      <c r="AB19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2" s="102" t="s">
        <v>1083</v>
      </c>
      <c r="AD1912" t="e">
        <f>LEN(#REF!)</f>
        <v>#REF!</v>
      </c>
      <c r="AG1912"/>
    </row>
    <row r="1913" spans="1:33" hidden="1" x14ac:dyDescent="0.25">
      <c r="A1913" t="s">
        <v>52</v>
      </c>
      <c r="B1913" t="s">
        <v>94</v>
      </c>
      <c r="C1913">
        <v>800</v>
      </c>
      <c r="D1913">
        <v>800.1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J1913" t="s">
        <v>2830</v>
      </c>
      <c r="K1913">
        <v>0.43496643800000001</v>
      </c>
      <c r="L1913">
        <v>0</v>
      </c>
      <c r="M1913">
        <v>0.43075251799999997</v>
      </c>
      <c r="N1913">
        <v>0</v>
      </c>
      <c r="O1913" t="s">
        <v>2830</v>
      </c>
      <c r="P1913" t="s">
        <v>2830</v>
      </c>
      <c r="Q1913" t="s">
        <v>164</v>
      </c>
      <c r="R1913" t="s">
        <v>1087</v>
      </c>
      <c r="S1913">
        <f ca="1">ROUND(RAND()*(Validation[[#This Row],[Range1_High]]-Validation[[#This Row],[Range1_Low]])+Validation[[#This Row],[Range1_Low]],-LOG10(Validation[[#This Row],[Res]]))</f>
        <v>800.1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0.43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B19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13" t="e">
        <f>LEN(#REF!)</f>
        <v>#REF!</v>
      </c>
      <c r="AG1913"/>
    </row>
    <row r="1914" spans="1:33" x14ac:dyDescent="0.25">
      <c r="A1914" t="s">
        <v>52</v>
      </c>
      <c r="B1914" t="s">
        <v>94</v>
      </c>
      <c r="C1914">
        <v>-200</v>
      </c>
      <c r="D1914">
        <v>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2830</v>
      </c>
      <c r="K1914">
        <v>0.60095134800000005</v>
      </c>
      <c r="L1914">
        <v>0</v>
      </c>
      <c r="M1914">
        <v>0.588685177</v>
      </c>
      <c r="N1914">
        <v>0</v>
      </c>
      <c r="O1914" t="s">
        <v>2830</v>
      </c>
      <c r="P1914" t="s">
        <v>2830</v>
      </c>
      <c r="Q1914" t="s">
        <v>164</v>
      </c>
      <c r="R1914" t="s">
        <v>1076</v>
      </c>
      <c r="S1914">
        <f ca="1">ROUND(RAND()*(Validation[[#This Row],[Range1_High]]-Validation[[#This Row],[Range1_Low]])+Validation[[#This Row],[Range1_Low]],-LOG10(Validation[[#This Row],[Res]]))</f>
        <v>-118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s">
        <v>1078</v>
      </c>
      <c r="AB19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4" s="102" t="s">
        <v>1078</v>
      </c>
      <c r="AD1914" t="e">
        <f>LEN(#REF!)</f>
        <v>#REF!</v>
      </c>
      <c r="AG1914"/>
    </row>
    <row r="1915" spans="1:33" x14ac:dyDescent="0.25">
      <c r="A1915" t="s">
        <v>52</v>
      </c>
      <c r="B1915" t="s">
        <v>94</v>
      </c>
      <c r="C1915">
        <v>0</v>
      </c>
      <c r="D1915">
        <v>100.1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2830</v>
      </c>
      <c r="K1915">
        <v>0.60945516600000005</v>
      </c>
      <c r="L1915">
        <v>0</v>
      </c>
      <c r="M1915">
        <v>0.59736363699999995</v>
      </c>
      <c r="N1915">
        <v>0</v>
      </c>
      <c r="O1915" t="s">
        <v>2830</v>
      </c>
      <c r="P1915" t="s">
        <v>2830</v>
      </c>
      <c r="Q1915" t="s">
        <v>164</v>
      </c>
      <c r="R1915" t="s">
        <v>1078</v>
      </c>
      <c r="S1915">
        <f ca="1">ROUND(RAND()*(Validation[[#This Row],[Range1_High]]-Validation[[#This Row],[Range1_Low]])+Validation[[#This Row],[Range1_Low]],-LOG10(Validation[[#This Row],[Res]]))</f>
        <v>64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s">
        <v>6290</v>
      </c>
      <c r="AB19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5" s="102" t="s">
        <v>6290</v>
      </c>
      <c r="AD1915" t="e">
        <f>LEN(#REF!)</f>
        <v>#REF!</v>
      </c>
      <c r="AG1915"/>
    </row>
    <row r="1916" spans="1:33" x14ac:dyDescent="0.25">
      <c r="A1916" t="s">
        <v>52</v>
      </c>
      <c r="B1916" t="s">
        <v>94</v>
      </c>
      <c r="C1916">
        <v>100</v>
      </c>
      <c r="D1916">
        <v>300.10000000000002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2830</v>
      </c>
      <c r="K1916">
        <v>0.60945516600000005</v>
      </c>
      <c r="L1916">
        <v>0</v>
      </c>
      <c r="M1916">
        <v>0.59736363699999995</v>
      </c>
      <c r="N1916">
        <v>0</v>
      </c>
      <c r="O1916" t="s">
        <v>2830</v>
      </c>
      <c r="P1916" t="s">
        <v>2830</v>
      </c>
      <c r="Q1916" t="s">
        <v>164</v>
      </c>
      <c r="R1916" t="s">
        <v>5639</v>
      </c>
      <c r="S1916">
        <f ca="1">ROUND(RAND()*(Validation[[#This Row],[Range1_High]]-Validation[[#This Row],[Range1_Low]])+Validation[[#This Row],[Range1_Low]],-LOG10(Validation[[#This Row],[Res]]))</f>
        <v>292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0.61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0</v>
      </c>
      <c r="AA1916" t="s">
        <v>6404</v>
      </c>
      <c r="AB19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6" s="102" t="s">
        <v>6404</v>
      </c>
      <c r="AD1916" t="e">
        <f>LEN(#REF!)</f>
        <v>#REF!</v>
      </c>
      <c r="AF1916" s="103"/>
      <c r="AG1916"/>
    </row>
    <row r="1917" spans="1:33" x14ac:dyDescent="0.25">
      <c r="A1917" t="s">
        <v>52</v>
      </c>
      <c r="B1917" t="s">
        <v>94</v>
      </c>
      <c r="C1917">
        <v>300</v>
      </c>
      <c r="D1917">
        <v>400.1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2830</v>
      </c>
      <c r="K1917">
        <v>0.62711565300000005</v>
      </c>
      <c r="L1917">
        <v>0</v>
      </c>
      <c r="M1917">
        <v>0.61537123599999999</v>
      </c>
      <c r="N1917">
        <v>0</v>
      </c>
      <c r="O1917" t="s">
        <v>2830</v>
      </c>
      <c r="P1917" t="s">
        <v>2830</v>
      </c>
      <c r="Q1917" t="s">
        <v>164</v>
      </c>
      <c r="R1917" t="s">
        <v>1082</v>
      </c>
      <c r="S1917">
        <f ca="1">ROUND(RAND()*(Validation[[#This Row],[Range1_High]]-Validation[[#This Row],[Range1_Low]])+Validation[[#This Row],[Range1_Low]],-LOG10(Validation[[#This Row],[Res]]))</f>
        <v>335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0.63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s">
        <v>6213</v>
      </c>
      <c r="AB19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7" s="102" t="s">
        <v>6213</v>
      </c>
      <c r="AD1917" t="e">
        <f>LEN(#REF!)</f>
        <v>#REF!</v>
      </c>
      <c r="AG1917"/>
    </row>
    <row r="1918" spans="1:33" x14ac:dyDescent="0.25">
      <c r="A1918" t="s">
        <v>52</v>
      </c>
      <c r="B1918" t="s">
        <v>94</v>
      </c>
      <c r="C1918">
        <v>400</v>
      </c>
      <c r="D1918">
        <v>630.1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2830</v>
      </c>
      <c r="K1918">
        <v>0.64153956300000003</v>
      </c>
      <c r="L1918">
        <v>0</v>
      </c>
      <c r="M1918">
        <v>0.63006406500000001</v>
      </c>
      <c r="N1918">
        <v>0</v>
      </c>
      <c r="O1918" t="s">
        <v>2830</v>
      </c>
      <c r="P1918" t="s">
        <v>2830</v>
      </c>
      <c r="Q1918" t="s">
        <v>164</v>
      </c>
      <c r="R1918" t="s">
        <v>1084</v>
      </c>
      <c r="S1918">
        <f ca="1">ROUND(RAND()*(Validation[[#This Row],[Range1_High]]-Validation[[#This Row],[Range1_Low]])+Validation[[#This Row],[Range1_Low]],-LOG10(Validation[[#This Row],[Res]]))</f>
        <v>580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0.64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s">
        <v>6405</v>
      </c>
      <c r="AB19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8" s="102" t="s">
        <v>6405</v>
      </c>
      <c r="AD1918" t="e">
        <f>LEN(#REF!)</f>
        <v>#REF!</v>
      </c>
      <c r="AG1918"/>
    </row>
    <row r="1919" spans="1:33" x14ac:dyDescent="0.25">
      <c r="A1919" t="s">
        <v>52</v>
      </c>
      <c r="B1919" t="s">
        <v>94</v>
      </c>
      <c r="C1919">
        <v>630</v>
      </c>
      <c r="D1919">
        <v>800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2830</v>
      </c>
      <c r="K1919">
        <v>0.73018583500000001</v>
      </c>
      <c r="L1919">
        <v>0</v>
      </c>
      <c r="M1919">
        <v>0.72012434299999994</v>
      </c>
      <c r="N1919">
        <v>0</v>
      </c>
      <c r="O1919" t="s">
        <v>2830</v>
      </c>
      <c r="P1919" t="s">
        <v>2830</v>
      </c>
      <c r="Q1919" t="s">
        <v>164</v>
      </c>
      <c r="R1919" t="s">
        <v>1086</v>
      </c>
      <c r="S1919">
        <f ca="1">ROUND(RAND()*(Validation[[#This Row],[Range1_High]]-Validation[[#This Row],[Range1_Low]])+Validation[[#This Row],[Range1_Low]],-LOG10(Validation[[#This Row],[Res]]))</f>
        <v>737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s">
        <v>1084</v>
      </c>
      <c r="AB19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9" s="102" t="s">
        <v>1084</v>
      </c>
      <c r="AD1919" t="e">
        <f>LEN(#REF!)</f>
        <v>#REF!</v>
      </c>
      <c r="AG1919"/>
    </row>
    <row r="1920" spans="1:33" x14ac:dyDescent="0.25">
      <c r="A1920" t="s">
        <v>52</v>
      </c>
      <c r="B1920" t="s">
        <v>94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J1920" t="s">
        <v>2830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2830</v>
      </c>
      <c r="P1920" t="s">
        <v>2830</v>
      </c>
      <c r="Q1920" t="s">
        <v>164</v>
      </c>
      <c r="R1920" t="s">
        <v>1088</v>
      </c>
      <c r="S1920">
        <f ca="1">ROUND(RAND()*(Validation[[#This Row],[Range1_High]]-Validation[[#This Row],[Range1_Low]])+Validation[[#This Row],[Range1_Low]],-LOG10(Validation[[#This Row],[Res]]))</f>
        <v>800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0.73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1</v>
      </c>
      <c r="AB192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20" t="e">
        <f>LEN(#REF!)</f>
        <v>#REF!</v>
      </c>
      <c r="AG1920"/>
    </row>
    <row r="1921" spans="1:33" x14ac:dyDescent="0.25">
      <c r="A1921" t="s">
        <v>52</v>
      </c>
      <c r="B1921" t="s">
        <v>95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2830</v>
      </c>
      <c r="K1921">
        <v>0.103093619</v>
      </c>
      <c r="L1921">
        <v>0</v>
      </c>
      <c r="M1921">
        <v>8.3547729000000001E-2</v>
      </c>
      <c r="N1921">
        <v>0</v>
      </c>
      <c r="O1921" t="s">
        <v>2830</v>
      </c>
      <c r="P1921" t="s">
        <v>2830</v>
      </c>
      <c r="Q1921" t="s">
        <v>165</v>
      </c>
      <c r="R1921" t="s">
        <v>1059</v>
      </c>
      <c r="S1921">
        <f ca="1">ROUND(RAND()*(Validation[[#This Row],[Range1_High]]-Validation[[#This Row],[Range1_Low]])+Validation[[#This Row],[Range1_Low]],-LOG10(Validation[[#This Row],[Res]]))</f>
        <v>-110.6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s">
        <v>1061</v>
      </c>
      <c r="AB19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1" s="102" t="s">
        <v>1061</v>
      </c>
      <c r="AD1921" t="e">
        <f>LEN(#REF!)</f>
        <v>#REF!</v>
      </c>
      <c r="AG1921"/>
    </row>
    <row r="1922" spans="1:33" x14ac:dyDescent="0.25">
      <c r="A1922" t="s">
        <v>52</v>
      </c>
      <c r="B1922" t="s">
        <v>95</v>
      </c>
      <c r="C1922">
        <v>0</v>
      </c>
      <c r="D1922">
        <v>100.1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2830</v>
      </c>
      <c r="K1922">
        <v>0.117069308</v>
      </c>
      <c r="L1922">
        <v>0</v>
      </c>
      <c r="M1922">
        <v>0.10028535099999999</v>
      </c>
      <c r="N1922">
        <v>0</v>
      </c>
      <c r="O1922" t="s">
        <v>2830</v>
      </c>
      <c r="P1922" t="s">
        <v>2830</v>
      </c>
      <c r="Q1922" t="s">
        <v>165</v>
      </c>
      <c r="R1922" t="s">
        <v>1061</v>
      </c>
      <c r="S1922">
        <f ca="1">ROUND(RAND()*(Validation[[#This Row],[Range1_High]]-Validation[[#This Row],[Range1_Low]])+Validation[[#This Row],[Range1_Low]],-LOG10(Validation[[#This Row],[Res]]))</f>
        <v>5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s">
        <v>6292</v>
      </c>
      <c r="AB19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2" s="102" t="s">
        <v>6292</v>
      </c>
      <c r="AD1922" t="e">
        <f>LEN(#REF!)</f>
        <v>#REF!</v>
      </c>
      <c r="AG1922"/>
    </row>
    <row r="1923" spans="1:33" x14ac:dyDescent="0.25">
      <c r="A1923" t="s">
        <v>52</v>
      </c>
      <c r="B1923" t="s">
        <v>95</v>
      </c>
      <c r="C1923">
        <v>100</v>
      </c>
      <c r="D1923">
        <v>260.10000000000002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2830</v>
      </c>
      <c r="K1923">
        <v>0.117069308</v>
      </c>
      <c r="L1923">
        <v>0</v>
      </c>
      <c r="M1923">
        <v>0.10028535099999999</v>
      </c>
      <c r="N1923">
        <v>0</v>
      </c>
      <c r="O1923" t="s">
        <v>2830</v>
      </c>
      <c r="P1923" t="s">
        <v>2830</v>
      </c>
      <c r="Q1923" t="s">
        <v>165</v>
      </c>
      <c r="R1923" t="s">
        <v>5640</v>
      </c>
      <c r="S1923">
        <f ca="1">ROUND(RAND()*(Validation[[#This Row],[Range1_High]]-Validation[[#This Row],[Range1_Low]])+Validation[[#This Row],[Range1_Low]],-LOG10(Validation[[#This Row],[Res]]))</f>
        <v>229.3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0.12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s">
        <v>6406</v>
      </c>
      <c r="AB19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3" s="102" t="s">
        <v>6406</v>
      </c>
      <c r="AD1923" t="e">
        <f>LEN(#REF!)</f>
        <v>#REF!</v>
      </c>
      <c r="AF1923" s="102"/>
      <c r="AG1923"/>
    </row>
    <row r="1924" spans="1:33" x14ac:dyDescent="0.25">
      <c r="A1924" t="s">
        <v>52</v>
      </c>
      <c r="B1924" t="s">
        <v>95</v>
      </c>
      <c r="C1924">
        <v>260</v>
      </c>
      <c r="D1924">
        <v>300.10000000000002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2830</v>
      </c>
      <c r="K1924">
        <v>0.15328217499999999</v>
      </c>
      <c r="L1924">
        <v>0</v>
      </c>
      <c r="M1924">
        <v>0.140880637</v>
      </c>
      <c r="N1924">
        <v>0</v>
      </c>
      <c r="O1924" t="s">
        <v>2830</v>
      </c>
      <c r="P1924" t="s">
        <v>2830</v>
      </c>
      <c r="Q1924" t="s">
        <v>165</v>
      </c>
      <c r="R1924" t="s">
        <v>1065</v>
      </c>
      <c r="S1924">
        <f ca="1">ROUND(RAND()*(Validation[[#This Row],[Range1_High]]-Validation[[#This Row],[Range1_Low]])+Validation[[#This Row],[Range1_Low]],-LOG10(Validation[[#This Row],[Res]]))</f>
        <v>293.2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0.15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s">
        <v>6407</v>
      </c>
      <c r="AB19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4" s="102" t="s">
        <v>6407</v>
      </c>
      <c r="AD1924" t="e">
        <f>LEN(#REF!)</f>
        <v>#REF!</v>
      </c>
      <c r="AG1924"/>
    </row>
    <row r="1925" spans="1:33" x14ac:dyDescent="0.25">
      <c r="A1925" t="s">
        <v>52</v>
      </c>
      <c r="B1925" t="s">
        <v>95</v>
      </c>
      <c r="C1925">
        <v>300</v>
      </c>
      <c r="D1925">
        <v>400.1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2830</v>
      </c>
      <c r="K1925">
        <v>0.16999556299999999</v>
      </c>
      <c r="L1925">
        <v>0</v>
      </c>
      <c r="M1925">
        <v>0.15890380900000001</v>
      </c>
      <c r="N1925">
        <v>0</v>
      </c>
      <c r="O1925" t="s">
        <v>2830</v>
      </c>
      <c r="P1925" t="s">
        <v>2830</v>
      </c>
      <c r="Q1925" t="s">
        <v>165</v>
      </c>
      <c r="R1925" t="s">
        <v>1067</v>
      </c>
      <c r="S1925">
        <f ca="1">ROUND(RAND()*(Validation[[#This Row],[Range1_High]]-Validation[[#This Row],[Range1_Low]])+Validation[[#This Row],[Range1_Low]],-LOG10(Validation[[#This Row],[Res]]))</f>
        <v>332.7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s">
        <v>6408</v>
      </c>
      <c r="AB19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5" s="102" t="s">
        <v>6408</v>
      </c>
      <c r="AD1925" t="e">
        <f>LEN(#REF!)</f>
        <v>#REF!</v>
      </c>
      <c r="AG1925"/>
    </row>
    <row r="1926" spans="1:33" x14ac:dyDescent="0.25">
      <c r="A1926" t="s">
        <v>52</v>
      </c>
      <c r="B1926" t="s">
        <v>95</v>
      </c>
      <c r="C1926">
        <v>400</v>
      </c>
      <c r="D1926">
        <v>600.1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2830</v>
      </c>
      <c r="K1926">
        <v>0.17203912299999999</v>
      </c>
      <c r="L1926">
        <v>0</v>
      </c>
      <c r="M1926">
        <v>0.16108813899999999</v>
      </c>
      <c r="N1926">
        <v>0</v>
      </c>
      <c r="O1926" t="s">
        <v>2830</v>
      </c>
      <c r="P1926" t="s">
        <v>2830</v>
      </c>
      <c r="Q1926" t="s">
        <v>165</v>
      </c>
      <c r="R1926" t="s">
        <v>1069</v>
      </c>
      <c r="S1926">
        <f ca="1">ROUND(RAND()*(Validation[[#This Row],[Range1_High]]-Validation[[#This Row],[Range1_Low]])+Validation[[#This Row],[Range1_Low]],-LOG10(Validation[[#This Row],[Res]]))</f>
        <v>402.9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0.17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s">
        <v>6247</v>
      </c>
      <c r="AB19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6" s="102" t="s">
        <v>6247</v>
      </c>
      <c r="AD1926" t="e">
        <f>LEN(#REF!)</f>
        <v>#REF!</v>
      </c>
      <c r="AF1926" s="103"/>
      <c r="AG1926"/>
    </row>
    <row r="1927" spans="1:33" x14ac:dyDescent="0.25">
      <c r="A1927" t="s">
        <v>52</v>
      </c>
      <c r="B1927" t="s">
        <v>95</v>
      </c>
      <c r="C1927">
        <v>600</v>
      </c>
      <c r="D1927">
        <v>630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2830</v>
      </c>
      <c r="K1927">
        <v>0.47301427699999998</v>
      </c>
      <c r="L1927">
        <v>0</v>
      </c>
      <c r="M1927">
        <v>0.46914223399999999</v>
      </c>
      <c r="N1927">
        <v>0</v>
      </c>
      <c r="O1927" t="s">
        <v>2830</v>
      </c>
      <c r="P1927" t="s">
        <v>2830</v>
      </c>
      <c r="Q1927" t="s">
        <v>165</v>
      </c>
      <c r="R1927" t="s">
        <v>1071</v>
      </c>
      <c r="S1927">
        <f ca="1">ROUND(RAND()*(Validation[[#This Row],[Range1_High]]-Validation[[#This Row],[Range1_Low]])+Validation[[#This Row],[Range1_Low]],-LOG10(Validation[[#This Row],[Res]]))</f>
        <v>608.79999999999995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s">
        <v>1069</v>
      </c>
      <c r="AB19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7" s="102" t="s">
        <v>1069</v>
      </c>
      <c r="AD1927" t="e">
        <f>LEN(#REF!)</f>
        <v>#REF!</v>
      </c>
      <c r="AG1927"/>
    </row>
    <row r="1928" spans="1:33" hidden="1" x14ac:dyDescent="0.25">
      <c r="A1928" t="s">
        <v>52</v>
      </c>
      <c r="B1928" t="s">
        <v>95</v>
      </c>
      <c r="C1928">
        <v>630</v>
      </c>
      <c r="D1928">
        <v>630.1</v>
      </c>
      <c r="E1928">
        <v>0.1</v>
      </c>
      <c r="F1928" t="s">
        <v>23</v>
      </c>
      <c r="G1928" t="s">
        <v>23</v>
      </c>
      <c r="H1928">
        <v>0</v>
      </c>
      <c r="I1928">
        <v>0</v>
      </c>
      <c r="J1928" t="s">
        <v>2830</v>
      </c>
      <c r="K1928">
        <v>0.47301427699999998</v>
      </c>
      <c r="L1928">
        <v>0</v>
      </c>
      <c r="M1928">
        <v>0.46914223399999999</v>
      </c>
      <c r="N1928">
        <v>0</v>
      </c>
      <c r="O1928" t="s">
        <v>2830</v>
      </c>
      <c r="P1928" t="s">
        <v>2830</v>
      </c>
      <c r="Q1928" t="s">
        <v>165</v>
      </c>
      <c r="R1928" t="s">
        <v>1073</v>
      </c>
      <c r="S1928">
        <f ca="1">ROUND(RAND()*(Validation[[#This Row],[Range1_High]]-Validation[[#This Row],[Range1_Low]])+Validation[[#This Row],[Range1_Low]],-LOG10(Validation[[#This Row],[Res]]))</f>
        <v>630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0.47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B19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28" t="e">
        <f>LEN(#REF!)</f>
        <v>#REF!</v>
      </c>
      <c r="AG1928"/>
    </row>
    <row r="1929" spans="1:33" x14ac:dyDescent="0.25">
      <c r="A1929" t="s">
        <v>52</v>
      </c>
      <c r="B1929" t="s">
        <v>95</v>
      </c>
      <c r="C1929">
        <v>-200</v>
      </c>
      <c r="D1929">
        <v>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2830</v>
      </c>
      <c r="K1929">
        <v>0.59548622600000001</v>
      </c>
      <c r="L1929">
        <v>0</v>
      </c>
      <c r="M1929">
        <v>0.58310510299999996</v>
      </c>
      <c r="N1929">
        <v>0</v>
      </c>
      <c r="O1929" t="s">
        <v>2830</v>
      </c>
      <c r="P1929" t="s">
        <v>2830</v>
      </c>
      <c r="Q1929" t="s">
        <v>165</v>
      </c>
      <c r="R1929" t="s">
        <v>1060</v>
      </c>
      <c r="S1929">
        <f ca="1">ROUND(RAND()*(Validation[[#This Row],[Range1_High]]-Validation[[#This Row],[Range1_Low]])+Validation[[#This Row],[Range1_Low]],-LOG10(Validation[[#This Row],[Res]]))</f>
        <v>-12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s">
        <v>1062</v>
      </c>
      <c r="AB19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9" s="102" t="s">
        <v>1062</v>
      </c>
      <c r="AD1929" t="e">
        <f>LEN(#REF!)</f>
        <v>#REF!</v>
      </c>
      <c r="AG1929"/>
    </row>
    <row r="1930" spans="1:33" x14ac:dyDescent="0.25">
      <c r="A1930" t="s">
        <v>52</v>
      </c>
      <c r="B1930" t="s">
        <v>95</v>
      </c>
      <c r="C1930">
        <v>0</v>
      </c>
      <c r="D1930">
        <v>100.1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2830</v>
      </c>
      <c r="K1930">
        <v>0.59806418900000002</v>
      </c>
      <c r="L1930">
        <v>0</v>
      </c>
      <c r="M1930">
        <v>0.58573755999999999</v>
      </c>
      <c r="N1930">
        <v>0</v>
      </c>
      <c r="O1930" t="s">
        <v>2830</v>
      </c>
      <c r="P1930" t="s">
        <v>2830</v>
      </c>
      <c r="Q1930" t="s">
        <v>165</v>
      </c>
      <c r="R1930" t="s">
        <v>1062</v>
      </c>
      <c r="S1930">
        <f ca="1">ROUND(RAND()*(Validation[[#This Row],[Range1_High]]-Validation[[#This Row],[Range1_Low]])+Validation[[#This Row],[Range1_Low]],-LOG10(Validation[[#This Row],[Res]]))</f>
        <v>90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s">
        <v>6330</v>
      </c>
      <c r="AB19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0" s="102" t="s">
        <v>6330</v>
      </c>
      <c r="AD1930" t="e">
        <f>LEN(#REF!)</f>
        <v>#REF!</v>
      </c>
      <c r="AG1930"/>
    </row>
    <row r="1931" spans="1:33" x14ac:dyDescent="0.25">
      <c r="A1931" t="s">
        <v>52</v>
      </c>
      <c r="B1931" t="s">
        <v>95</v>
      </c>
      <c r="C1931">
        <v>100</v>
      </c>
      <c r="D1931">
        <v>260.10000000000002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2830</v>
      </c>
      <c r="K1931">
        <v>0.59806418900000002</v>
      </c>
      <c r="L1931">
        <v>0</v>
      </c>
      <c r="M1931">
        <v>0.58573755999999999</v>
      </c>
      <c r="N1931">
        <v>0</v>
      </c>
      <c r="O1931" t="s">
        <v>2830</v>
      </c>
      <c r="P1931" t="s">
        <v>2830</v>
      </c>
      <c r="Q1931" t="s">
        <v>165</v>
      </c>
      <c r="R1931" t="s">
        <v>1064</v>
      </c>
      <c r="S1931">
        <f ca="1">ROUND(RAND()*(Validation[[#This Row],[Range1_High]]-Validation[[#This Row],[Range1_Low]])+Validation[[#This Row],[Range1_Low]],-LOG10(Validation[[#This Row],[Res]]))</f>
        <v>173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s">
        <v>6409</v>
      </c>
      <c r="AB19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1" s="102" t="s">
        <v>6409</v>
      </c>
      <c r="AD1931" t="e">
        <f>LEN(#REF!)</f>
        <v>#REF!</v>
      </c>
      <c r="AG1931"/>
    </row>
    <row r="1932" spans="1:33" x14ac:dyDescent="0.25">
      <c r="A1932" t="s">
        <v>52</v>
      </c>
      <c r="B1932" t="s">
        <v>95</v>
      </c>
      <c r="C1932">
        <v>260</v>
      </c>
      <c r="D1932">
        <v>300.10000000000002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2830</v>
      </c>
      <c r="K1932">
        <v>0.60619384399999998</v>
      </c>
      <c r="L1932">
        <v>0</v>
      </c>
      <c r="M1932">
        <v>0.59403593399999999</v>
      </c>
      <c r="N1932">
        <v>0</v>
      </c>
      <c r="O1932" t="s">
        <v>2830</v>
      </c>
      <c r="P1932" t="s">
        <v>2830</v>
      </c>
      <c r="Q1932" t="s">
        <v>165</v>
      </c>
      <c r="R1932" t="s">
        <v>5641</v>
      </c>
      <c r="S1932">
        <f ca="1">ROUND(RAND()*(Validation[[#This Row],[Range1_High]]-Validation[[#This Row],[Range1_Low]])+Validation[[#This Row],[Range1_Low]],-LOG10(Validation[[#This Row],[Res]]))</f>
        <v>294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0</v>
      </c>
      <c r="AA1932" t="s">
        <v>6410</v>
      </c>
      <c r="AB19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2" s="102" t="s">
        <v>6410</v>
      </c>
      <c r="AD1932" t="e">
        <f>LEN(#REF!)</f>
        <v>#REF!</v>
      </c>
      <c r="AG1932"/>
    </row>
    <row r="1933" spans="1:33" x14ac:dyDescent="0.25">
      <c r="A1933" t="s">
        <v>52</v>
      </c>
      <c r="B1933" t="s">
        <v>95</v>
      </c>
      <c r="C1933">
        <v>300</v>
      </c>
      <c r="D1933">
        <v>400.1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2830</v>
      </c>
      <c r="K1933">
        <v>0.61063413099999997</v>
      </c>
      <c r="L1933">
        <v>0</v>
      </c>
      <c r="M1933">
        <v>0.59856641899999996</v>
      </c>
      <c r="N1933">
        <v>0</v>
      </c>
      <c r="O1933" t="s">
        <v>2830</v>
      </c>
      <c r="P1933" t="s">
        <v>2830</v>
      </c>
      <c r="Q1933" t="s">
        <v>165</v>
      </c>
      <c r="R1933" t="s">
        <v>5642</v>
      </c>
      <c r="S1933">
        <f ca="1">ROUND(RAND()*(Validation[[#This Row],[Range1_High]]-Validation[[#This Row],[Range1_Low]])+Validation[[#This Row],[Range1_Low]],-LOG10(Validation[[#This Row],[Res]]))</f>
        <v>340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s">
        <v>6291</v>
      </c>
      <c r="AB19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3" s="102" t="s">
        <v>6291</v>
      </c>
      <c r="AD1933" t="e">
        <f>LEN(#REF!)</f>
        <v>#REF!</v>
      </c>
      <c r="AG1933"/>
    </row>
    <row r="1934" spans="1:33" x14ac:dyDescent="0.25">
      <c r="A1934" t="s">
        <v>52</v>
      </c>
      <c r="B1934" t="s">
        <v>95</v>
      </c>
      <c r="C1934">
        <v>400</v>
      </c>
      <c r="D1934">
        <v>600.1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2830</v>
      </c>
      <c r="K1934">
        <v>0.61120619300000001</v>
      </c>
      <c r="L1934">
        <v>0</v>
      </c>
      <c r="M1934">
        <v>0.59915000299999999</v>
      </c>
      <c r="N1934">
        <v>0</v>
      </c>
      <c r="O1934" t="s">
        <v>2830</v>
      </c>
      <c r="P1934" t="s">
        <v>2830</v>
      </c>
      <c r="Q1934" t="s">
        <v>165</v>
      </c>
      <c r="R1934" t="s">
        <v>5643</v>
      </c>
      <c r="S1934">
        <f ca="1">ROUND(RAND()*(Validation[[#This Row],[Range1_High]]-Validation[[#This Row],[Range1_Low]])+Validation[[#This Row],[Range1_Low]],-LOG10(Validation[[#This Row],[Res]]))</f>
        <v>494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0.61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s">
        <v>6411</v>
      </c>
      <c r="AB19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4" s="102" t="s">
        <v>6411</v>
      </c>
      <c r="AD1934" t="e">
        <f>LEN(#REF!)</f>
        <v>#REF!</v>
      </c>
      <c r="AG1934"/>
    </row>
    <row r="1935" spans="1:33" x14ac:dyDescent="0.25">
      <c r="A1935" t="s">
        <v>52</v>
      </c>
      <c r="B1935" t="s">
        <v>95</v>
      </c>
      <c r="C1935">
        <v>600</v>
      </c>
      <c r="D1935">
        <v>630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2830</v>
      </c>
      <c r="K1935">
        <v>0.75347067499999998</v>
      </c>
      <c r="L1935">
        <v>0</v>
      </c>
      <c r="M1935">
        <v>0.74372425900000005</v>
      </c>
      <c r="N1935">
        <v>0</v>
      </c>
      <c r="O1935" t="s">
        <v>2830</v>
      </c>
      <c r="P1935" t="s">
        <v>2830</v>
      </c>
      <c r="Q1935" t="s">
        <v>165</v>
      </c>
      <c r="R1935" t="s">
        <v>1072</v>
      </c>
      <c r="S1935">
        <f ca="1">ROUND(RAND()*(Validation[[#This Row],[Range1_High]]-Validation[[#This Row],[Range1_Low]])+Validation[[#This Row],[Range1_Low]],-LOG10(Validation[[#This Row],[Res]]))</f>
        <v>607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s">
        <v>5643</v>
      </c>
      <c r="AB19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5" s="102" t="s">
        <v>5643</v>
      </c>
      <c r="AD1935" t="e">
        <f>LEN(#REF!)</f>
        <v>#REF!</v>
      </c>
      <c r="AG1935"/>
    </row>
    <row r="1936" spans="1:33" x14ac:dyDescent="0.25">
      <c r="A1936" t="s">
        <v>52</v>
      </c>
      <c r="B1936" t="s">
        <v>95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J1936" t="s">
        <v>2830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2830</v>
      </c>
      <c r="P1936" t="s">
        <v>2830</v>
      </c>
      <c r="Q1936" t="s">
        <v>165</v>
      </c>
      <c r="R1936" t="s">
        <v>1074</v>
      </c>
      <c r="S1936">
        <f ca="1">ROUND(RAND()*(Validation[[#This Row],[Range1_High]]-Validation[[#This Row],[Range1_Low]])+Validation[[#This Row],[Range1_Low]],-LOG10(Validation[[#This Row],[Res]]))</f>
        <v>630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0.75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1</v>
      </c>
      <c r="AB19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36" t="e">
        <f>LEN(#REF!)</f>
        <v>#REF!</v>
      </c>
      <c r="AG1936"/>
    </row>
    <row r="1937" spans="1:33" x14ac:dyDescent="0.25">
      <c r="A1937" t="s">
        <v>52</v>
      </c>
      <c r="B1937" t="s">
        <v>91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2830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2830</v>
      </c>
      <c r="P1937" t="s">
        <v>2830</v>
      </c>
      <c r="Q1937" t="s">
        <v>161</v>
      </c>
      <c r="R1937" t="s">
        <v>1049</v>
      </c>
      <c r="S1937">
        <f ca="1">ROUND(RAND()*(Validation[[#This Row],[Range1_High]]-Validation[[#This Row],[Range1_Low]])+Validation[[#This Row],[Range1_Low]],-LOG10(Validation[[#This Row],[Res]]))</f>
        <v>97.5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0.67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0</v>
      </c>
      <c r="AA1937" t="s">
        <v>1051</v>
      </c>
      <c r="AB19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7" s="102" t="s">
        <v>1051</v>
      </c>
      <c r="AD1937" t="e">
        <f>LEN(#REF!)</f>
        <v>#REF!</v>
      </c>
      <c r="AG1937"/>
    </row>
    <row r="1938" spans="1:33" x14ac:dyDescent="0.25">
      <c r="A1938" t="s">
        <v>52</v>
      </c>
      <c r="B1938" t="s">
        <v>91</v>
      </c>
      <c r="C1938">
        <v>250</v>
      </c>
      <c r="D1938">
        <v>400.1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2830</v>
      </c>
      <c r="K1938">
        <v>0.41654469300000002</v>
      </c>
      <c r="L1938">
        <v>0</v>
      </c>
      <c r="M1938">
        <v>0.41163453</v>
      </c>
      <c r="N1938">
        <v>0</v>
      </c>
      <c r="O1938" t="s">
        <v>2830</v>
      </c>
      <c r="P1938" t="s">
        <v>2830</v>
      </c>
      <c r="Q1938" t="s">
        <v>161</v>
      </c>
      <c r="R1938" t="s">
        <v>1051</v>
      </c>
      <c r="S1938">
        <f ca="1">ROUND(RAND()*(Validation[[#This Row],[Range1_High]]-Validation[[#This Row],[Range1_Low]])+Validation[[#This Row],[Range1_Low]],-LOG10(Validation[[#This Row],[Res]]))</f>
        <v>321.89999999999998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0.42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s">
        <v>6286</v>
      </c>
      <c r="AB19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8" s="102" t="s">
        <v>6286</v>
      </c>
      <c r="AD1938" t="e">
        <f>LEN(#REF!)</f>
        <v>#REF!</v>
      </c>
      <c r="AG1938"/>
    </row>
    <row r="1939" spans="1:33" x14ac:dyDescent="0.25">
      <c r="A1939" t="s">
        <v>52</v>
      </c>
      <c r="B1939" t="s">
        <v>91</v>
      </c>
      <c r="C1939">
        <v>400</v>
      </c>
      <c r="D1939">
        <v>1000.1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2830</v>
      </c>
      <c r="K1939">
        <v>0.39416654600000001</v>
      </c>
      <c r="L1939">
        <v>0</v>
      </c>
      <c r="M1939">
        <v>0.38897399700000002</v>
      </c>
      <c r="N1939">
        <v>0</v>
      </c>
      <c r="O1939" t="s">
        <v>2830</v>
      </c>
      <c r="P1939" t="s">
        <v>2830</v>
      </c>
      <c r="Q1939" t="s">
        <v>161</v>
      </c>
      <c r="R1939" t="s">
        <v>1053</v>
      </c>
      <c r="S1939">
        <f ca="1">ROUND(RAND()*(Validation[[#This Row],[Range1_High]]-Validation[[#This Row],[Range1_Low]])+Validation[[#This Row],[Range1_Low]],-LOG10(Validation[[#This Row],[Res]]))</f>
        <v>929.4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0.39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s">
        <v>6210</v>
      </c>
      <c r="AB19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9" s="102" t="s">
        <v>6210</v>
      </c>
      <c r="AD1939" t="e">
        <f>LEN(#REF!)</f>
        <v>#REF!</v>
      </c>
      <c r="AF1939" s="103"/>
      <c r="AG1939"/>
    </row>
    <row r="1940" spans="1:33" x14ac:dyDescent="0.25">
      <c r="A1940" t="s">
        <v>52</v>
      </c>
      <c r="B1940" t="s">
        <v>91</v>
      </c>
      <c r="C1940">
        <v>1000</v>
      </c>
      <c r="D1940">
        <v>1767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2830</v>
      </c>
      <c r="K1940">
        <v>0.53997687599999999</v>
      </c>
      <c r="L1940">
        <v>0</v>
      </c>
      <c r="M1940">
        <v>0.53619821999999995</v>
      </c>
      <c r="N1940">
        <v>0</v>
      </c>
      <c r="O1940" t="s">
        <v>2830</v>
      </c>
      <c r="P1940" t="s">
        <v>2830</v>
      </c>
      <c r="Q1940" t="s">
        <v>161</v>
      </c>
      <c r="R1940" t="s">
        <v>1055</v>
      </c>
      <c r="S1940">
        <f ca="1">ROUND(RAND()*(Validation[[#This Row],[Range1_High]]-Validation[[#This Row],[Range1_Low]])+Validation[[#This Row],[Range1_Low]],-LOG10(Validation[[#This Row],[Res]]))</f>
        <v>1043.3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s">
        <v>1053</v>
      </c>
      <c r="AB19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0" s="102" t="s">
        <v>1053</v>
      </c>
      <c r="AD1940" t="e">
        <f>LEN(#REF!)</f>
        <v>#REF!</v>
      </c>
      <c r="AG1940"/>
    </row>
    <row r="1941" spans="1:33" x14ac:dyDescent="0.25">
      <c r="A1941" t="s">
        <v>52</v>
      </c>
      <c r="B1941" t="s">
        <v>91</v>
      </c>
      <c r="C1941">
        <v>1767</v>
      </c>
      <c r="D1941">
        <v>1767.1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J1941" t="s">
        <v>2830</v>
      </c>
      <c r="K1941">
        <v>0.53997687599999999</v>
      </c>
      <c r="L1941">
        <v>0</v>
      </c>
      <c r="M1941">
        <v>0.53619821999999995</v>
      </c>
      <c r="N1941">
        <v>0</v>
      </c>
      <c r="O1941" t="s">
        <v>2830</v>
      </c>
      <c r="P1941" t="s">
        <v>2830</v>
      </c>
      <c r="Q1941" t="s">
        <v>161</v>
      </c>
      <c r="R1941" t="s">
        <v>1057</v>
      </c>
      <c r="S1941">
        <f ca="1">ROUND(RAND()*(Validation[[#This Row],[Range1_High]]-Validation[[#This Row],[Range1_Low]])+Validation[[#This Row],[Range1_Low]],-LOG10(Validation[[#This Row],[Res]]))</f>
        <v>1767.1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0.54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1</v>
      </c>
      <c r="AB194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1" t="e">
        <f>LEN(#REF!)</f>
        <v>#REF!</v>
      </c>
      <c r="AF1941" s="103"/>
      <c r="AG1941"/>
    </row>
    <row r="1942" spans="1:33" x14ac:dyDescent="0.25">
      <c r="A1942" t="s">
        <v>52</v>
      </c>
      <c r="B1942" t="s">
        <v>91</v>
      </c>
      <c r="C1942">
        <v>0</v>
      </c>
      <c r="D1942">
        <v>250.1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2830</v>
      </c>
      <c r="K1942">
        <v>0.89034406399999999</v>
      </c>
      <c r="L1942">
        <v>0</v>
      </c>
      <c r="M1942">
        <v>0.87946017899999995</v>
      </c>
      <c r="N1942">
        <v>0</v>
      </c>
      <c r="O1942" t="s">
        <v>2830</v>
      </c>
      <c r="P1942" t="s">
        <v>2830</v>
      </c>
      <c r="Q1942" t="s">
        <v>161</v>
      </c>
      <c r="R1942" t="s">
        <v>1050</v>
      </c>
      <c r="S1942">
        <f ca="1">ROUND(RAND()*(Validation[[#This Row],[Range1_High]]-Validation[[#This Row],[Range1_Low]])+Validation[[#This Row],[Range1_Low]],-LOG10(Validation[[#This Row],[Res]]))</f>
        <v>165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0.89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0</v>
      </c>
      <c r="AA1942" t="s">
        <v>1052</v>
      </c>
      <c r="AB19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2" s="102" t="s">
        <v>1052</v>
      </c>
      <c r="AD1942" t="e">
        <f>LEN(#REF!)</f>
        <v>#REF!</v>
      </c>
      <c r="AG1942"/>
    </row>
    <row r="1943" spans="1:33" x14ac:dyDescent="0.25">
      <c r="A1943" t="s">
        <v>52</v>
      </c>
      <c r="B1943" t="s">
        <v>91</v>
      </c>
      <c r="C1943">
        <v>250</v>
      </c>
      <c r="D1943">
        <v>400.1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2830</v>
      </c>
      <c r="K1943">
        <v>0.71812879500000004</v>
      </c>
      <c r="L1943">
        <v>0</v>
      </c>
      <c r="M1943">
        <v>0.70671280299999995</v>
      </c>
      <c r="N1943">
        <v>0</v>
      </c>
      <c r="O1943" t="s">
        <v>2830</v>
      </c>
      <c r="P1943" t="s">
        <v>2830</v>
      </c>
      <c r="Q1943" t="s">
        <v>161</v>
      </c>
      <c r="R1943" t="s">
        <v>1052</v>
      </c>
      <c r="S1943">
        <f ca="1">ROUND(RAND()*(Validation[[#This Row],[Range1_High]]-Validation[[#This Row],[Range1_Low]])+Validation[[#This Row],[Range1_Low]],-LOG10(Validation[[#This Row],[Res]]))</f>
        <v>278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0.72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s">
        <v>6412</v>
      </c>
      <c r="AB19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3" s="102" t="s">
        <v>6412</v>
      </c>
      <c r="AD1943" t="e">
        <f>LEN(#REF!)</f>
        <v>#REF!</v>
      </c>
      <c r="AF1943" s="103"/>
      <c r="AG1943"/>
    </row>
    <row r="1944" spans="1:33" x14ac:dyDescent="0.25">
      <c r="A1944" t="s">
        <v>52</v>
      </c>
      <c r="B1944" t="s">
        <v>91</v>
      </c>
      <c r="C1944">
        <v>400</v>
      </c>
      <c r="D1944">
        <v>1000.1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2830</v>
      </c>
      <c r="K1944">
        <v>0.70538411599999995</v>
      </c>
      <c r="L1944">
        <v>0</v>
      </c>
      <c r="M1944">
        <v>0.69375843800000003</v>
      </c>
      <c r="N1944">
        <v>0</v>
      </c>
      <c r="O1944" t="s">
        <v>2830</v>
      </c>
      <c r="P1944" t="s">
        <v>2830</v>
      </c>
      <c r="Q1944" t="s">
        <v>161</v>
      </c>
      <c r="R1944" t="s">
        <v>1054</v>
      </c>
      <c r="S1944">
        <f ca="1">ROUND(RAND()*(Validation[[#This Row],[Range1_High]]-Validation[[#This Row],[Range1_Low]])+Validation[[#This Row],[Range1_Low]],-LOG10(Validation[[#This Row],[Res]]))</f>
        <v>517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0.71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s">
        <v>6413</v>
      </c>
      <c r="AB19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4" s="102" t="s">
        <v>6413</v>
      </c>
      <c r="AD1944" t="e">
        <f>LEN(#REF!)</f>
        <v>#REF!</v>
      </c>
      <c r="AG1944"/>
    </row>
    <row r="1945" spans="1:33" x14ac:dyDescent="0.25">
      <c r="A1945" t="s">
        <v>52</v>
      </c>
      <c r="B1945" t="s">
        <v>91</v>
      </c>
      <c r="C1945">
        <v>1000</v>
      </c>
      <c r="D1945">
        <v>1767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2830</v>
      </c>
      <c r="K1945">
        <v>0.79609956199999998</v>
      </c>
      <c r="L1945">
        <v>0</v>
      </c>
      <c r="M1945">
        <v>0.78581710999999999</v>
      </c>
      <c r="N1945">
        <v>0</v>
      </c>
      <c r="O1945" t="s">
        <v>2830</v>
      </c>
      <c r="P1945" t="s">
        <v>2830</v>
      </c>
      <c r="Q1945" t="s">
        <v>161</v>
      </c>
      <c r="R1945" t="s">
        <v>5629</v>
      </c>
      <c r="S1945">
        <f ca="1">ROUND(RAND()*(Validation[[#This Row],[Range1_High]]-Validation[[#This Row],[Range1_Low]])+Validation[[#This Row],[Range1_Low]],-LOG10(Validation[[#This Row],[Res]]))</f>
        <v>1334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s">
        <v>1054</v>
      </c>
      <c r="AB19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5" s="102" t="s">
        <v>1054</v>
      </c>
      <c r="AD1945" t="e">
        <f>LEN(#REF!)</f>
        <v>#REF!</v>
      </c>
      <c r="AG1945"/>
    </row>
    <row r="1946" spans="1:33" x14ac:dyDescent="0.25">
      <c r="A1946" t="s">
        <v>52</v>
      </c>
      <c r="B1946" t="s">
        <v>91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J1946" t="s">
        <v>2830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2830</v>
      </c>
      <c r="P1946" t="s">
        <v>2830</v>
      </c>
      <c r="Q1946" t="s">
        <v>161</v>
      </c>
      <c r="R1946" t="s">
        <v>5630</v>
      </c>
      <c r="S1946">
        <f ca="1">ROUND(RAND()*(Validation[[#This Row],[Range1_High]]-Validation[[#This Row],[Range1_Low]])+Validation[[#This Row],[Range1_Low]],-LOG10(Validation[[#This Row],[Res]]))</f>
        <v>1767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0.8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1</v>
      </c>
      <c r="AB194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6" t="e">
        <f>LEN(#REF!)</f>
        <v>#REF!</v>
      </c>
      <c r="AG1946"/>
    </row>
    <row r="1947" spans="1:33" x14ac:dyDescent="0.25">
      <c r="A1947" t="s">
        <v>52</v>
      </c>
      <c r="B1947" t="s">
        <v>92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2830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2830</v>
      </c>
      <c r="P1947" t="s">
        <v>2830</v>
      </c>
      <c r="Q1947" t="s">
        <v>162</v>
      </c>
      <c r="R1947" t="s">
        <v>1039</v>
      </c>
      <c r="S1947">
        <f ca="1">ROUND(RAND()*(Validation[[#This Row],[Range1_High]]-Validation[[#This Row],[Range1_Low]])+Validation[[#This Row],[Range1_Low]],-LOG10(Validation[[#This Row],[Res]]))</f>
        <v>149.5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0.56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0</v>
      </c>
      <c r="AA1947">
        <v>14230473</v>
      </c>
      <c r="AB19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7" s="102" t="s">
        <v>1041</v>
      </c>
      <c r="AD1947" t="e">
        <f>LEN(#REF!)</f>
        <v>#REF!</v>
      </c>
      <c r="AG1947"/>
    </row>
    <row r="1948" spans="1:33" x14ac:dyDescent="0.25">
      <c r="A1948" t="s">
        <v>52</v>
      </c>
      <c r="B1948" t="s">
        <v>92</v>
      </c>
      <c r="C1948">
        <v>250</v>
      </c>
      <c r="D1948">
        <v>1000.1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2830</v>
      </c>
      <c r="K1948">
        <v>0.42875922700000002</v>
      </c>
      <c r="L1948">
        <v>0</v>
      </c>
      <c r="M1948">
        <v>0.42399054200000003</v>
      </c>
      <c r="N1948">
        <v>0</v>
      </c>
      <c r="O1948" t="s">
        <v>2830</v>
      </c>
      <c r="P1948" t="s">
        <v>2830</v>
      </c>
      <c r="Q1948" t="s">
        <v>162</v>
      </c>
      <c r="R1948" t="s">
        <v>1041</v>
      </c>
      <c r="S1948">
        <f ca="1">ROUND(RAND()*(Validation[[#This Row],[Range1_High]]-Validation[[#This Row],[Range1_Low]])+Validation[[#This Row],[Range1_Low]],-LOG10(Validation[[#This Row],[Res]]))</f>
        <v>909.6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0.43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s">
        <v>6414</v>
      </c>
      <c r="AB19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8" s="102" t="s">
        <v>6414</v>
      </c>
      <c r="AD1948" t="e">
        <f>LEN(#REF!)</f>
        <v>#REF!</v>
      </c>
      <c r="AG1948"/>
    </row>
    <row r="1949" spans="1:33" x14ac:dyDescent="0.25">
      <c r="A1949" t="s">
        <v>52</v>
      </c>
      <c r="B1949" t="s">
        <v>92</v>
      </c>
      <c r="C1949">
        <v>1000</v>
      </c>
      <c r="D1949">
        <v>1400.1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2830</v>
      </c>
      <c r="K1949">
        <v>0.438600078</v>
      </c>
      <c r="L1949">
        <v>0</v>
      </c>
      <c r="M1949">
        <v>0.43393955000000001</v>
      </c>
      <c r="N1949">
        <v>0</v>
      </c>
      <c r="O1949" t="s">
        <v>2830</v>
      </c>
      <c r="P1949" t="s">
        <v>2830</v>
      </c>
      <c r="Q1949" t="s">
        <v>162</v>
      </c>
      <c r="R1949" t="s">
        <v>1043</v>
      </c>
      <c r="S1949">
        <f ca="1">ROUND(RAND()*(Validation[[#This Row],[Range1_High]]-Validation[[#This Row],[Range1_Low]])+Validation[[#This Row],[Range1_Low]],-LOG10(Validation[[#This Row],[Res]]))</f>
        <v>1244.5999999999999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0.44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s">
        <v>6415</v>
      </c>
      <c r="AB19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9" s="102" t="s">
        <v>6415</v>
      </c>
      <c r="AD1949" t="e">
        <f>LEN(#REF!)</f>
        <v>#REF!</v>
      </c>
      <c r="AG1949"/>
    </row>
    <row r="1950" spans="1:33" x14ac:dyDescent="0.25">
      <c r="A1950" t="s">
        <v>52</v>
      </c>
      <c r="B1950" t="s">
        <v>92</v>
      </c>
      <c r="C1950">
        <v>1400</v>
      </c>
      <c r="D1950">
        <v>1767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2830</v>
      </c>
      <c r="K1950">
        <v>0.54056503099999997</v>
      </c>
      <c r="L1950">
        <v>0</v>
      </c>
      <c r="M1950">
        <v>0.53679051499999997</v>
      </c>
      <c r="N1950">
        <v>0</v>
      </c>
      <c r="O1950" t="s">
        <v>2830</v>
      </c>
      <c r="P1950" t="s">
        <v>2830</v>
      </c>
      <c r="Q1950" t="s">
        <v>162</v>
      </c>
      <c r="R1950" t="s">
        <v>5631</v>
      </c>
      <c r="S1950">
        <f ca="1">ROUND(RAND()*(Validation[[#This Row],[Range1_High]]-Validation[[#This Row],[Range1_Low]])+Validation[[#This Row],[Range1_Low]],-LOG10(Validation[[#This Row],[Res]]))</f>
        <v>1558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s">
        <v>1043</v>
      </c>
      <c r="AB19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0" s="102" t="s">
        <v>1043</v>
      </c>
      <c r="AD1950" t="e">
        <f>LEN(#REF!)</f>
        <v>#REF!</v>
      </c>
      <c r="AG1950"/>
    </row>
    <row r="1951" spans="1:33" x14ac:dyDescent="0.25">
      <c r="A1951" t="s">
        <v>52</v>
      </c>
      <c r="B1951" t="s">
        <v>92</v>
      </c>
      <c r="C1951">
        <v>1767</v>
      </c>
      <c r="D1951">
        <v>1767.1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J1951" t="s">
        <v>2830</v>
      </c>
      <c r="K1951">
        <v>0.54056503099999997</v>
      </c>
      <c r="L1951">
        <v>0</v>
      </c>
      <c r="M1951">
        <v>0.53679051499999997</v>
      </c>
      <c r="N1951">
        <v>0</v>
      </c>
      <c r="O1951" t="s">
        <v>2830</v>
      </c>
      <c r="P1951" t="s">
        <v>2830</v>
      </c>
      <c r="Q1951" t="s">
        <v>162</v>
      </c>
      <c r="R1951" t="s">
        <v>1047</v>
      </c>
      <c r="S1951">
        <f ca="1">ROUND(RAND()*(Validation[[#This Row],[Range1_High]]-Validation[[#This Row],[Range1_Low]])+Validation[[#This Row],[Range1_Low]],-LOG10(Validation[[#This Row],[Res]]))</f>
        <v>1767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0.54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1</v>
      </c>
      <c r="AB19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51" t="e">
        <f>LEN(#REF!)</f>
        <v>#REF!</v>
      </c>
      <c r="AG1951"/>
    </row>
    <row r="1952" spans="1:33" x14ac:dyDescent="0.25">
      <c r="A1952" t="s">
        <v>52</v>
      </c>
      <c r="B1952" t="s">
        <v>92</v>
      </c>
      <c r="C1952">
        <v>0</v>
      </c>
      <c r="D1952">
        <v>250.1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2830</v>
      </c>
      <c r="K1952">
        <v>0.808466346</v>
      </c>
      <c r="L1952">
        <v>0</v>
      </c>
      <c r="M1952">
        <v>0.79673304099999998</v>
      </c>
      <c r="N1952">
        <v>0</v>
      </c>
      <c r="O1952" t="s">
        <v>2830</v>
      </c>
      <c r="P1952" t="s">
        <v>2830</v>
      </c>
      <c r="Q1952" t="s">
        <v>162</v>
      </c>
      <c r="R1952" t="s">
        <v>1040</v>
      </c>
      <c r="S1952">
        <f ca="1">ROUND(RAND()*(Validation[[#This Row],[Range1_High]]-Validation[[#This Row],[Range1_Low]])+Validation[[#This Row],[Range1_Low]],-LOG10(Validation[[#This Row],[Res]]))</f>
        <v>175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0.81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0</v>
      </c>
      <c r="AA1952" t="s">
        <v>1042</v>
      </c>
      <c r="AB19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2" s="102" t="s">
        <v>1042</v>
      </c>
      <c r="AD1952" t="e">
        <f>LEN(#REF!)</f>
        <v>#REF!</v>
      </c>
      <c r="AG1952"/>
    </row>
    <row r="1953" spans="1:33" x14ac:dyDescent="0.25">
      <c r="A1953" t="s">
        <v>52</v>
      </c>
      <c r="B1953" t="s">
        <v>92</v>
      </c>
      <c r="C1953">
        <v>250</v>
      </c>
      <c r="D1953">
        <v>1000.1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2830</v>
      </c>
      <c r="K1953">
        <v>0.72528198700000002</v>
      </c>
      <c r="L1953">
        <v>0</v>
      </c>
      <c r="M1953">
        <v>0.71398037800000003</v>
      </c>
      <c r="N1953">
        <v>0</v>
      </c>
      <c r="O1953" t="s">
        <v>2830</v>
      </c>
      <c r="P1953" t="s">
        <v>2830</v>
      </c>
      <c r="Q1953" t="s">
        <v>162</v>
      </c>
      <c r="R1953" t="s">
        <v>1042</v>
      </c>
      <c r="S1953">
        <f ca="1">ROUND(RAND()*(Validation[[#This Row],[Range1_High]]-Validation[[#This Row],[Range1_Low]])+Validation[[#This Row],[Range1_Low]],-LOG10(Validation[[#This Row],[Res]]))</f>
        <v>800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s">
        <v>6287</v>
      </c>
      <c r="AB19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3" s="102" t="s">
        <v>6287</v>
      </c>
      <c r="AD1953" t="e">
        <f>LEN(#REF!)</f>
        <v>#REF!</v>
      </c>
      <c r="AG1953"/>
    </row>
    <row r="1954" spans="1:33" x14ac:dyDescent="0.25">
      <c r="A1954" t="s">
        <v>52</v>
      </c>
      <c r="B1954" t="s">
        <v>92</v>
      </c>
      <c r="C1954">
        <v>1000</v>
      </c>
      <c r="D1954">
        <v>1400.1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2830</v>
      </c>
      <c r="K1954">
        <v>0.73114260799999997</v>
      </c>
      <c r="L1954">
        <v>0</v>
      </c>
      <c r="M1954">
        <v>0.71993300599999999</v>
      </c>
      <c r="N1954">
        <v>0</v>
      </c>
      <c r="O1954" t="s">
        <v>2830</v>
      </c>
      <c r="P1954" t="s">
        <v>2830</v>
      </c>
      <c r="Q1954" t="s">
        <v>162</v>
      </c>
      <c r="R1954" t="s">
        <v>5632</v>
      </c>
      <c r="S1954">
        <f ca="1">ROUND(RAND()*(Validation[[#This Row],[Range1_High]]-Validation[[#This Row],[Range1_Low]])+Validation[[#This Row],[Range1_Low]],-LOG10(Validation[[#This Row],[Res]]))</f>
        <v>1103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0.73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s">
        <v>6230</v>
      </c>
      <c r="AB19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4" s="102" t="s">
        <v>6230</v>
      </c>
      <c r="AD1954" t="e">
        <f>LEN(#REF!)</f>
        <v>#REF!</v>
      </c>
      <c r="AG1954"/>
    </row>
    <row r="1955" spans="1:33" x14ac:dyDescent="0.25">
      <c r="A1955" t="s">
        <v>52</v>
      </c>
      <c r="B1955" t="s">
        <v>92</v>
      </c>
      <c r="C1955">
        <v>1400</v>
      </c>
      <c r="D1955">
        <v>1767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2830</v>
      </c>
      <c r="K1955">
        <v>0.79649861099999997</v>
      </c>
      <c r="L1955">
        <v>0</v>
      </c>
      <c r="M1955">
        <v>0.786221379</v>
      </c>
      <c r="N1955">
        <v>0</v>
      </c>
      <c r="O1955" t="s">
        <v>2830</v>
      </c>
      <c r="P1955" t="s">
        <v>2830</v>
      </c>
      <c r="Q1955" t="s">
        <v>162</v>
      </c>
      <c r="R1955" t="s">
        <v>1046</v>
      </c>
      <c r="S1955">
        <f ca="1">ROUND(RAND()*(Validation[[#This Row],[Range1_High]]-Validation[[#This Row],[Range1_Low]])+Validation[[#This Row],[Range1_Low]],-LOG10(Validation[[#This Row],[Res]]))</f>
        <v>1541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s">
        <v>5632</v>
      </c>
      <c r="AB19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5" s="102" t="s">
        <v>5632</v>
      </c>
      <c r="AD1955" t="e">
        <f>LEN(#REF!)</f>
        <v>#REF!</v>
      </c>
      <c r="AG1955"/>
    </row>
    <row r="1956" spans="1:33" x14ac:dyDescent="0.25">
      <c r="A1956" t="s">
        <v>52</v>
      </c>
      <c r="B1956" t="s">
        <v>92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J1956" t="s">
        <v>2830</v>
      </c>
      <c r="K1956">
        <v>0.79649861099999997</v>
      </c>
      <c r="L1956">
        <v>0</v>
      </c>
      <c r="M1956">
        <v>0.786221379</v>
      </c>
      <c r="N1956">
        <v>0</v>
      </c>
      <c r="O1956" t="s">
        <v>2830</v>
      </c>
      <c r="P1956" t="s">
        <v>2830</v>
      </c>
      <c r="Q1956" t="s">
        <v>162</v>
      </c>
      <c r="R1956" t="s">
        <v>1048</v>
      </c>
      <c r="S1956">
        <f ca="1">ROUND(RAND()*(Validation[[#This Row],[Range1_High]]-Validation[[#This Row],[Range1_Low]])+Validation[[#This Row],[Range1_Low]],-LOG10(Validation[[#This Row],[Res]]))</f>
        <v>1767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1</v>
      </c>
      <c r="AB195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56" t="e">
        <f>LEN(#REF!)</f>
        <v>#REF!</v>
      </c>
      <c r="AG1956"/>
    </row>
    <row r="1957" spans="1:33" x14ac:dyDescent="0.25">
      <c r="A1957" t="s">
        <v>52</v>
      </c>
      <c r="B1957" t="s">
        <v>93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2830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2830</v>
      </c>
      <c r="P1957" t="s">
        <v>2830</v>
      </c>
      <c r="Q1957" t="s">
        <v>163</v>
      </c>
      <c r="R1957" t="s">
        <v>5633</v>
      </c>
      <c r="S1957">
        <f ca="1">ROUND(RAND()*(Validation[[#This Row],[Range1_High]]-Validation[[#This Row],[Range1_Low]])+Validation[[#This Row],[Range1_Low]],-LOG10(Validation[[#This Row],[Res]]))</f>
        <v>-156.4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0.56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s">
        <v>1031</v>
      </c>
      <c r="AB19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7" s="102" t="s">
        <v>1031</v>
      </c>
      <c r="AD1957" t="e">
        <f>LEN(#REF!)</f>
        <v>#REF!</v>
      </c>
      <c r="AG1957"/>
    </row>
    <row r="1958" spans="1:33" x14ac:dyDescent="0.25">
      <c r="A1958" t="s">
        <v>52</v>
      </c>
      <c r="B1958" t="s">
        <v>93</v>
      </c>
      <c r="C1958">
        <v>-150</v>
      </c>
      <c r="D1958">
        <v>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2830</v>
      </c>
      <c r="K1958">
        <v>0.29307530900000001</v>
      </c>
      <c r="L1958">
        <v>0</v>
      </c>
      <c r="M1958">
        <v>0.28549186100000001</v>
      </c>
      <c r="N1958">
        <v>0</v>
      </c>
      <c r="O1958" t="s">
        <v>2830</v>
      </c>
      <c r="P1958" t="s">
        <v>2830</v>
      </c>
      <c r="Q1958" t="s">
        <v>163</v>
      </c>
      <c r="R1958" t="s">
        <v>1031</v>
      </c>
      <c r="S1958">
        <f ca="1">ROUND(RAND()*(Validation[[#This Row],[Range1_High]]-Validation[[#This Row],[Range1_Low]])+Validation[[#This Row],[Range1_Low]],-LOG10(Validation[[#This Row],[Res]]))</f>
        <v>-70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0.29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s">
        <v>6211</v>
      </c>
      <c r="AB19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8" s="102" t="s">
        <v>6211</v>
      </c>
      <c r="AD1958" t="e">
        <f>LEN(#REF!)</f>
        <v>#REF!</v>
      </c>
      <c r="AG1958"/>
    </row>
    <row r="1959" spans="1:33" x14ac:dyDescent="0.25">
      <c r="A1959" t="s">
        <v>52</v>
      </c>
      <c r="B1959" t="s">
        <v>93</v>
      </c>
      <c r="C1959">
        <v>0</v>
      </c>
      <c r="D1959">
        <v>120.1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2830</v>
      </c>
      <c r="K1959">
        <v>0.20014928100000001</v>
      </c>
      <c r="L1959">
        <v>0</v>
      </c>
      <c r="M1959">
        <v>0.19650714699999999</v>
      </c>
      <c r="N1959">
        <v>0</v>
      </c>
      <c r="O1959" t="s">
        <v>2830</v>
      </c>
      <c r="P1959" t="s">
        <v>2830</v>
      </c>
      <c r="Q1959" t="s">
        <v>163</v>
      </c>
      <c r="R1959" t="s">
        <v>5634</v>
      </c>
      <c r="S1959">
        <f ca="1">ROUND(RAND()*(Validation[[#This Row],[Range1_High]]-Validation[[#This Row],[Range1_Low]])+Validation[[#This Row],[Range1_Low]],-LOG10(Validation[[#This Row],[Res]]))</f>
        <v>6.7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0.2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s">
        <v>6288</v>
      </c>
      <c r="AB19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9" s="102" t="s">
        <v>6288</v>
      </c>
      <c r="AD1959" t="e">
        <f>LEN(#REF!)</f>
        <v>#REF!</v>
      </c>
      <c r="AG1959"/>
    </row>
    <row r="1960" spans="1:33" x14ac:dyDescent="0.25">
      <c r="A1960" t="s">
        <v>52</v>
      </c>
      <c r="B1960" t="s">
        <v>93</v>
      </c>
      <c r="C1960">
        <v>120</v>
      </c>
      <c r="D1960">
        <v>400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2830</v>
      </c>
      <c r="K1960">
        <v>0.17895368</v>
      </c>
      <c r="L1960">
        <v>0</v>
      </c>
      <c r="M1960">
        <v>0.17487064799999999</v>
      </c>
      <c r="N1960">
        <v>0</v>
      </c>
      <c r="O1960" t="s">
        <v>2830</v>
      </c>
      <c r="P1960" t="s">
        <v>2830</v>
      </c>
      <c r="Q1960" t="s">
        <v>163</v>
      </c>
      <c r="R1960" t="s">
        <v>5635</v>
      </c>
      <c r="S1960">
        <f ca="1">ROUND(RAND()*(Validation[[#This Row],[Range1_High]]-Validation[[#This Row],[Range1_Low]])+Validation[[#This Row],[Range1_Low]],-LOG10(Validation[[#This Row],[Res]]))</f>
        <v>368.7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s">
        <v>5634</v>
      </c>
      <c r="AB19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0" s="102" t="s">
        <v>5634</v>
      </c>
      <c r="AD1960" t="e">
        <f>LEN(#REF!)</f>
        <v>#REF!</v>
      </c>
      <c r="AG1960"/>
    </row>
    <row r="1961" spans="1:33" hidden="1" x14ac:dyDescent="0.25">
      <c r="A1961" t="s">
        <v>52</v>
      </c>
      <c r="B1961" t="s">
        <v>93</v>
      </c>
      <c r="C1961">
        <v>400</v>
      </c>
      <c r="D1961">
        <v>400.1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J1961" t="s">
        <v>2830</v>
      </c>
      <c r="K1961">
        <v>0.17895368</v>
      </c>
      <c r="L1961">
        <v>0</v>
      </c>
      <c r="M1961">
        <v>0.17487064799999999</v>
      </c>
      <c r="N1961">
        <v>0</v>
      </c>
      <c r="O1961" t="s">
        <v>2830</v>
      </c>
      <c r="P1961" t="s">
        <v>2830</v>
      </c>
      <c r="Q1961" t="s">
        <v>163</v>
      </c>
      <c r="R1961" t="s">
        <v>5636</v>
      </c>
      <c r="S1961">
        <f ca="1">ROUND(RAND()*(Validation[[#This Row],[Range1_High]]-Validation[[#This Row],[Range1_Low]])+Validation[[#This Row],[Range1_Low]],-LOG10(Validation[[#This Row],[Res]]))</f>
        <v>400.1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0.18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B19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1" t="e">
        <f>LEN(#REF!)</f>
        <v>#REF!</v>
      </c>
      <c r="AG1961"/>
    </row>
    <row r="1962" spans="1:33" x14ac:dyDescent="0.25">
      <c r="A1962" t="s">
        <v>52</v>
      </c>
      <c r="B1962" t="s">
        <v>93</v>
      </c>
      <c r="C1962">
        <v>-250</v>
      </c>
      <c r="D1962">
        <v>-149.9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2830</v>
      </c>
      <c r="K1962">
        <v>0.80890141400000004</v>
      </c>
      <c r="L1962">
        <v>0</v>
      </c>
      <c r="M1962">
        <v>0.79569649899999995</v>
      </c>
      <c r="N1962">
        <v>0</v>
      </c>
      <c r="O1962" t="s">
        <v>2830</v>
      </c>
      <c r="P1962" t="s">
        <v>2830</v>
      </c>
      <c r="Q1962" t="s">
        <v>163</v>
      </c>
      <c r="R1962" t="s">
        <v>1030</v>
      </c>
      <c r="S1962">
        <f ca="1">ROUND(RAND()*(Validation[[#This Row],[Range1_High]]-Validation[[#This Row],[Range1_Low]])+Validation[[#This Row],[Range1_Low]],-LOG10(Validation[[#This Row],[Res]]))</f>
        <v>-215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0.81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0</v>
      </c>
      <c r="AA1962" t="s">
        <v>1032</v>
      </c>
      <c r="AB19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2" s="102" t="s">
        <v>1032</v>
      </c>
      <c r="AD1962" t="e">
        <f>LEN(#REF!)</f>
        <v>#REF!</v>
      </c>
      <c r="AG1962"/>
    </row>
    <row r="1963" spans="1:33" x14ac:dyDescent="0.25">
      <c r="A1963" t="s">
        <v>52</v>
      </c>
      <c r="B1963" t="s">
        <v>93</v>
      </c>
      <c r="C1963">
        <v>-150</v>
      </c>
      <c r="D1963">
        <v>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2830</v>
      </c>
      <c r="K1963">
        <v>0.65502346499999997</v>
      </c>
      <c r="L1963">
        <v>0</v>
      </c>
      <c r="M1963">
        <v>0.64148702499999999</v>
      </c>
      <c r="N1963">
        <v>0</v>
      </c>
      <c r="O1963" t="s">
        <v>2830</v>
      </c>
      <c r="P1963" t="s">
        <v>2830</v>
      </c>
      <c r="Q1963" t="s">
        <v>163</v>
      </c>
      <c r="R1963" t="s">
        <v>1032</v>
      </c>
      <c r="S1963">
        <f ca="1">ROUND(RAND()*(Validation[[#This Row],[Range1_High]]-Validation[[#This Row],[Range1_Low]])+Validation[[#This Row],[Range1_Low]],-LOG10(Validation[[#This Row],[Res]]))</f>
        <v>-131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0.66 °C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s">
        <v>6212</v>
      </c>
      <c r="AB19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3" s="102" t="s">
        <v>6212</v>
      </c>
      <c r="AD1963" t="e">
        <f>LEN(#REF!)</f>
        <v>#REF!</v>
      </c>
      <c r="AG1963"/>
    </row>
    <row r="1964" spans="1:33" x14ac:dyDescent="0.25">
      <c r="A1964" t="s">
        <v>52</v>
      </c>
      <c r="B1964" t="s">
        <v>93</v>
      </c>
      <c r="C1964">
        <v>0</v>
      </c>
      <c r="D1964">
        <v>120.1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2830</v>
      </c>
      <c r="K1964">
        <v>0.61187724499999996</v>
      </c>
      <c r="L1964">
        <v>0</v>
      </c>
      <c r="M1964">
        <v>0.60713677099999996</v>
      </c>
      <c r="N1964">
        <v>0</v>
      </c>
      <c r="O1964" t="s">
        <v>2830</v>
      </c>
      <c r="P1964" t="s">
        <v>2830</v>
      </c>
      <c r="Q1964" t="s">
        <v>163</v>
      </c>
      <c r="R1964" t="s">
        <v>1034</v>
      </c>
      <c r="S1964">
        <f ca="1">ROUND(RAND()*(Validation[[#This Row],[Range1_High]]-Validation[[#This Row],[Range1_Low]])+Validation[[#This Row],[Range1_Low]],-LOG10(Validation[[#This Row],[Res]]))</f>
        <v>57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s">
        <v>6329</v>
      </c>
      <c r="AB19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4" s="102" t="s">
        <v>6329</v>
      </c>
      <c r="AD1964" t="e">
        <f>LEN(#REF!)</f>
        <v>#REF!</v>
      </c>
      <c r="AG1964"/>
    </row>
    <row r="1965" spans="1:33" x14ac:dyDescent="0.25">
      <c r="A1965" t="s">
        <v>52</v>
      </c>
      <c r="B1965" t="s">
        <v>93</v>
      </c>
      <c r="C1965">
        <v>120</v>
      </c>
      <c r="D1965">
        <v>400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2830</v>
      </c>
      <c r="K1965">
        <v>0.60527551300000004</v>
      </c>
      <c r="L1965">
        <v>0</v>
      </c>
      <c r="M1965">
        <v>0.600482925</v>
      </c>
      <c r="N1965">
        <v>0</v>
      </c>
      <c r="O1965" t="s">
        <v>2830</v>
      </c>
      <c r="P1965" t="s">
        <v>2830</v>
      </c>
      <c r="Q1965" t="s">
        <v>163</v>
      </c>
      <c r="R1965" t="s">
        <v>1036</v>
      </c>
      <c r="S1965">
        <f ca="1">ROUND(RAND()*(Validation[[#This Row],[Range1_High]]-Validation[[#This Row],[Range1_Low]])+Validation[[#This Row],[Range1_Low]],-LOG10(Validation[[#This Row],[Res]]))</f>
        <v>340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s">
        <v>1034</v>
      </c>
      <c r="AB19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5" s="102" t="s">
        <v>1034</v>
      </c>
      <c r="AD1965" t="e">
        <f>LEN(#REF!)</f>
        <v>#REF!</v>
      </c>
      <c r="AG1965"/>
    </row>
    <row r="1966" spans="1:33" x14ac:dyDescent="0.25">
      <c r="A1966" t="s">
        <v>52</v>
      </c>
      <c r="B1966" t="s">
        <v>93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J1966" t="s">
        <v>2830</v>
      </c>
      <c r="K1966">
        <v>0.60527551300000004</v>
      </c>
      <c r="L1966">
        <v>0</v>
      </c>
      <c r="M1966">
        <v>0.600482925</v>
      </c>
      <c r="N1966">
        <v>0</v>
      </c>
      <c r="O1966" t="s">
        <v>2830</v>
      </c>
      <c r="P1966" t="s">
        <v>2830</v>
      </c>
      <c r="Q1966" t="s">
        <v>163</v>
      </c>
      <c r="R1966" t="s">
        <v>1038</v>
      </c>
      <c r="S1966">
        <f ca="1">ROUND(RAND()*(Validation[[#This Row],[Range1_High]]-Validation[[#This Row],[Range1_Low]])+Validation[[#This Row],[Range1_Low]],-LOG10(Validation[[#This Row],[Res]]))</f>
        <v>400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0.61 °C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1</v>
      </c>
      <c r="AB19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66" t="e">
        <f>LEN(#REF!)</f>
        <v>#REF!</v>
      </c>
      <c r="AG1966"/>
    </row>
    <row r="1967" spans="1:33" hidden="1" x14ac:dyDescent="0.25">
      <c r="A1967" t="s">
        <v>52</v>
      </c>
      <c r="B1967" t="s">
        <v>44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J1967" t="s">
        <v>2830</v>
      </c>
      <c r="K1967">
        <v>2.4E-2</v>
      </c>
      <c r="L1967">
        <v>180</v>
      </c>
      <c r="M1967">
        <v>2.3106999999999999E-2</v>
      </c>
      <c r="N1967">
        <v>175.06</v>
      </c>
      <c r="O1967" t="s">
        <v>2830</v>
      </c>
      <c r="P1967" t="s">
        <v>2830</v>
      </c>
      <c r="Q1967" t="s">
        <v>2830</v>
      </c>
      <c r="R1967" t="s">
        <v>988</v>
      </c>
      <c r="S1967">
        <f ca="1">ROUND(RAND()*(Validation[[#This Row],[Range1_High]]-Validation[[#This Row],[Range1_Low]])+Validation[[#This Row],[Range1_Low]],-LOG10(Validation[[#This Row],[Res]]))</f>
        <v>1.44571E-4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0.05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s="80"/>
      <c r="AB19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7" t="e">
        <f>LEN(#REF!)</f>
        <v>#REF!</v>
      </c>
      <c r="AG1967"/>
    </row>
    <row r="1968" spans="1:33" x14ac:dyDescent="0.25">
      <c r="A1968" t="s">
        <v>52</v>
      </c>
      <c r="B1968" t="s">
        <v>44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2830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2830</v>
      </c>
      <c r="P1968" t="s">
        <v>2830</v>
      </c>
      <c r="Q1968" t="s">
        <v>2830</v>
      </c>
      <c r="R1968" t="s">
        <v>989</v>
      </c>
      <c r="S1968">
        <f ca="1">ROUND(RAND()*(Validation[[#This Row],[Range1_High]]-Validation[[#This Row],[Range1_Low]])+Validation[[#This Row],[Range1_Low]],-LOG10(Validation[[#This Row],[Res]]))</f>
        <v>2.6888999999999998E-4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0.071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s">
        <v>5314</v>
      </c>
      <c r="AB19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8" s="102" t="s">
        <v>5314</v>
      </c>
      <c r="AD1968" t="e">
        <f>LEN(#REF!)</f>
        <v>#REF!</v>
      </c>
      <c r="AG1968"/>
    </row>
    <row r="1969" spans="1:33" x14ac:dyDescent="0.25">
      <c r="A1969" t="s">
        <v>52</v>
      </c>
      <c r="B1969" t="s">
        <v>44</v>
      </c>
      <c r="C1969">
        <v>3.3E-4</v>
      </c>
      <c r="D1969">
        <v>3.3000999999999998E-3</v>
      </c>
      <c r="E1969">
        <v>1E-8</v>
      </c>
      <c r="F1969" t="s">
        <v>13</v>
      </c>
      <c r="G1969" t="s">
        <v>11</v>
      </c>
      <c r="H1969">
        <v>0</v>
      </c>
      <c r="I1969">
        <v>0</v>
      </c>
      <c r="J1969" t="s">
        <v>2830</v>
      </c>
      <c r="K1969">
        <v>6.8000000000000005E-2</v>
      </c>
      <c r="L1969">
        <v>150</v>
      </c>
      <c r="M1969">
        <v>5.7598000000000003E-2</v>
      </c>
      <c r="N1969">
        <v>152.88999999999999</v>
      </c>
      <c r="O1969" t="s">
        <v>2830</v>
      </c>
      <c r="P1969" t="s">
        <v>2830</v>
      </c>
      <c r="Q1969" t="s">
        <v>2830</v>
      </c>
      <c r="R1969" t="s">
        <v>5314</v>
      </c>
      <c r="S1969">
        <f ca="1">ROUND(RAND()*(Validation[[#This Row],[Range1_High]]-Validation[[#This Row],[Range1_Low]])+Validation[[#This Row],[Range1_Low]],-LOG10(Validation[[#This Row],[Res]]))</f>
        <v>2.9031199999999999E-3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0.5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s">
        <v>989</v>
      </c>
      <c r="AB19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9" s="102" t="s">
        <v>989</v>
      </c>
      <c r="AD1969" t="e">
        <f>LEN(#REF!)</f>
        <v>#REF!</v>
      </c>
      <c r="AG1969"/>
    </row>
    <row r="1970" spans="1:33" x14ac:dyDescent="0.25">
      <c r="A1970" t="s">
        <v>52</v>
      </c>
      <c r="B1970" t="s">
        <v>44</v>
      </c>
      <c r="C1970">
        <v>0</v>
      </c>
      <c r="D1970">
        <v>3.3000999999999999E-4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2830</v>
      </c>
      <c r="K1970">
        <v>6.2453000000000002E-2</v>
      </c>
      <c r="L1970">
        <v>113</v>
      </c>
      <c r="M1970">
        <v>6.2384000000000002E-2</v>
      </c>
      <c r="N1970">
        <v>113</v>
      </c>
      <c r="O1970" t="s">
        <v>2830</v>
      </c>
      <c r="P1970" t="s">
        <v>2830</v>
      </c>
      <c r="Q1970" t="s">
        <v>2830</v>
      </c>
      <c r="R1970" t="s">
        <v>5312</v>
      </c>
      <c r="S1970">
        <f ca="1">ROUND(RAND()*(Validation[[#This Row],[Range1_High]]-Validation[[#This Row],[Range1_Low]])+Validation[[#This Row],[Range1_Low]],-LOG10(Validation[[#This Row],[Res]]))</f>
        <v>1.7200000000000001E-4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0.082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s">
        <v>998</v>
      </c>
      <c r="AB19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0" s="102" t="s">
        <v>998</v>
      </c>
      <c r="AD1970" t="e">
        <f>LEN(#REF!)</f>
        <v>#REF!</v>
      </c>
      <c r="AG1970"/>
    </row>
    <row r="1971" spans="1:33" x14ac:dyDescent="0.25">
      <c r="A1971" t="s">
        <v>52</v>
      </c>
      <c r="B1971" t="s">
        <v>44</v>
      </c>
      <c r="C1971">
        <v>3.3E-4</v>
      </c>
      <c r="D1971">
        <v>3.3000999999999998E-3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2830</v>
      </c>
      <c r="K1971">
        <v>7.6187000000000005E-2</v>
      </c>
      <c r="L1971">
        <v>148.47</v>
      </c>
      <c r="M1971">
        <v>7.3319999999999996E-2</v>
      </c>
      <c r="N1971">
        <v>149.02000000000001</v>
      </c>
      <c r="O1971" t="s">
        <v>2830</v>
      </c>
      <c r="P1971" t="s">
        <v>2830</v>
      </c>
      <c r="Q1971" t="s">
        <v>2830</v>
      </c>
      <c r="R1971" t="s">
        <v>998</v>
      </c>
      <c r="S1971">
        <f ca="1">ROUND(RAND()*(Validation[[#This Row],[Range1_High]]-Validation[[#This Row],[Range1_Low]])+Validation[[#This Row],[Range1_Low]],-LOG10(Validation[[#This Row],[Res]]))</f>
        <v>1.1462E-3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0.25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s">
        <v>6416</v>
      </c>
      <c r="AB19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1" s="102" t="s">
        <v>6416</v>
      </c>
      <c r="AD1971" t="e">
        <f>LEN(#REF!)</f>
        <v>#REF!</v>
      </c>
      <c r="AG1971"/>
    </row>
    <row r="1972" spans="1:33" x14ac:dyDescent="0.25">
      <c r="A1972" t="s">
        <v>52</v>
      </c>
      <c r="B1972" t="s">
        <v>44</v>
      </c>
      <c r="C1972">
        <v>3.3E-3</v>
      </c>
      <c r="D1972">
        <v>3.3001000000000003E-2</v>
      </c>
      <c r="E1972">
        <v>9.9999999999999995E-8</v>
      </c>
      <c r="F1972" t="s">
        <v>13</v>
      </c>
      <c r="G1972" t="s">
        <v>11</v>
      </c>
      <c r="H1972">
        <v>0</v>
      </c>
      <c r="I1972">
        <v>0</v>
      </c>
      <c r="J1972" t="s">
        <v>2830</v>
      </c>
      <c r="K1972">
        <v>0.21</v>
      </c>
      <c r="L1972">
        <v>150</v>
      </c>
      <c r="M1972">
        <v>0.20100000000000001</v>
      </c>
      <c r="N1972">
        <v>145.79</v>
      </c>
      <c r="O1972" t="s">
        <v>2830</v>
      </c>
      <c r="P1972" t="s">
        <v>2830</v>
      </c>
      <c r="Q1972" t="s">
        <v>2830</v>
      </c>
      <c r="R1972" t="s">
        <v>5316</v>
      </c>
      <c r="S1972">
        <f ca="1">ROUND(RAND()*(Validation[[#This Row],[Range1_High]]-Validation[[#This Row],[Range1_Low]])+Validation[[#This Row],[Range1_Low]],-LOG10(Validation[[#This Row],[Res]]))</f>
        <v>1.3258600000000001E-2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2.2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s">
        <v>998</v>
      </c>
      <c r="AB19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2" s="102" t="s">
        <v>998</v>
      </c>
      <c r="AD1972" t="e">
        <f>LEN(#REF!)</f>
        <v>#REF!</v>
      </c>
      <c r="AG1972"/>
    </row>
    <row r="1973" spans="1:33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2830</v>
      </c>
      <c r="K1973">
        <v>0.58048</v>
      </c>
      <c r="L1973">
        <v>15.8</v>
      </c>
      <c r="M1973">
        <v>0.58045000000000002</v>
      </c>
      <c r="N1973">
        <v>15.6</v>
      </c>
      <c r="O1973" t="s">
        <v>2830</v>
      </c>
      <c r="P1973" t="s">
        <v>2830</v>
      </c>
      <c r="Q1973" t="s">
        <v>2830</v>
      </c>
      <c r="R1973" t="s">
        <v>991</v>
      </c>
      <c r="S1973">
        <f ca="1">ROUND(RAND()*(Validation[[#This Row],[Range1_High]]-Validation[[#This Row],[Range1_Low]])+Validation[[#This Row],[Range1_Low]],-LOG10(Validation[[#This Row],[Res]]))</f>
        <v>6.0999999999999999E-5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0.58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s="102" t="s">
        <v>5315</v>
      </c>
      <c r="AB19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3" s="102" t="s">
        <v>5315</v>
      </c>
      <c r="AD1973" t="e">
        <f>LEN(#REF!)</f>
        <v>#REF!</v>
      </c>
      <c r="AG1973"/>
    </row>
    <row r="1974" spans="1:33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2830</v>
      </c>
      <c r="K1974">
        <v>0.56791999999999998</v>
      </c>
      <c r="L1974">
        <v>73.551000000000002</v>
      </c>
      <c r="M1974">
        <v>0.56576000000000004</v>
      </c>
      <c r="N1974">
        <v>73.311999999999998</v>
      </c>
      <c r="O1974" t="s">
        <v>2830</v>
      </c>
      <c r="P1974" t="s">
        <v>2830</v>
      </c>
      <c r="Q1974" t="s">
        <v>2830</v>
      </c>
      <c r="R1974" t="s">
        <v>5315</v>
      </c>
      <c r="S1974">
        <f ca="1">ROUND(RAND()*(Validation[[#This Row],[Range1_High]]-Validation[[#This Row],[Range1_Low]])+Validation[[#This Row],[Range1_Low]],-LOG10(Validation[[#This Row],[Res]]))</f>
        <v>2.7049999999999999E-3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0.77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s">
        <v>6224</v>
      </c>
      <c r="AB19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4" s="102" t="s">
        <v>6224</v>
      </c>
      <c r="AD1974" t="e">
        <f>LEN(#REF!)</f>
        <v>#REF!</v>
      </c>
      <c r="AG1974"/>
    </row>
    <row r="1975" spans="1:33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2830</v>
      </c>
      <c r="K1975">
        <v>0.44201000000000001</v>
      </c>
      <c r="L1975">
        <v>139.58000000000001</v>
      </c>
      <c r="M1975">
        <v>0.43215999999999999</v>
      </c>
      <c r="N1975">
        <v>139.79</v>
      </c>
      <c r="O1975" t="s">
        <v>2830</v>
      </c>
      <c r="P1975" t="s">
        <v>2830</v>
      </c>
      <c r="Q1975" t="s">
        <v>2830</v>
      </c>
      <c r="R1975" t="s">
        <v>1003</v>
      </c>
      <c r="S1975">
        <f ca="1">ROUND(RAND()*(Validation[[#This Row],[Range1_High]]-Validation[[#This Row],[Range1_Low]])+Validation[[#This Row],[Range1_Low]],-LOG10(Validation[[#This Row],[Res]]))</f>
        <v>2.707E-2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4.2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s="102" t="s">
        <v>6417</v>
      </c>
      <c r="AB19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5" s="102" t="s">
        <v>6417</v>
      </c>
      <c r="AD1975" t="e">
        <f>LEN(#REF!)</f>
        <v>#REF!</v>
      </c>
      <c r="AG1975"/>
    </row>
    <row r="1976" spans="1:33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9.9999999999999995E-7</v>
      </c>
      <c r="F1976" t="s">
        <v>13</v>
      </c>
      <c r="G1976" t="s">
        <v>11</v>
      </c>
      <c r="H1976">
        <v>0</v>
      </c>
      <c r="I1976">
        <v>0</v>
      </c>
      <c r="J1976" t="s">
        <v>2830</v>
      </c>
      <c r="K1976">
        <v>3</v>
      </c>
      <c r="L1976">
        <v>120</v>
      </c>
      <c r="M1976">
        <v>2.9413999999999998</v>
      </c>
      <c r="N1976">
        <v>115.33</v>
      </c>
      <c r="O1976" t="s">
        <v>2830</v>
      </c>
      <c r="P1976" t="s">
        <v>2830</v>
      </c>
      <c r="Q1976" t="s">
        <v>2830</v>
      </c>
      <c r="R1976" t="s">
        <v>1007</v>
      </c>
      <c r="S1976">
        <f ca="1">ROUND(RAND()*(Validation[[#This Row],[Range1_High]]-Validation[[#This Row],[Range1_Low]])+Validation[[#This Row],[Range1_Low]],-LOG10(Validation[[#This Row],[Res]]))</f>
        <v>0.234819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31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s">
        <v>1003</v>
      </c>
      <c r="AB19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6" s="102" t="s">
        <v>1003</v>
      </c>
      <c r="AD1976" t="e">
        <f>LEN(#REF!)</f>
        <v>#REF!</v>
      </c>
      <c r="AG1976"/>
    </row>
    <row r="1977" spans="1:33" x14ac:dyDescent="0.25">
      <c r="A1977" t="s">
        <v>52</v>
      </c>
      <c r="B1977" t="s">
        <v>44</v>
      </c>
      <c r="C1977">
        <v>0</v>
      </c>
      <c r="D1977">
        <v>3.3000999999999999E-4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2830</v>
      </c>
      <c r="K1977">
        <v>5.8000999999999996</v>
      </c>
      <c r="L1977">
        <v>1.6500999999999999</v>
      </c>
      <c r="M1977">
        <v>5.8000999999999996</v>
      </c>
      <c r="N1977">
        <v>1.5718000000000001</v>
      </c>
      <c r="O1977" t="s">
        <v>2830</v>
      </c>
      <c r="P1977" t="s">
        <v>2830</v>
      </c>
      <c r="Q1977" t="s">
        <v>2830</v>
      </c>
      <c r="R1977" t="s">
        <v>5313</v>
      </c>
      <c r="S1977">
        <f ca="1">ROUND(RAND()*(Validation[[#This Row],[Range1_High]]-Validation[[#This Row],[Range1_Low]])+Validation[[#This Row],[Range1_Low]],-LOG10(Validation[[#This Row],[Res]]))</f>
        <v>2.5999999999999998E-4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s">
        <v>1000</v>
      </c>
      <c r="AB19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7" s="102" t="s">
        <v>1000</v>
      </c>
      <c r="AD1977" t="e">
        <f>LEN(#REF!)</f>
        <v>#REF!</v>
      </c>
      <c r="AG1977"/>
    </row>
    <row r="1978" spans="1:33" x14ac:dyDescent="0.25">
      <c r="A1978" t="s">
        <v>52</v>
      </c>
      <c r="B1978" t="s">
        <v>44</v>
      </c>
      <c r="C1978">
        <v>3.3E-4</v>
      </c>
      <c r="D1978">
        <v>3.3000999999999998E-3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2830</v>
      </c>
      <c r="K1978">
        <v>5.7988999999999997</v>
      </c>
      <c r="L1978">
        <v>9.0556999999999999</v>
      </c>
      <c r="M1978">
        <v>5.7980999999999998</v>
      </c>
      <c r="N1978">
        <v>8.8116000000000003</v>
      </c>
      <c r="O1978" t="s">
        <v>2830</v>
      </c>
      <c r="P1978" t="s">
        <v>2830</v>
      </c>
      <c r="Q1978" t="s">
        <v>2830</v>
      </c>
      <c r="R1978" t="s">
        <v>1000</v>
      </c>
      <c r="S1978">
        <f ca="1">ROUND(RAND()*(Validation[[#This Row],[Range1_High]]-Validation[[#This Row],[Range1_Low]])+Validation[[#This Row],[Range1_Low]],-LOG10(Validation[[#This Row],[Res]]))</f>
        <v>2.8300000000000001E-3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5.8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s">
        <v>6418</v>
      </c>
      <c r="AB19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8" s="102" t="s">
        <v>6418</v>
      </c>
      <c r="AD1978" t="e">
        <f>LEN(#REF!)</f>
        <v>#REF!</v>
      </c>
      <c r="AG1978"/>
    </row>
    <row r="1979" spans="1:33" x14ac:dyDescent="0.25">
      <c r="A1979" t="s">
        <v>52</v>
      </c>
      <c r="B1979" t="s">
        <v>44</v>
      </c>
      <c r="C1979">
        <v>3.3E-3</v>
      </c>
      <c r="D1979">
        <v>3.3001000000000003E-2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2830</v>
      </c>
      <c r="K1979">
        <v>5.6421999999999999</v>
      </c>
      <c r="L1979">
        <v>61.543999999999997</v>
      </c>
      <c r="M1979">
        <v>5.6368999999999998</v>
      </c>
      <c r="N1979">
        <v>61.47</v>
      </c>
      <c r="O1979" t="s">
        <v>2830</v>
      </c>
      <c r="P1979" t="s">
        <v>2830</v>
      </c>
      <c r="Q1979" t="s">
        <v>2830</v>
      </c>
      <c r="R1979" t="s">
        <v>5317</v>
      </c>
      <c r="S1979">
        <f ca="1">ROUND(RAND()*(Validation[[#This Row],[Range1_High]]-Validation[[#This Row],[Range1_Low]])+Validation[[#This Row],[Range1_Low]],-LOG10(Validation[[#This Row],[Res]]))</f>
        <v>1.4749999999999999E-2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6.5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s">
        <v>6225</v>
      </c>
      <c r="AB19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9" s="102" t="s">
        <v>6225</v>
      </c>
      <c r="AD1979" t="e">
        <f>LEN(#REF!)</f>
        <v>#REF!</v>
      </c>
      <c r="AG1979"/>
    </row>
    <row r="1980" spans="1:33" x14ac:dyDescent="0.25">
      <c r="A1980" t="s">
        <v>52</v>
      </c>
      <c r="B1980" t="s">
        <v>44</v>
      </c>
      <c r="C1980">
        <v>3.3000000000000002E-2</v>
      </c>
      <c r="D1980">
        <v>0.33001000000000003</v>
      </c>
      <c r="E1980">
        <v>1.0000000000000001E-5</v>
      </c>
      <c r="F1980" t="s">
        <v>13</v>
      </c>
      <c r="G1980" t="s">
        <v>11</v>
      </c>
      <c r="H1980">
        <v>0</v>
      </c>
      <c r="I1980">
        <v>0</v>
      </c>
      <c r="J1980" t="s">
        <v>2830</v>
      </c>
      <c r="K1980">
        <v>5.2853000000000003</v>
      </c>
      <c r="L1980">
        <v>109.48</v>
      </c>
      <c r="M1980">
        <v>5.266</v>
      </c>
      <c r="N1980">
        <v>109.51</v>
      </c>
      <c r="O1980" t="s">
        <v>2830</v>
      </c>
      <c r="P1980" t="s">
        <v>2830</v>
      </c>
      <c r="Q1980" t="s">
        <v>2830</v>
      </c>
      <c r="R1980" t="s">
        <v>1008</v>
      </c>
      <c r="S1980">
        <f ca="1">ROUND(RAND()*(Validation[[#This Row],[Range1_High]]-Validation[[#This Row],[Range1_Low]])+Validation[[#This Row],[Range1_Low]],-LOG10(Validation[[#This Row],[Res]]))</f>
        <v>0.2228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30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s="102" t="s">
        <v>6598</v>
      </c>
      <c r="AB19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0" s="102" t="s">
        <v>5317</v>
      </c>
      <c r="AD1980" t="e">
        <f>LEN(#REF!)</f>
        <v>#REF!</v>
      </c>
      <c r="AF1980" s="103"/>
      <c r="AG1980"/>
    </row>
    <row r="1981" spans="1:33" x14ac:dyDescent="0.25">
      <c r="A1981" t="s">
        <v>52</v>
      </c>
      <c r="B1981" t="s">
        <v>44</v>
      </c>
      <c r="C1981">
        <v>0.33</v>
      </c>
      <c r="D1981">
        <v>3.0001000000000002</v>
      </c>
      <c r="E1981">
        <v>1.0000000000000001E-5</v>
      </c>
      <c r="F1981" t="s">
        <v>13</v>
      </c>
      <c r="G1981" t="s">
        <v>12</v>
      </c>
      <c r="H1981">
        <v>0</v>
      </c>
      <c r="I1981">
        <v>0</v>
      </c>
      <c r="J1981" t="s">
        <v>2830</v>
      </c>
      <c r="K1981">
        <v>5.1999999999999998E-2</v>
      </c>
      <c r="L1981">
        <v>0.44</v>
      </c>
      <c r="M1981">
        <v>5.0999999999999997E-2</v>
      </c>
      <c r="N1981">
        <v>0.43873000000000001</v>
      </c>
      <c r="O1981" t="s">
        <v>2830</v>
      </c>
      <c r="P1981" t="s">
        <v>2830</v>
      </c>
      <c r="Q1981" t="s">
        <v>2830</v>
      </c>
      <c r="R1981" t="s">
        <v>1012</v>
      </c>
      <c r="S1981">
        <f ca="1">ROUND(RAND()*(Validation[[#This Row],[Range1_High]]-Validation[[#This Row],[Range1_Low]])+Validation[[#This Row],[Range1_Low]],-LOG10(Validation[[#This Row],[Res]]))</f>
        <v>0.76293999999999995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0.39 mA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s">
        <v>1008</v>
      </c>
      <c r="AB19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981" t="e">
        <f>LEN(#REF!)</f>
        <v>#REF!</v>
      </c>
      <c r="AG1981"/>
    </row>
    <row r="1982" spans="1:33" x14ac:dyDescent="0.25">
      <c r="A1982" t="s">
        <v>52</v>
      </c>
      <c r="B1982" t="s">
        <v>44</v>
      </c>
      <c r="C1982">
        <v>0</v>
      </c>
      <c r="D1982">
        <v>3.3000999999999999E-4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2830</v>
      </c>
      <c r="K1982">
        <v>58</v>
      </c>
      <c r="L1982">
        <v>0.18851999999999999</v>
      </c>
      <c r="M1982">
        <v>58</v>
      </c>
      <c r="N1982">
        <v>0.15719</v>
      </c>
      <c r="O1982" t="s">
        <v>2830</v>
      </c>
      <c r="P1982" t="s">
        <v>2830</v>
      </c>
      <c r="Q1982" t="s">
        <v>2830</v>
      </c>
      <c r="R1982" t="s">
        <v>993</v>
      </c>
      <c r="S1982">
        <f ca="1">ROUND(RAND()*(Validation[[#This Row],[Range1_High]]-Validation[[#This Row],[Range1_Low]])+Validation[[#This Row],[Range1_Low]],-LOG10(Validation[[#This Row],[Res]]))</f>
        <v>2.9999999999999997E-4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s">
        <v>1001</v>
      </c>
      <c r="AB19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2" s="102" t="s">
        <v>1001</v>
      </c>
      <c r="AD1982" t="e">
        <f>LEN(#REF!)</f>
        <v>#REF!</v>
      </c>
      <c r="AG1982"/>
    </row>
    <row r="1983" spans="1:33" x14ac:dyDescent="0.25">
      <c r="A1983" t="s">
        <v>52</v>
      </c>
      <c r="B1983" t="s">
        <v>44</v>
      </c>
      <c r="C1983">
        <v>3.3E-4</v>
      </c>
      <c r="D1983">
        <v>3.3000999999999998E-3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2830</v>
      </c>
      <c r="K1983">
        <v>58</v>
      </c>
      <c r="L1983">
        <v>0.98192000000000002</v>
      </c>
      <c r="M1983">
        <v>58</v>
      </c>
      <c r="N1983">
        <v>0.88327999999999995</v>
      </c>
      <c r="O1983" t="s">
        <v>2830</v>
      </c>
      <c r="P1983" t="s">
        <v>2830</v>
      </c>
      <c r="Q1983" t="s">
        <v>2830</v>
      </c>
      <c r="R1983" t="s">
        <v>1001</v>
      </c>
      <c r="S1983">
        <f ca="1">ROUND(RAND()*(Validation[[#This Row],[Range1_High]]-Validation[[#This Row],[Range1_Low]])+Validation[[#This Row],[Range1_Low]],-LOG10(Validation[[#This Row],[Res]]))</f>
        <v>2.2000000000000001E-3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s">
        <v>6233</v>
      </c>
      <c r="AB19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3" s="102" t="s">
        <v>6233</v>
      </c>
      <c r="AD1983" t="e">
        <f>LEN(#REF!)</f>
        <v>#REF!</v>
      </c>
      <c r="AG1983"/>
    </row>
    <row r="1984" spans="1:33" x14ac:dyDescent="0.25">
      <c r="A1984" t="s">
        <v>52</v>
      </c>
      <c r="B1984" t="s">
        <v>44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2830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2830</v>
      </c>
      <c r="P1984" t="s">
        <v>2830</v>
      </c>
      <c r="Q1984" t="s">
        <v>2830</v>
      </c>
      <c r="R1984" t="s">
        <v>1005</v>
      </c>
      <c r="S1984">
        <f ca="1">ROUND(RAND()*(Validation[[#This Row],[Range1_High]]-Validation[[#This Row],[Range1_Low]])+Validation[[#This Row],[Range1_Low]],-LOG10(Validation[[#This Row],[Res]]))</f>
        <v>4.7999999999999996E-3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58 µA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s">
        <v>6315</v>
      </c>
      <c r="AB19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4" s="102" t="s">
        <v>6315</v>
      </c>
      <c r="AD1984" t="e">
        <f>LEN(#REF!)</f>
        <v>#REF!</v>
      </c>
      <c r="AG1984"/>
    </row>
    <row r="1985" spans="1:33" x14ac:dyDescent="0.25">
      <c r="A1985" t="s">
        <v>52</v>
      </c>
      <c r="B1985" t="s">
        <v>44</v>
      </c>
      <c r="C1985">
        <v>3.3000000000000002E-2</v>
      </c>
      <c r="D1985">
        <v>0.33001000000000003</v>
      </c>
      <c r="E1985">
        <v>1E-4</v>
      </c>
      <c r="F1985" t="s">
        <v>13</v>
      </c>
      <c r="G1985" t="s">
        <v>11</v>
      </c>
      <c r="H1985">
        <v>0</v>
      </c>
      <c r="I1985">
        <v>0</v>
      </c>
      <c r="J1985" t="s">
        <v>2830</v>
      </c>
      <c r="K1985">
        <v>56.994999999999997</v>
      </c>
      <c r="L1985">
        <v>42.585000000000001</v>
      </c>
      <c r="M1985">
        <v>56.984000000000002</v>
      </c>
      <c r="N1985">
        <v>42.551000000000002</v>
      </c>
      <c r="O1985" t="s">
        <v>2830</v>
      </c>
      <c r="P1985" t="s">
        <v>2830</v>
      </c>
      <c r="Q1985" t="s">
        <v>2830</v>
      </c>
      <c r="R1985" t="s">
        <v>5319</v>
      </c>
      <c r="S1985">
        <f ca="1">ROUND(RAND()*(Validation[[#This Row],[Range1_High]]-Validation[[#This Row],[Range1_Low]])+Validation[[#This Row],[Range1_Low]],-LOG10(Validation[[#This Row],[Res]]))</f>
        <v>0.2109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66 µA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s">
        <v>6599</v>
      </c>
      <c r="AB19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5" s="102" t="s">
        <v>1005</v>
      </c>
      <c r="AD1985" t="e">
        <f>LEN(#REF!)</f>
        <v>#REF!</v>
      </c>
      <c r="AG1985"/>
    </row>
    <row r="1986" spans="1:33" x14ac:dyDescent="0.25">
      <c r="A1986" t="s">
        <v>52</v>
      </c>
      <c r="B1986" t="s">
        <v>44</v>
      </c>
      <c r="C1986">
        <v>0.33</v>
      </c>
      <c r="D1986">
        <v>3.0001000000000002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2830</v>
      </c>
      <c r="K1986">
        <v>6.0248999999999997E-2</v>
      </c>
      <c r="L1986">
        <v>0.43614000000000003</v>
      </c>
      <c r="M1986">
        <v>6.0204000000000001E-2</v>
      </c>
      <c r="N1986">
        <v>0.43607000000000001</v>
      </c>
      <c r="O1986" t="s">
        <v>2830</v>
      </c>
      <c r="P1986" t="s">
        <v>2830</v>
      </c>
      <c r="Q1986" t="s">
        <v>2830</v>
      </c>
      <c r="R1986" t="s">
        <v>1013</v>
      </c>
      <c r="S1986">
        <f ca="1">ROUND(RAND()*(Validation[[#This Row],[Range1_High]]-Validation[[#This Row],[Range1_Low]])+Validation[[#This Row],[Range1_Low]],-LOG10(Validation[[#This Row],[Res]]))</f>
        <v>0.89349999999999996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0.45 mA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0</v>
      </c>
      <c r="AA1986" t="s">
        <v>6600</v>
      </c>
      <c r="AB19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6" s="102" t="s">
        <v>1017</v>
      </c>
      <c r="AD1986" t="e">
        <f>LEN(#REF!)</f>
        <v>#REF!</v>
      </c>
      <c r="AG1986"/>
    </row>
    <row r="1987" spans="1:33" x14ac:dyDescent="0.25">
      <c r="A1987" t="s">
        <v>52</v>
      </c>
      <c r="B1987" t="s">
        <v>44</v>
      </c>
      <c r="C1987">
        <v>3</v>
      </c>
      <c r="D1987">
        <v>11.000999999999999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2830</v>
      </c>
      <c r="K1987">
        <v>-2.4E-2</v>
      </c>
      <c r="L1987">
        <v>0.92</v>
      </c>
      <c r="M1987">
        <v>-2.4618999999999999E-2</v>
      </c>
      <c r="N1987">
        <v>0.91522999999999999</v>
      </c>
      <c r="O1987" t="s">
        <v>2830</v>
      </c>
      <c r="P1987" t="s">
        <v>2830</v>
      </c>
      <c r="Q1987" t="s">
        <v>2830</v>
      </c>
      <c r="R1987" t="s">
        <v>1017</v>
      </c>
      <c r="S1987">
        <f ca="1">ROUND(RAND()*(Validation[[#This Row],[Range1_High]]-Validation[[#This Row],[Range1_Low]])+Validation[[#This Row],[Range1_Low]],-LOG10(Validation[[#This Row],[Res]]))</f>
        <v>10.158099999999999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9.3 mA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s">
        <v>6419</v>
      </c>
      <c r="AB19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7" s="102" t="s">
        <v>6419</v>
      </c>
      <c r="AD1987" t="e">
        <f>LEN(#REF!)</f>
        <v>#REF!</v>
      </c>
      <c r="AG1987"/>
    </row>
    <row r="1988" spans="1:33" x14ac:dyDescent="0.25">
      <c r="A1988" t="s">
        <v>52</v>
      </c>
      <c r="B1988" t="s">
        <v>44</v>
      </c>
      <c r="C1988">
        <v>11</v>
      </c>
      <c r="D1988">
        <v>20.5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2830</v>
      </c>
      <c r="K1988">
        <v>2.7</v>
      </c>
      <c r="L1988">
        <v>1.1000000000000001</v>
      </c>
      <c r="M1988">
        <v>2.6473</v>
      </c>
      <c r="N1988">
        <v>1.1008</v>
      </c>
      <c r="O1988" t="s">
        <v>2830</v>
      </c>
      <c r="P1988" t="s">
        <v>2830</v>
      </c>
      <c r="Q1988" t="s">
        <v>2830</v>
      </c>
      <c r="R1988" t="s">
        <v>5321</v>
      </c>
      <c r="S1988">
        <f ca="1">ROUND(RAND()*(Validation[[#This Row],[Range1_High]]-Validation[[#This Row],[Range1_Low]])+Validation[[#This Row],[Range1_Low]],-LOG10(Validation[[#This Row],[Res]]))</f>
        <v>11.4308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15 mA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s">
        <v>1017</v>
      </c>
      <c r="AB19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8" s="102" t="s">
        <v>1017</v>
      </c>
      <c r="AD1988" t="e">
        <f>LEN(#REF!)</f>
        <v>#REF!</v>
      </c>
      <c r="AG1988"/>
    </row>
    <row r="1989" spans="1:33" hidden="1" x14ac:dyDescent="0.25">
      <c r="A1989" t="s">
        <v>52</v>
      </c>
      <c r="B1989" t="s">
        <v>44</v>
      </c>
      <c r="C1989">
        <v>20.5</v>
      </c>
      <c r="D1989">
        <v>20.6</v>
      </c>
      <c r="E1989">
        <v>1E-4</v>
      </c>
      <c r="F1989" t="s">
        <v>13</v>
      </c>
      <c r="G1989" t="s">
        <v>12</v>
      </c>
      <c r="H1989">
        <v>0</v>
      </c>
      <c r="I1989">
        <v>0</v>
      </c>
      <c r="J1989" t="s">
        <v>2830</v>
      </c>
      <c r="K1989">
        <v>2.7</v>
      </c>
      <c r="L1989">
        <v>1.1000000000000001</v>
      </c>
      <c r="M1989">
        <v>2.6473</v>
      </c>
      <c r="N1989">
        <v>1.1008</v>
      </c>
      <c r="O1989" t="s">
        <v>2830</v>
      </c>
      <c r="P1989" t="s">
        <v>2830</v>
      </c>
      <c r="Q1989" t="s">
        <v>2830</v>
      </c>
      <c r="R1989" t="s">
        <v>1025</v>
      </c>
      <c r="S1989">
        <f ca="1">ROUND(RAND()*(Validation[[#This Row],[Range1_High]]-Validation[[#This Row],[Range1_Low]])+Validation[[#This Row],[Range1_Low]],-LOG10(Validation[[#This Row],[Res]]))</f>
        <v>20.516300000000001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25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B19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89" t="e">
        <f>LEN(#REF!)</f>
        <v>#REF!</v>
      </c>
      <c r="AG1989"/>
    </row>
    <row r="1990" spans="1:33" x14ac:dyDescent="0.25">
      <c r="A1990" t="s">
        <v>52</v>
      </c>
      <c r="B1990" t="s">
        <v>44</v>
      </c>
      <c r="C1990">
        <v>0</v>
      </c>
      <c r="D1990">
        <v>3.3000999999999999E-4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2830</v>
      </c>
      <c r="K1990">
        <v>580</v>
      </c>
      <c r="L1990">
        <v>2.8251999999999999E-2</v>
      </c>
      <c r="M1990">
        <v>580</v>
      </c>
      <c r="N1990">
        <v>1.5719E-2</v>
      </c>
      <c r="O1990" t="s">
        <v>2830</v>
      </c>
      <c r="P1990" t="s">
        <v>2830</v>
      </c>
      <c r="Q1990" t="s">
        <v>2830</v>
      </c>
      <c r="R1990" t="s">
        <v>994</v>
      </c>
      <c r="S1990">
        <f ca="1">ROUND(RAND()*(Validation[[#This Row],[Range1_High]]-Validation[[#This Row],[Range1_Low]])+Validation[[#This Row],[Range1_Low]],-LOG10(Validation[[#This Row],[Res]]))</f>
        <v>0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1</v>
      </c>
      <c r="AB199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90" t="e">
        <f>LEN(#REF!)</f>
        <v>#REF!</v>
      </c>
      <c r="AF1990" s="103"/>
      <c r="AG1990"/>
    </row>
    <row r="1991" spans="1:33" x14ac:dyDescent="0.25">
      <c r="A1991" t="s">
        <v>52</v>
      </c>
      <c r="B1991" t="s">
        <v>44</v>
      </c>
      <c r="C1991">
        <v>3.3E-3</v>
      </c>
      <c r="D1991">
        <v>3.3001000000000003E-2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2830</v>
      </c>
      <c r="K1991">
        <v>580</v>
      </c>
      <c r="L1991">
        <v>0.74075999999999997</v>
      </c>
      <c r="M1991">
        <v>580</v>
      </c>
      <c r="N1991">
        <v>0.71564000000000005</v>
      </c>
      <c r="O1991" t="s">
        <v>2830</v>
      </c>
      <c r="P1991" t="s">
        <v>2830</v>
      </c>
      <c r="Q1991" t="s">
        <v>2830</v>
      </c>
      <c r="R1991" t="s">
        <v>5318</v>
      </c>
      <c r="S1991">
        <f ca="1">ROUND(RAND()*(Validation[[#This Row],[Range1_High]]-Validation[[#This Row],[Range1_Low]])+Validation[[#This Row],[Range1_Low]],-LOG10(Validation[[#This Row],[Res]]))</f>
        <v>1.2999999999999999E-2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s">
        <v>5320</v>
      </c>
      <c r="AB19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1" s="102" t="s">
        <v>5320</v>
      </c>
      <c r="AD1991" t="e">
        <f>LEN(#REF!)</f>
        <v>#REF!</v>
      </c>
      <c r="AG1991"/>
    </row>
    <row r="1992" spans="1:33" x14ac:dyDescent="0.25">
      <c r="A1992" t="s">
        <v>52</v>
      </c>
      <c r="B1992" t="s">
        <v>44</v>
      </c>
      <c r="C1992">
        <v>3.3000000000000002E-2</v>
      </c>
      <c r="D1992">
        <v>0.33001000000000003</v>
      </c>
      <c r="E1992">
        <v>1E-3</v>
      </c>
      <c r="F1992" t="s">
        <v>13</v>
      </c>
      <c r="G1992" t="s">
        <v>11</v>
      </c>
      <c r="H1992">
        <v>0</v>
      </c>
      <c r="I1992">
        <v>0</v>
      </c>
      <c r="J1992" t="s">
        <v>2830</v>
      </c>
      <c r="K1992">
        <v>579.89</v>
      </c>
      <c r="L1992">
        <v>4.7610000000000001</v>
      </c>
      <c r="M1992">
        <v>579.88</v>
      </c>
      <c r="N1992">
        <v>4.7411000000000003</v>
      </c>
      <c r="O1992" t="s">
        <v>2830</v>
      </c>
      <c r="P1992" t="s">
        <v>2830</v>
      </c>
      <c r="Q1992" t="s">
        <v>2830</v>
      </c>
      <c r="R1992" t="s">
        <v>5320</v>
      </c>
      <c r="S1992">
        <f ca="1">ROUND(RAND()*(Validation[[#This Row],[Range1_High]]-Validation[[#This Row],[Range1_Low]])+Validation[[#This Row],[Range1_Low]],-LOG10(Validation[[#This Row],[Res]]))</f>
        <v>0.221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580 µA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s">
        <v>6601</v>
      </c>
      <c r="AB19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2" s="102" t="s">
        <v>5318</v>
      </c>
      <c r="AD1992" t="e">
        <f>LEN(#REF!)</f>
        <v>#REF!</v>
      </c>
      <c r="AG1992"/>
    </row>
    <row r="1993" spans="1:33" x14ac:dyDescent="0.25">
      <c r="A1993" t="s">
        <v>52</v>
      </c>
      <c r="B1993" t="s">
        <v>44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2830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2830</v>
      </c>
      <c r="P1993" t="s">
        <v>2830</v>
      </c>
      <c r="Q1993" t="s">
        <v>2830</v>
      </c>
      <c r="R1993" t="s">
        <v>1014</v>
      </c>
      <c r="S1993">
        <f ca="1">ROUND(RAND()*(Validation[[#This Row],[Range1_High]]-Validation[[#This Row],[Range1_Low]])+Validation[[#This Row],[Range1_Low]],-LOG10(Validation[[#This Row],[Res]]))</f>
        <v>0.47699999999999998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0.66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0</v>
      </c>
      <c r="AA1993" t="s">
        <v>6602</v>
      </c>
      <c r="AB19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3" s="102" t="s">
        <v>1018</v>
      </c>
      <c r="AD1993" t="e">
        <f>LEN(#REF!)</f>
        <v>#REF!</v>
      </c>
      <c r="AG1993"/>
    </row>
    <row r="1994" spans="1:33" x14ac:dyDescent="0.25">
      <c r="A1994" t="s">
        <v>52</v>
      </c>
      <c r="B1994" t="s">
        <v>44</v>
      </c>
      <c r="C1994">
        <v>3</v>
      </c>
      <c r="D1994">
        <v>11.000999999999999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2830</v>
      </c>
      <c r="K1994">
        <v>5.5271000000000001E-2</v>
      </c>
      <c r="L1994">
        <v>0.90973000000000004</v>
      </c>
      <c r="M1994">
        <v>5.2344000000000002E-2</v>
      </c>
      <c r="N1994">
        <v>0.90973999999999999</v>
      </c>
      <c r="O1994" t="s">
        <v>2830</v>
      </c>
      <c r="P1994" t="s">
        <v>2830</v>
      </c>
      <c r="Q1994" t="s">
        <v>2830</v>
      </c>
      <c r="R1994" t="s">
        <v>1018</v>
      </c>
      <c r="S1994">
        <f ca="1">ROUND(RAND()*(Validation[[#This Row],[Range1_High]]-Validation[[#This Row],[Range1_Low]])+Validation[[#This Row],[Range1_Low]],-LOG10(Validation[[#This Row],[Res]]))</f>
        <v>10.532999999999999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9.6 mA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s">
        <v>6190</v>
      </c>
      <c r="AB19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4" s="102" t="s">
        <v>6190</v>
      </c>
      <c r="AD1994" t="e">
        <f>LEN(#REF!)</f>
        <v>#REF!</v>
      </c>
      <c r="AG1994"/>
    </row>
    <row r="1995" spans="1:33" x14ac:dyDescent="0.25">
      <c r="A1995" t="s">
        <v>52</v>
      </c>
      <c r="B1995" t="s">
        <v>44</v>
      </c>
      <c r="C1995">
        <v>11</v>
      </c>
      <c r="D1995">
        <v>20.5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2830</v>
      </c>
      <c r="K1995">
        <v>2.7</v>
      </c>
      <c r="L1995">
        <v>1.1006</v>
      </c>
      <c r="M1995">
        <v>2.6625999999999999</v>
      </c>
      <c r="N1995">
        <v>1.1004</v>
      </c>
      <c r="O1995" t="s">
        <v>2830</v>
      </c>
      <c r="P1995" t="s">
        <v>2830</v>
      </c>
      <c r="Q1995" t="s">
        <v>2830</v>
      </c>
      <c r="R1995" t="s">
        <v>1022</v>
      </c>
      <c r="S1995">
        <f ca="1">ROUND(RAND()*(Validation[[#This Row],[Range1_High]]-Validation[[#This Row],[Range1_Low]])+Validation[[#This Row],[Range1_Low]],-LOG10(Validation[[#This Row],[Res]]))</f>
        <v>16.71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21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s">
        <v>1018</v>
      </c>
      <c r="AB19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5" s="102" t="s">
        <v>1018</v>
      </c>
      <c r="AD1995" t="e">
        <f>LEN(#REF!)</f>
        <v>#REF!</v>
      </c>
      <c r="AG1995"/>
    </row>
    <row r="1996" spans="1:33" hidden="1" x14ac:dyDescent="0.25">
      <c r="A1996" t="s">
        <v>52</v>
      </c>
      <c r="B1996" t="s">
        <v>44</v>
      </c>
      <c r="C1996">
        <v>20.5</v>
      </c>
      <c r="D1996">
        <v>20.6</v>
      </c>
      <c r="E1996">
        <v>1E-3</v>
      </c>
      <c r="F1996" t="s">
        <v>13</v>
      </c>
      <c r="G1996" t="s">
        <v>12</v>
      </c>
      <c r="H1996">
        <v>0</v>
      </c>
      <c r="I1996">
        <v>0</v>
      </c>
      <c r="J1996" t="s">
        <v>2830</v>
      </c>
      <c r="K1996">
        <v>2.7</v>
      </c>
      <c r="L1996">
        <v>1.1006</v>
      </c>
      <c r="M1996">
        <v>2.6625999999999999</v>
      </c>
      <c r="N1996">
        <v>1.1004</v>
      </c>
      <c r="O1996" t="s">
        <v>2830</v>
      </c>
      <c r="P1996" t="s">
        <v>2830</v>
      </c>
      <c r="Q1996" t="s">
        <v>2830</v>
      </c>
      <c r="R1996" t="s">
        <v>1026</v>
      </c>
      <c r="S1996">
        <f ca="1">ROUND(RAND()*(Validation[[#This Row],[Range1_High]]-Validation[[#This Row],[Range1_Low]])+Validation[[#This Row],[Range1_Low]],-LOG10(Validation[[#This Row],[Res]]))</f>
        <v>20.545000000000002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25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B19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96" t="e">
        <f>LEN(#REF!)</f>
        <v>#REF!</v>
      </c>
      <c r="AG1996"/>
    </row>
    <row r="1997" spans="1:33" x14ac:dyDescent="0.25">
      <c r="A1997" t="s">
        <v>52</v>
      </c>
      <c r="B1997" t="s">
        <v>44</v>
      </c>
      <c r="C1997">
        <v>0</v>
      </c>
      <c r="D1997">
        <v>3.3000999999999999E-4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2830</v>
      </c>
      <c r="K1997">
        <v>5.8</v>
      </c>
      <c r="L1997">
        <v>6.5850999999999999E-6</v>
      </c>
      <c r="M1997">
        <v>5.8</v>
      </c>
      <c r="N1997">
        <v>1.5718999999999999E-6</v>
      </c>
      <c r="O1997" t="s">
        <v>2830</v>
      </c>
      <c r="P1997" t="s">
        <v>2830</v>
      </c>
      <c r="Q1997" t="s">
        <v>2830</v>
      </c>
      <c r="R1997" t="s">
        <v>995</v>
      </c>
      <c r="S1997">
        <f ca="1">ROUND(RAND()*(Validation[[#This Row],[Range1_High]]-Validation[[#This Row],[Range1_Low]])+Validation[[#This Row],[Range1_Low]],-LOG10(Validation[[#This Row],[Res]]))</f>
        <v>0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5.8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1</v>
      </c>
      <c r="AB199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97" t="e">
        <f>LEN(#REF!)</f>
        <v>#REF!</v>
      </c>
      <c r="AG1997"/>
    </row>
    <row r="1998" spans="1:33" x14ac:dyDescent="0.25">
      <c r="A1998" t="s">
        <v>52</v>
      </c>
      <c r="B1998" t="s">
        <v>44</v>
      </c>
      <c r="C1998">
        <v>3.3000000000000002E-2</v>
      </c>
      <c r="D1998">
        <v>0.33001000000000003</v>
      </c>
      <c r="E1998">
        <v>0.01</v>
      </c>
      <c r="F1998" t="s">
        <v>13</v>
      </c>
      <c r="G1998" t="s">
        <v>11</v>
      </c>
      <c r="H1998">
        <v>0</v>
      </c>
      <c r="I1998">
        <v>0</v>
      </c>
      <c r="J1998" t="s">
        <v>2830</v>
      </c>
      <c r="K1998">
        <v>5800</v>
      </c>
      <c r="L1998">
        <v>0.48270000000000002</v>
      </c>
      <c r="M1998">
        <v>5800</v>
      </c>
      <c r="N1998">
        <v>0.47471000000000002</v>
      </c>
      <c r="O1998" t="s">
        <v>2830</v>
      </c>
      <c r="P1998" t="s">
        <v>2830</v>
      </c>
      <c r="Q1998" t="s">
        <v>2830</v>
      </c>
      <c r="R1998" t="s">
        <v>1011</v>
      </c>
      <c r="S1998">
        <f ca="1">ROUND(RAND()*(Validation[[#This Row],[Range1_High]]-Validation[[#This Row],[Range1_Low]])+Validation[[#This Row],[Range1_Low]],-LOG10(Validation[[#This Row],[Res]]))</f>
        <v>0.11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5800 µA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s="102" t="s">
        <v>1015</v>
      </c>
      <c r="AB19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998" t="e">
        <f>LEN(#REF!)</f>
        <v>#REF!</v>
      </c>
      <c r="AG1998"/>
    </row>
    <row r="1999" spans="1:33" x14ac:dyDescent="0.25">
      <c r="A1999" t="s">
        <v>52</v>
      </c>
      <c r="B1999" t="s">
        <v>44</v>
      </c>
      <c r="C1999">
        <v>0.33</v>
      </c>
      <c r="D1999">
        <v>3.0001000000000002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2830</v>
      </c>
      <c r="K1999">
        <v>5.7839999999999998</v>
      </c>
      <c r="L1999">
        <v>5.8643000000000001E-2</v>
      </c>
      <c r="M1999">
        <v>5.7840999999999996</v>
      </c>
      <c r="N1999">
        <v>5.8298999999999997E-2</v>
      </c>
      <c r="O1999" t="s">
        <v>2830</v>
      </c>
      <c r="P1999" t="s">
        <v>2830</v>
      </c>
      <c r="Q1999" t="s">
        <v>2830</v>
      </c>
      <c r="R1999" t="s">
        <v>1015</v>
      </c>
      <c r="S1999">
        <f ca="1">ROUND(RAND()*(Validation[[#This Row],[Range1_High]]-Validation[[#This Row],[Range1_Low]])+Validation[[#This Row],[Range1_Low]],-LOG10(Validation[[#This Row],[Res]]))</f>
        <v>1.8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5.9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0</v>
      </c>
      <c r="AA1999" t="s">
        <v>6603</v>
      </c>
      <c r="AB19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9" s="102" t="s">
        <v>1019</v>
      </c>
      <c r="AD1999" t="e">
        <f>LEN(#REF!)</f>
        <v>#REF!</v>
      </c>
      <c r="AG1999"/>
    </row>
    <row r="2000" spans="1:33" x14ac:dyDescent="0.25">
      <c r="A2000" t="s">
        <v>52</v>
      </c>
      <c r="B2000" t="s">
        <v>44</v>
      </c>
      <c r="C2000">
        <v>3</v>
      </c>
      <c r="D2000">
        <v>11.000999999999999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2830</v>
      </c>
      <c r="K2000">
        <v>4.4629000000000003</v>
      </c>
      <c r="L2000">
        <v>0.64946999999999999</v>
      </c>
      <c r="M2000">
        <v>4.4596999999999998</v>
      </c>
      <c r="N2000">
        <v>0.64886999999999995</v>
      </c>
      <c r="O2000" t="s">
        <v>2830</v>
      </c>
      <c r="P2000" t="s">
        <v>2830</v>
      </c>
      <c r="Q2000" t="s">
        <v>2830</v>
      </c>
      <c r="R2000" t="s">
        <v>1019</v>
      </c>
      <c r="S2000">
        <f ca="1">ROUND(RAND()*(Validation[[#This Row],[Range1_High]]-Validation[[#This Row],[Range1_Low]])+Validation[[#This Row],[Range1_Low]],-LOG10(Validation[[#This Row],[Res]]))</f>
        <v>5.36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7.9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s="102" t="s">
        <v>6420</v>
      </c>
      <c r="AB20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0" s="102" t="s">
        <v>6420</v>
      </c>
      <c r="AD2000" t="e">
        <f>LEN(#REF!)</f>
        <v>#REF!</v>
      </c>
      <c r="AG2000"/>
    </row>
    <row r="2001" spans="1:33" x14ac:dyDescent="0.25">
      <c r="A2001" t="s">
        <v>52</v>
      </c>
      <c r="B2001" t="s">
        <v>44</v>
      </c>
      <c r="C2001">
        <v>11</v>
      </c>
      <c r="D2001">
        <v>20.5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2830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2830</v>
      </c>
      <c r="P2001" t="s">
        <v>2830</v>
      </c>
      <c r="Q2001" t="s">
        <v>2830</v>
      </c>
      <c r="R2001" t="s">
        <v>1023</v>
      </c>
      <c r="S2001">
        <f ca="1">ROUND(RAND()*(Validation[[#This Row],[Range1_High]]-Validation[[#This Row],[Range1_Low]])+Validation[[#This Row],[Range1_Low]],-LOG10(Validation[[#This Row],[Res]]))</f>
        <v>12.13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17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s">
        <v>1019</v>
      </c>
      <c r="AB20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1" s="102" t="s">
        <v>1019</v>
      </c>
      <c r="AD2001" t="e">
        <f>LEN(#REF!)</f>
        <v>#REF!</v>
      </c>
      <c r="AG2001"/>
    </row>
    <row r="2002" spans="1:33" hidden="1" x14ac:dyDescent="0.25">
      <c r="A2002" t="s">
        <v>52</v>
      </c>
      <c r="B2002" t="s">
        <v>44</v>
      </c>
      <c r="C2002">
        <v>20.5</v>
      </c>
      <c r="D2002">
        <v>20.6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J2002" t="s">
        <v>2830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2830</v>
      </c>
      <c r="P2002" t="s">
        <v>2830</v>
      </c>
      <c r="Q2002" t="s">
        <v>2830</v>
      </c>
      <c r="R2002" t="s">
        <v>5322</v>
      </c>
      <c r="S2002">
        <f ca="1">ROUND(RAND()*(Validation[[#This Row],[Range1_High]]-Validation[[#This Row],[Range1_Low]])+Validation[[#This Row],[Range1_Low]],-LOG10(Validation[[#This Row],[Res]]))</f>
        <v>20.55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26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B20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2" t="e">
        <f>LEN(#REF!)</f>
        <v>#REF!</v>
      </c>
      <c r="AG2002"/>
    </row>
    <row r="2003" spans="1:33" x14ac:dyDescent="0.25">
      <c r="A2003" t="s">
        <v>52</v>
      </c>
      <c r="B2003" t="s">
        <v>44</v>
      </c>
      <c r="C2003">
        <v>0</v>
      </c>
      <c r="D2003">
        <v>3.3000999999999999E-4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2830</v>
      </c>
      <c r="K2003">
        <v>58</v>
      </c>
      <c r="L2003">
        <v>2.1625E-6</v>
      </c>
      <c r="M2003">
        <v>58</v>
      </c>
      <c r="N2003">
        <v>1.572E-7</v>
      </c>
      <c r="O2003" t="s">
        <v>2830</v>
      </c>
      <c r="P2003" t="s">
        <v>2830</v>
      </c>
      <c r="Q2003" t="s">
        <v>2830</v>
      </c>
      <c r="R2003" t="s">
        <v>996</v>
      </c>
      <c r="S2003">
        <f ca="1">ROUND(RAND()*(Validation[[#This Row],[Range1_High]]-Validation[[#This Row],[Range1_Low]])+Validation[[#This Row],[Range1_Low]],-LOG10(Validation[[#This Row],[Res]]))</f>
        <v>0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1</v>
      </c>
      <c r="AB20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03" t="e">
        <f>LEN(#REF!)</f>
        <v>#REF!</v>
      </c>
      <c r="AG2003"/>
    </row>
    <row r="2004" spans="1:33" x14ac:dyDescent="0.25">
      <c r="A2004" t="s">
        <v>52</v>
      </c>
      <c r="B2004" t="s">
        <v>44</v>
      </c>
      <c r="C2004">
        <v>0.33</v>
      </c>
      <c r="D2004">
        <v>3.0001000000000002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2830</v>
      </c>
      <c r="K2004">
        <v>57.997999999999998</v>
      </c>
      <c r="L2004">
        <v>6.0523E-3</v>
      </c>
      <c r="M2004">
        <v>57.997999999999998</v>
      </c>
      <c r="N2004">
        <v>5.9106000000000002E-3</v>
      </c>
      <c r="O2004" t="s">
        <v>2830</v>
      </c>
      <c r="P2004" t="s">
        <v>2830</v>
      </c>
      <c r="Q2004" t="s">
        <v>2830</v>
      </c>
      <c r="R2004" t="s">
        <v>1016</v>
      </c>
      <c r="S2004">
        <f ca="1">ROUND(RAND()*(Validation[[#This Row],[Range1_High]]-Validation[[#This Row],[Range1_Low]])+Validation[[#This Row],[Range1_Low]],-LOG10(Validation[[#This Row],[Res]]))</f>
        <v>0.3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04" t="b">
        <f ca="1">Validation[[#This Row],[Desired Result]]=Validation[[#This Row],[Result]]</f>
        <v>0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s">
        <v>1020</v>
      </c>
      <c r="AB20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4" s="102" t="s">
        <v>1020</v>
      </c>
      <c r="AD2004" t="e">
        <f>LEN(#REF!)</f>
        <v>#REF!</v>
      </c>
      <c r="AG2004"/>
    </row>
    <row r="2005" spans="1:33" x14ac:dyDescent="0.25">
      <c r="A2005" t="s">
        <v>52</v>
      </c>
      <c r="B2005" t="s">
        <v>44</v>
      </c>
      <c r="C2005">
        <v>3</v>
      </c>
      <c r="D2005">
        <v>11.000999999999999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2830</v>
      </c>
      <c r="K2005">
        <v>57.764000000000003</v>
      </c>
      <c r="L2005">
        <v>0.10059999999999999</v>
      </c>
      <c r="M2005">
        <v>57.764000000000003</v>
      </c>
      <c r="N2005">
        <v>9.9908999999999998E-2</v>
      </c>
      <c r="O2005" t="s">
        <v>2830</v>
      </c>
      <c r="P2005" t="s">
        <v>2830</v>
      </c>
      <c r="Q2005" t="s">
        <v>2830</v>
      </c>
      <c r="R2005" t="s">
        <v>1020</v>
      </c>
      <c r="S2005">
        <f ca="1">ROUND(RAND()*(Validation[[#This Row],[Range1_High]]-Validation[[#This Row],[Range1_Low]])+Validation[[#This Row],[Range1_Low]],-LOG10(Validation[[#This Row],[Res]]))</f>
        <v>8.5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59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s">
        <v>6191</v>
      </c>
      <c r="AB20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5" s="102" t="s">
        <v>6191</v>
      </c>
      <c r="AD2005" t="e">
        <f>LEN(#REF!)</f>
        <v>#REF!</v>
      </c>
      <c r="AG2005"/>
    </row>
    <row r="2006" spans="1:33" x14ac:dyDescent="0.25">
      <c r="A2006" t="s">
        <v>52</v>
      </c>
      <c r="B2006" t="s">
        <v>44</v>
      </c>
      <c r="C2006">
        <v>11</v>
      </c>
      <c r="D2006">
        <v>20.5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2830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2830</v>
      </c>
      <c r="P2006" t="s">
        <v>2830</v>
      </c>
      <c r="Q2006" t="s">
        <v>2830</v>
      </c>
      <c r="R2006" t="s">
        <v>1024</v>
      </c>
      <c r="S2006">
        <f ca="1">ROUND(RAND()*(Validation[[#This Row],[Range1_High]]-Validation[[#This Row],[Range1_Low]])+Validation[[#This Row],[Range1_Low]],-LOG10(Validation[[#This Row],[Res]]))</f>
        <v>12.8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61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s">
        <v>1020</v>
      </c>
      <c r="AB20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6" s="102" t="s">
        <v>1020</v>
      </c>
      <c r="AD2006" t="e">
        <f>LEN(#REF!)</f>
        <v>#REF!</v>
      </c>
      <c r="AG2006"/>
    </row>
    <row r="2007" spans="1:33" hidden="1" x14ac:dyDescent="0.25">
      <c r="A2007" t="s">
        <v>52</v>
      </c>
      <c r="B2007" t="s">
        <v>44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J2007" t="s">
        <v>2830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2830</v>
      </c>
      <c r="P2007" t="s">
        <v>2830</v>
      </c>
      <c r="Q2007" t="s">
        <v>2830</v>
      </c>
      <c r="R2007" t="s">
        <v>1028</v>
      </c>
      <c r="S2007">
        <f ca="1">ROUND(RAND()*(Validation[[#This Row],[Range1_High]]-Validation[[#This Row],[Range1_Low]])+Validation[[#This Row],[Range1_Low]],-LOG10(Validation[[#This Row],[Res]]))</f>
        <v>20.6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63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B20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7" t="e">
        <f>LEN(#REF!)</f>
        <v>#REF!</v>
      </c>
      <c r="AG2007"/>
    </row>
    <row r="2008" spans="1:33" hidden="1" x14ac:dyDescent="0.25">
      <c r="A2008" t="s">
        <v>52</v>
      </c>
      <c r="B2008" t="s">
        <v>56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J2008" t="s">
        <v>2830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2830</v>
      </c>
      <c r="P2008" t="s">
        <v>155</v>
      </c>
      <c r="Q2008" t="s">
        <v>2830</v>
      </c>
      <c r="R2008" t="s">
        <v>962</v>
      </c>
      <c r="S2008">
        <f ca="1">ROUND(RAND()*(Validation[[#This Row],[Range1_High]]-Validation[[#This Row],[Range1_Low]])+Validation[[#This Row],[Range1_Low]],-LOG10(Validation[[#This Row],[Res]]))</f>
        <v>1.7182999999999999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3.5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B20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8" t="e">
        <f>LEN(#REF!)</f>
        <v>#REF!</v>
      </c>
      <c r="AG2008"/>
    </row>
    <row r="2009" spans="1:33" x14ac:dyDescent="0.25">
      <c r="A2009" t="s">
        <v>52</v>
      </c>
      <c r="B2009" t="s">
        <v>56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2830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2830</v>
      </c>
      <c r="P2009" t="s">
        <v>155</v>
      </c>
      <c r="Q2009" t="s">
        <v>2830</v>
      </c>
      <c r="R2009" t="s">
        <v>963</v>
      </c>
      <c r="S2009">
        <f ca="1">ROUND(RAND()*(Validation[[#This Row],[Range1_High]]-Validation[[#This Row],[Range1_Low]])+Validation[[#This Row],[Range1_Low]],-LOG10(Validation[[#This Row],[Res]]))</f>
        <v>4.5490000000000004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9.2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s">
        <v>967</v>
      </c>
      <c r="AB20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9" s="102" t="s">
        <v>967</v>
      </c>
      <c r="AD2009" t="e">
        <f>LEN(#REF!)</f>
        <v>#REF!</v>
      </c>
      <c r="AG2009"/>
    </row>
    <row r="2010" spans="1:33" x14ac:dyDescent="0.25">
      <c r="A2010" t="s">
        <v>52</v>
      </c>
      <c r="B2010" t="s">
        <v>56</v>
      </c>
      <c r="C2010">
        <v>11</v>
      </c>
      <c r="D2010">
        <v>30.001000000000001</v>
      </c>
      <c r="E2010">
        <v>1E-3</v>
      </c>
      <c r="F2010" t="s">
        <v>13</v>
      </c>
      <c r="G2010" t="s">
        <v>12</v>
      </c>
      <c r="H2010">
        <v>0</v>
      </c>
      <c r="I2010">
        <v>0</v>
      </c>
      <c r="J2010" t="s">
        <v>2830</v>
      </c>
      <c r="K2010">
        <v>1.6</v>
      </c>
      <c r="L2010">
        <v>2</v>
      </c>
      <c r="M2010">
        <v>0.12764</v>
      </c>
      <c r="N2010">
        <v>2.0470999999999999</v>
      </c>
      <c r="O2010" t="s">
        <v>2830</v>
      </c>
      <c r="P2010" t="s">
        <v>155</v>
      </c>
      <c r="Q2010" t="s">
        <v>2830</v>
      </c>
      <c r="R2010" t="s">
        <v>967</v>
      </c>
      <c r="S2010">
        <f ca="1">ROUND(RAND()*(Validation[[#This Row],[Range1_High]]-Validation[[#This Row],[Range1_Low]])+Validation[[#This Row],[Range1_Low]],-LOG10(Validation[[#This Row],[Res]]))</f>
        <v>11.795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25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s">
        <v>963</v>
      </c>
      <c r="AB20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0" s="102" t="s">
        <v>963</v>
      </c>
      <c r="AD2010" t="e">
        <f>LEN(#REF!)</f>
        <v>#REF!</v>
      </c>
      <c r="AG2010"/>
    </row>
    <row r="2011" spans="1:33" x14ac:dyDescent="0.25">
      <c r="A2011" t="s">
        <v>52</v>
      </c>
      <c r="B2011" t="s">
        <v>56</v>
      </c>
      <c r="C2011">
        <v>1</v>
      </c>
      <c r="D2011">
        <v>11.000999999999999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2830</v>
      </c>
      <c r="K2011">
        <v>4.4751000000000003</v>
      </c>
      <c r="L2011">
        <v>1.6631</v>
      </c>
      <c r="M2011">
        <v>4.4718</v>
      </c>
      <c r="N2011">
        <v>1.6632</v>
      </c>
      <c r="O2011" t="s">
        <v>2830</v>
      </c>
      <c r="P2011" t="s">
        <v>155</v>
      </c>
      <c r="Q2011" t="s">
        <v>2830</v>
      </c>
      <c r="R2011" t="s">
        <v>5323</v>
      </c>
      <c r="S2011">
        <f ca="1">ROUND(RAND()*(Validation[[#This Row],[Range1_High]]-Validation[[#This Row],[Range1_Low]])+Validation[[#This Row],[Range1_Low]],-LOG10(Validation[[#This Row],[Res]]))</f>
        <v>10.27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22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s">
        <v>968</v>
      </c>
      <c r="AB20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1" s="102" t="s">
        <v>968</v>
      </c>
      <c r="AD2011" t="e">
        <f>LEN(#REF!)</f>
        <v>#REF!</v>
      </c>
      <c r="AG2011"/>
    </row>
    <row r="2012" spans="1:33" x14ac:dyDescent="0.25">
      <c r="A2012" t="s">
        <v>52</v>
      </c>
      <c r="B2012" t="s">
        <v>56</v>
      </c>
      <c r="C2012">
        <v>11</v>
      </c>
      <c r="D2012">
        <v>30.001000000000001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2830</v>
      </c>
      <c r="K2012">
        <v>1.6</v>
      </c>
      <c r="L2012">
        <v>2.0127000000000002</v>
      </c>
      <c r="M2012">
        <v>1.1037999999999999</v>
      </c>
      <c r="N2012">
        <v>2.0234999999999999</v>
      </c>
      <c r="O2012" t="s">
        <v>2830</v>
      </c>
      <c r="P2012" t="s">
        <v>155</v>
      </c>
      <c r="Q2012" t="s">
        <v>2830</v>
      </c>
      <c r="R2012" t="s">
        <v>968</v>
      </c>
      <c r="S2012">
        <f ca="1">ROUND(RAND()*(Validation[[#This Row],[Range1_High]]-Validation[[#This Row],[Range1_Low]])+Validation[[#This Row],[Range1_Low]],-LOG10(Validation[[#This Row],[Res]]))</f>
        <v>23.41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49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s">
        <v>6258</v>
      </c>
      <c r="AB20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2" s="102" t="s">
        <v>6258</v>
      </c>
      <c r="AD2012" t="e">
        <f>LEN(#REF!)</f>
        <v>#REF!</v>
      </c>
      <c r="AG2012"/>
    </row>
    <row r="2013" spans="1:33" x14ac:dyDescent="0.25">
      <c r="A2013" t="s">
        <v>52</v>
      </c>
      <c r="B2013" t="s">
        <v>56</v>
      </c>
      <c r="C2013">
        <v>30</v>
      </c>
      <c r="D2013">
        <v>110.01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2830</v>
      </c>
      <c r="K2013">
        <v>4</v>
      </c>
      <c r="L2013">
        <v>2.1</v>
      </c>
      <c r="M2013">
        <v>2.5089999999999999</v>
      </c>
      <c r="N2013">
        <v>2.1122000000000001</v>
      </c>
      <c r="O2013" t="s">
        <v>2830</v>
      </c>
      <c r="P2013" t="s">
        <v>155</v>
      </c>
      <c r="Q2013" t="s">
        <v>2830</v>
      </c>
      <c r="R2013" t="s">
        <v>973</v>
      </c>
      <c r="S2013">
        <f ca="1">ROUND(RAND()*(Validation[[#This Row],[Range1_High]]-Validation[[#This Row],[Range1_Low]])+Validation[[#This Row],[Range1_Low]],-LOG10(Validation[[#This Row],[Res]]))</f>
        <v>101.73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220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s">
        <v>6421</v>
      </c>
      <c r="AB20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3" s="102" t="s">
        <v>6421</v>
      </c>
      <c r="AD2013" t="e">
        <f>LEN(#REF!)</f>
        <v>#REF!</v>
      </c>
      <c r="AG2013"/>
    </row>
    <row r="2014" spans="1:33" x14ac:dyDescent="0.25">
      <c r="A2014" t="s">
        <v>52</v>
      </c>
      <c r="B2014" t="s">
        <v>56</v>
      </c>
      <c r="C2014">
        <v>110</v>
      </c>
      <c r="D2014">
        <v>205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2830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2830</v>
      </c>
      <c r="P2014" t="s">
        <v>155</v>
      </c>
      <c r="Q2014" t="s">
        <v>2830</v>
      </c>
      <c r="R2014" t="s">
        <v>978</v>
      </c>
      <c r="S2014">
        <f ca="1">ROUND(RAND()*(Validation[[#This Row],[Range1_High]]-Validation[[#This Row],[Range1_Low]])+Validation[[#This Row],[Range1_Low]],-LOG10(Validation[[#This Row],[Res]]))</f>
        <v>120.66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280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s">
        <v>973</v>
      </c>
      <c r="AB20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4" s="102" t="s">
        <v>973</v>
      </c>
      <c r="AD2014" t="e">
        <f>LEN(#REF!)</f>
        <v>#REF!</v>
      </c>
      <c r="AG2014"/>
    </row>
    <row r="2015" spans="1:33" hidden="1" x14ac:dyDescent="0.25">
      <c r="A2015" t="s">
        <v>52</v>
      </c>
      <c r="B2015" t="s">
        <v>56</v>
      </c>
      <c r="C2015">
        <v>205</v>
      </c>
      <c r="D2015">
        <v>206</v>
      </c>
      <c r="E2015">
        <v>0.01</v>
      </c>
      <c r="F2015" t="s">
        <v>13</v>
      </c>
      <c r="G2015" t="s">
        <v>12</v>
      </c>
      <c r="H2015">
        <v>0</v>
      </c>
      <c r="I2015">
        <v>0</v>
      </c>
      <c r="J2015" t="s">
        <v>2830</v>
      </c>
      <c r="K2015">
        <v>6.5</v>
      </c>
      <c r="L2015">
        <v>2.2999999999999998</v>
      </c>
      <c r="M2015">
        <v>4.5922000000000001</v>
      </c>
      <c r="N2015">
        <v>2.3086000000000002</v>
      </c>
      <c r="O2015" t="s">
        <v>2830</v>
      </c>
      <c r="P2015" t="s">
        <v>155</v>
      </c>
      <c r="Q2015" t="s">
        <v>2830</v>
      </c>
      <c r="R2015" t="s">
        <v>983</v>
      </c>
      <c r="S2015">
        <f ca="1">ROUND(RAND()*(Validation[[#This Row],[Range1_High]]-Validation[[#This Row],[Range1_Low]])+Validation[[#This Row],[Range1_Low]],-LOG10(Validation[[#This Row],[Res]]))</f>
        <v>205.46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480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s="80"/>
      <c r="AB20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15" t="e">
        <f>LEN(#REF!)</f>
        <v>#REF!</v>
      </c>
      <c r="AG2015"/>
    </row>
    <row r="2016" spans="1:33" x14ac:dyDescent="0.25">
      <c r="A2016" t="s">
        <v>52</v>
      </c>
      <c r="B2016" t="s">
        <v>56</v>
      </c>
      <c r="C2016">
        <v>1</v>
      </c>
      <c r="D2016">
        <v>11.000999999999999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2830</v>
      </c>
      <c r="K2016">
        <v>57.372</v>
      </c>
      <c r="L2016">
        <v>0.40227000000000002</v>
      </c>
      <c r="M2016">
        <v>57.371000000000002</v>
      </c>
      <c r="N2016">
        <v>0.40201999999999999</v>
      </c>
      <c r="O2016" t="s">
        <v>2830</v>
      </c>
      <c r="P2016" t="s">
        <v>155</v>
      </c>
      <c r="Q2016" t="s">
        <v>2830</v>
      </c>
      <c r="R2016" t="s">
        <v>965</v>
      </c>
      <c r="S2016">
        <f ca="1">ROUND(RAND()*(Validation[[#This Row],[Range1_High]]-Validation[[#This Row],[Range1_Low]])+Validation[[#This Row],[Range1_Low]],-LOG10(Validation[[#This Row],[Res]]))</f>
        <v>5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59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s">
        <v>969</v>
      </c>
      <c r="AB20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6" s="102" t="s">
        <v>969</v>
      </c>
      <c r="AD2016" t="e">
        <f>LEN(#REF!)</f>
        <v>#REF!</v>
      </c>
      <c r="AF2016" s="102"/>
      <c r="AG2016"/>
    </row>
    <row r="2017" spans="1:33" x14ac:dyDescent="0.25">
      <c r="A2017" t="s">
        <v>52</v>
      </c>
      <c r="B2017" t="s">
        <v>56</v>
      </c>
      <c r="C2017">
        <v>11</v>
      </c>
      <c r="D2017">
        <v>30.001000000000001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2830</v>
      </c>
      <c r="K2017">
        <v>49.094000000000001</v>
      </c>
      <c r="L2017">
        <v>1.1796</v>
      </c>
      <c r="M2017">
        <v>49.066000000000003</v>
      </c>
      <c r="N2017">
        <v>1.1772</v>
      </c>
      <c r="O2017" t="s">
        <v>2830</v>
      </c>
      <c r="P2017" t="s">
        <v>155</v>
      </c>
      <c r="Q2017" t="s">
        <v>2830</v>
      </c>
      <c r="R2017" t="s">
        <v>969</v>
      </c>
      <c r="S2017">
        <f ca="1">ROUND(RAND()*(Validation[[#This Row],[Range1_High]]-Validation[[#This Row],[Range1_Low]])+Validation[[#This Row],[Range1_Low]],-LOG10(Validation[[#This Row],[Res]]))</f>
        <v>20.9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74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s">
        <v>6234</v>
      </c>
      <c r="AB20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7" s="102" t="s">
        <v>6234</v>
      </c>
      <c r="AD2017" t="e">
        <f>LEN(#REF!)</f>
        <v>#REF!</v>
      </c>
      <c r="AG2017"/>
    </row>
    <row r="2018" spans="1:33" x14ac:dyDescent="0.25">
      <c r="A2018" t="s">
        <v>52</v>
      </c>
      <c r="B2018" t="s">
        <v>56</v>
      </c>
      <c r="C2018">
        <v>30</v>
      </c>
      <c r="D2018">
        <v>110.01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2830</v>
      </c>
      <c r="K2018">
        <v>29.550999999999998</v>
      </c>
      <c r="L2018">
        <v>1.93</v>
      </c>
      <c r="M2018">
        <v>29.510999999999999</v>
      </c>
      <c r="N2018">
        <v>1.9297</v>
      </c>
      <c r="O2018" t="s">
        <v>2830</v>
      </c>
      <c r="P2018" t="s">
        <v>155</v>
      </c>
      <c r="Q2018" t="s">
        <v>2830</v>
      </c>
      <c r="R2018" t="s">
        <v>974</v>
      </c>
      <c r="S2018">
        <f ca="1">ROUND(RAND()*(Validation[[#This Row],[Range1_High]]-Validation[[#This Row],[Range1_Low]])+Validation[[#This Row],[Range1_Low]],-LOG10(Validation[[#This Row],[Res]]))</f>
        <v>58.8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140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s">
        <v>6257</v>
      </c>
      <c r="AB20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8" s="102" t="s">
        <v>6257</v>
      </c>
      <c r="AD2018" t="e">
        <f>LEN(#REF!)</f>
        <v>#REF!</v>
      </c>
      <c r="AG2018"/>
    </row>
    <row r="2019" spans="1:33" x14ac:dyDescent="0.25">
      <c r="A2019" t="s">
        <v>52</v>
      </c>
      <c r="B2019" t="s">
        <v>56</v>
      </c>
      <c r="C2019">
        <v>110</v>
      </c>
      <c r="D2019">
        <v>205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2830</v>
      </c>
      <c r="K2019">
        <v>14.301</v>
      </c>
      <c r="L2019">
        <v>2.2787999999999999</v>
      </c>
      <c r="M2019">
        <v>14.221</v>
      </c>
      <c r="N2019">
        <v>2.2784</v>
      </c>
      <c r="O2019" t="s">
        <v>2830</v>
      </c>
      <c r="P2019" t="s">
        <v>155</v>
      </c>
      <c r="Q2019" t="s">
        <v>2830</v>
      </c>
      <c r="R2019" t="s">
        <v>5326</v>
      </c>
      <c r="S2019">
        <f ca="1">ROUND(RAND()*(Validation[[#This Row],[Range1_High]]-Validation[[#This Row],[Range1_Low]])+Validation[[#This Row],[Range1_Low]],-LOG10(Validation[[#This Row],[Res]]))</f>
        <v>146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350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s">
        <v>974</v>
      </c>
      <c r="AB20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9" s="102" t="s">
        <v>974</v>
      </c>
      <c r="AD2019" t="e">
        <f>LEN(#REF!)</f>
        <v>#REF!</v>
      </c>
      <c r="AG2019"/>
    </row>
    <row r="2020" spans="1:33" hidden="1" x14ac:dyDescent="0.25">
      <c r="A2020" t="s">
        <v>52</v>
      </c>
      <c r="B2020" t="s">
        <v>56</v>
      </c>
      <c r="C2020">
        <v>205</v>
      </c>
      <c r="D2020">
        <v>206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J2020" t="s">
        <v>2830</v>
      </c>
      <c r="K2020">
        <v>14.301</v>
      </c>
      <c r="L2020">
        <v>2.2787999999999999</v>
      </c>
      <c r="M2020">
        <v>14.221</v>
      </c>
      <c r="N2020">
        <v>2.2784</v>
      </c>
      <c r="O2020" t="s">
        <v>2830</v>
      </c>
      <c r="P2020" t="s">
        <v>155</v>
      </c>
      <c r="Q2020" t="s">
        <v>2830</v>
      </c>
      <c r="R2020" t="s">
        <v>984</v>
      </c>
      <c r="S2020">
        <f ca="1">ROUND(RAND()*(Validation[[#This Row],[Range1_High]]-Validation[[#This Row],[Range1_Low]])+Validation[[#This Row],[Range1_Low]],-LOG10(Validation[[#This Row],[Res]]))</f>
        <v>205.6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480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B20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20" t="e">
        <f>LEN(#REF!)</f>
        <v>#REF!</v>
      </c>
      <c r="AG2020"/>
    </row>
    <row r="2021" spans="1:33" x14ac:dyDescent="0.25">
      <c r="A2021" t="s">
        <v>52</v>
      </c>
      <c r="B2021" t="s">
        <v>56</v>
      </c>
      <c r="C2021">
        <v>1</v>
      </c>
      <c r="D2021">
        <v>11.000999999999999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2830</v>
      </c>
      <c r="K2021">
        <v>577.32000000000005</v>
      </c>
      <c r="L2021">
        <v>4.1721000000000001E-2</v>
      </c>
      <c r="M2021">
        <v>577.32000000000005</v>
      </c>
      <c r="N2021">
        <v>4.1612999999999997E-2</v>
      </c>
      <c r="O2021" t="s">
        <v>2830</v>
      </c>
      <c r="P2021" t="s">
        <v>155</v>
      </c>
      <c r="Q2021" t="s">
        <v>2830</v>
      </c>
      <c r="R2021" t="s">
        <v>966</v>
      </c>
      <c r="S2021">
        <f ca="1">ROUND(RAND()*(Validation[[#This Row],[Range1_High]]-Validation[[#This Row],[Range1_Low]])+Validation[[#This Row],[Range1_Low]],-LOG10(Validation[[#This Row],[Res]]))</f>
        <v>8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0</v>
      </c>
      <c r="AA2021" t="s">
        <v>970</v>
      </c>
      <c r="AB20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1" s="102" t="s">
        <v>970</v>
      </c>
      <c r="AD2021" t="e">
        <f>LEN(#REF!)</f>
        <v>#REF!</v>
      </c>
      <c r="AG2021"/>
    </row>
    <row r="2022" spans="1:33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2830</v>
      </c>
      <c r="K2022">
        <v>576.16999999999996</v>
      </c>
      <c r="L2022">
        <v>0.15057999999999999</v>
      </c>
      <c r="M2022">
        <v>576.16</v>
      </c>
      <c r="N2022">
        <v>0.14877000000000001</v>
      </c>
      <c r="O2022" t="s">
        <v>2830</v>
      </c>
      <c r="P2022" t="s">
        <v>155</v>
      </c>
      <c r="Q2022" t="s">
        <v>2830</v>
      </c>
      <c r="R2022" t="s">
        <v>970</v>
      </c>
      <c r="S2022">
        <f ca="1">ROUND(RAND()*(Validation[[#This Row],[Range1_High]]-Validation[[#This Row],[Range1_Low]])+Validation[[#This Row],[Range1_Low]],-LOG10(Validation[[#This Row],[Res]]))</f>
        <v>24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s">
        <v>6422</v>
      </c>
      <c r="AB20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2" s="102" t="s">
        <v>6422</v>
      </c>
      <c r="AD2022" t="e">
        <f>LEN(#REF!)</f>
        <v>#REF!</v>
      </c>
      <c r="AG2022"/>
    </row>
    <row r="2023" spans="1:33" x14ac:dyDescent="0.25">
      <c r="A2023" t="s">
        <v>52</v>
      </c>
      <c r="B2023" t="s">
        <v>56</v>
      </c>
      <c r="C2023">
        <v>30</v>
      </c>
      <c r="D2023">
        <v>110.01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2830</v>
      </c>
      <c r="K2023">
        <v>565.25</v>
      </c>
      <c r="L2023">
        <v>0.52854000000000001</v>
      </c>
      <c r="M2023">
        <v>565.25</v>
      </c>
      <c r="N2023">
        <v>0.52742999999999995</v>
      </c>
      <c r="O2023" t="s">
        <v>2830</v>
      </c>
      <c r="P2023" t="s">
        <v>155</v>
      </c>
      <c r="Q2023" t="s">
        <v>2830</v>
      </c>
      <c r="R2023" t="s">
        <v>5324</v>
      </c>
      <c r="S2023">
        <f ca="1">ROUND(RAND()*(Validation[[#This Row],[Range1_High]]-Validation[[#This Row],[Range1_Low]])+Validation[[#This Row],[Range1_Low]],-LOG10(Validation[[#This Row],[Res]]))</f>
        <v>36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580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s">
        <v>6255</v>
      </c>
      <c r="AB20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3" s="102" t="s">
        <v>6255</v>
      </c>
      <c r="AD2023" t="e">
        <f>LEN(#REF!)</f>
        <v>#REF!</v>
      </c>
      <c r="AG2023"/>
    </row>
    <row r="2024" spans="1:33" x14ac:dyDescent="0.25">
      <c r="A2024" t="s">
        <v>52</v>
      </c>
      <c r="B2024" t="s">
        <v>56</v>
      </c>
      <c r="C2024">
        <v>110</v>
      </c>
      <c r="D2024">
        <v>205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2830</v>
      </c>
      <c r="K2024">
        <v>497.21</v>
      </c>
      <c r="L2024">
        <v>1.2323999999999999</v>
      </c>
      <c r="M2024">
        <v>497.26</v>
      </c>
      <c r="N2024">
        <v>1.2301</v>
      </c>
      <c r="O2024" t="s">
        <v>2830</v>
      </c>
      <c r="P2024" t="s">
        <v>155</v>
      </c>
      <c r="Q2024" t="s">
        <v>2830</v>
      </c>
      <c r="R2024" t="s">
        <v>980</v>
      </c>
      <c r="S2024">
        <f ca="1">ROUND(RAND()*(Validation[[#This Row],[Range1_High]]-Validation[[#This Row],[Range1_Low]])+Validation[[#This Row],[Range1_Low]],-LOG10(Validation[[#This Row],[Res]]))</f>
        <v>171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710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s">
        <v>5324</v>
      </c>
      <c r="AB20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4" s="102" t="s">
        <v>5324</v>
      </c>
      <c r="AD2024" t="e">
        <f>LEN(#REF!)</f>
        <v>#REF!</v>
      </c>
      <c r="AG2024"/>
    </row>
    <row r="2025" spans="1:33" x14ac:dyDescent="0.25">
      <c r="A2025" t="s">
        <v>52</v>
      </c>
      <c r="B2025" t="s">
        <v>56</v>
      </c>
      <c r="C2025">
        <v>205</v>
      </c>
      <c r="D2025">
        <v>206</v>
      </c>
      <c r="E2025">
        <v>1</v>
      </c>
      <c r="F2025" t="s">
        <v>13</v>
      </c>
      <c r="G2025" t="s">
        <v>12</v>
      </c>
      <c r="H2025">
        <v>0</v>
      </c>
      <c r="I2025">
        <v>0</v>
      </c>
      <c r="J2025" t="s">
        <v>2830</v>
      </c>
      <c r="K2025">
        <v>497.21</v>
      </c>
      <c r="L2025">
        <v>1.2323999999999999</v>
      </c>
      <c r="M2025">
        <v>497.26</v>
      </c>
      <c r="N2025">
        <v>1.2301</v>
      </c>
      <c r="O2025" t="s">
        <v>2830</v>
      </c>
      <c r="P2025" t="s">
        <v>155</v>
      </c>
      <c r="Q2025" t="s">
        <v>2830</v>
      </c>
      <c r="R2025" t="s">
        <v>985</v>
      </c>
      <c r="S2025">
        <f ca="1">ROUND(RAND()*(Validation[[#This Row],[Range1_High]]-Validation[[#This Row],[Range1_Low]])+Validation[[#This Row],[Range1_Low]],-LOG10(Validation[[#This Row],[Res]]))</f>
        <v>205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750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B202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25" t="e">
        <f>LEN(#REF!)</f>
        <v>#REF!</v>
      </c>
      <c r="AG2025"/>
    </row>
    <row r="2026" spans="1:33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2830</v>
      </c>
      <c r="K2026">
        <v>5773.4</v>
      </c>
      <c r="L2026">
        <v>1.5656E-2</v>
      </c>
      <c r="M2026">
        <v>5773.4</v>
      </c>
      <c r="N2026">
        <v>1.4925000000000001E-2</v>
      </c>
      <c r="O2026" t="s">
        <v>2830</v>
      </c>
      <c r="P2026" t="s">
        <v>155</v>
      </c>
      <c r="Q2026" t="s">
        <v>2830</v>
      </c>
      <c r="R2026" t="s">
        <v>971</v>
      </c>
      <c r="S2026">
        <f ca="1">ROUND(RAND()*(Validation[[#This Row],[Range1_High]]-Validation[[#This Row],[Range1_Low]])+Validation[[#This Row],[Range1_Low]],-LOG10(Validation[[#This Row],[Res]]))</f>
        <v>20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0</v>
      </c>
      <c r="AA2026" t="s">
        <v>976</v>
      </c>
      <c r="AB20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6" s="102" t="s">
        <v>976</v>
      </c>
      <c r="AD2026" t="e">
        <f>LEN(#REF!)</f>
        <v>#REF!</v>
      </c>
      <c r="AG2026"/>
    </row>
    <row r="2027" spans="1:33" x14ac:dyDescent="0.25">
      <c r="A2027" t="s">
        <v>52</v>
      </c>
      <c r="B2027" t="s">
        <v>56</v>
      </c>
      <c r="C2027">
        <v>30</v>
      </c>
      <c r="D2027">
        <v>110.01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2830</v>
      </c>
      <c r="K2027">
        <v>5772.3</v>
      </c>
      <c r="L2027">
        <v>5.5474999999999997E-2</v>
      </c>
      <c r="M2027">
        <v>5772.3</v>
      </c>
      <c r="N2027">
        <v>5.4984999999999999E-2</v>
      </c>
      <c r="O2027" t="s">
        <v>2830</v>
      </c>
      <c r="P2027" t="s">
        <v>155</v>
      </c>
      <c r="Q2027" t="s">
        <v>2830</v>
      </c>
      <c r="R2027" t="s">
        <v>976</v>
      </c>
      <c r="S2027">
        <f ca="1">ROUND(RAND()*(Validation[[#This Row],[Range1_High]]-Validation[[#This Row],[Range1_Low]])+Validation[[#This Row],[Range1_Low]],-LOG10(Validation[[#This Row],[Res]]))</f>
        <v>100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0</v>
      </c>
      <c r="AA2027" t="s">
        <v>6192</v>
      </c>
      <c r="AB20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7" s="102" t="s">
        <v>6192</v>
      </c>
      <c r="AD2027" t="e">
        <f>LEN(#REF!)</f>
        <v>#REF!</v>
      </c>
      <c r="AG2027"/>
    </row>
    <row r="2028" spans="1:33" x14ac:dyDescent="0.25">
      <c r="A2028" t="s">
        <v>52</v>
      </c>
      <c r="B2028" t="s">
        <v>56</v>
      </c>
      <c r="C2028">
        <v>110</v>
      </c>
      <c r="D2028">
        <v>205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2830</v>
      </c>
      <c r="K2028">
        <v>5763.1</v>
      </c>
      <c r="L2028">
        <v>0.14824000000000001</v>
      </c>
      <c r="M2028">
        <v>5763.2</v>
      </c>
      <c r="N2028">
        <v>0.1469</v>
      </c>
      <c r="O2028" t="s">
        <v>2830</v>
      </c>
      <c r="P2028" t="s">
        <v>155</v>
      </c>
      <c r="Q2028" t="s">
        <v>2830</v>
      </c>
      <c r="R2028" t="s">
        <v>981</v>
      </c>
      <c r="S2028">
        <f ca="1">ROUND(RAND()*(Validation[[#This Row],[Range1_High]]-Validation[[#This Row],[Range1_Low]])+Validation[[#This Row],[Range1_Low]],-LOG10(Validation[[#This Row],[Res]]))</f>
        <v>150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0</v>
      </c>
      <c r="AA2028" t="s">
        <v>976</v>
      </c>
      <c r="AB20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8" s="102" t="s">
        <v>976</v>
      </c>
      <c r="AD2028" t="e">
        <f>LEN(#REF!)</f>
        <v>#REF!</v>
      </c>
      <c r="AG2028"/>
    </row>
    <row r="2029" spans="1:33" x14ac:dyDescent="0.25">
      <c r="A2029" t="s">
        <v>52</v>
      </c>
      <c r="B2029" t="s">
        <v>56</v>
      </c>
      <c r="C2029">
        <v>205</v>
      </c>
      <c r="D2029">
        <v>206</v>
      </c>
      <c r="E2029">
        <v>10</v>
      </c>
      <c r="F2029" t="s">
        <v>13</v>
      </c>
      <c r="G2029" t="s">
        <v>12</v>
      </c>
      <c r="H2029">
        <v>0</v>
      </c>
      <c r="I2029">
        <v>0</v>
      </c>
      <c r="J2029" t="s">
        <v>2830</v>
      </c>
      <c r="K2029">
        <v>5763.1</v>
      </c>
      <c r="L2029">
        <v>0.14824000000000001</v>
      </c>
      <c r="M2029">
        <v>5763.2</v>
      </c>
      <c r="N2029">
        <v>0.1469</v>
      </c>
      <c r="O2029" t="s">
        <v>2830</v>
      </c>
      <c r="P2029" t="s">
        <v>155</v>
      </c>
      <c r="Q2029" t="s">
        <v>2830</v>
      </c>
      <c r="R2029" t="s">
        <v>5327</v>
      </c>
      <c r="S2029">
        <f ca="1">ROUND(RAND()*(Validation[[#This Row],[Range1_High]]-Validation[[#This Row],[Range1_Low]])+Validation[[#This Row],[Range1_Low]],-LOG10(Validation[[#This Row],[Res]]))</f>
        <v>210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9" t="b">
        <f ca="1">Validation[[#This Row],[Desired Result]]=Validation[[#This Row],[Result]]</f>
        <v>0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B202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29" t="e">
        <f>LEN(#REF!)</f>
        <v>#REF!</v>
      </c>
      <c r="AG2029"/>
    </row>
    <row r="2030" spans="1:33" x14ac:dyDescent="0.25">
      <c r="A2030" t="s">
        <v>52</v>
      </c>
      <c r="B2030" t="s">
        <v>56</v>
      </c>
      <c r="C2030">
        <v>11</v>
      </c>
      <c r="D2030">
        <v>30.001000000000001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2830</v>
      </c>
      <c r="K2030">
        <v>57736</v>
      </c>
      <c r="L2030">
        <v>1.7851E-3</v>
      </c>
      <c r="M2030">
        <v>57735</v>
      </c>
      <c r="N2030">
        <v>1.4924999999999999E-3</v>
      </c>
      <c r="O2030" t="s">
        <v>2830</v>
      </c>
      <c r="P2030" t="s">
        <v>155</v>
      </c>
      <c r="Q2030" t="s">
        <v>2830</v>
      </c>
      <c r="R2030" t="s">
        <v>972</v>
      </c>
      <c r="S2030">
        <f ca="1">ROUND(RAND()*(Validation[[#This Row],[Range1_High]]-Validation[[#This Row],[Range1_Low]])+Validation[[#This Row],[Range1_Low]],-LOG10(Validation[[#This Row],[Res]]))</f>
        <v>0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30" t="b">
        <f ca="1">Validation[[#This Row],[Desired Result]]=Validation[[#This Row],[Result]]</f>
        <v>0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1</v>
      </c>
      <c r="AA2030" t="s">
        <v>5325</v>
      </c>
      <c r="AB203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0" s="102" t="s">
        <v>5325</v>
      </c>
      <c r="AD2030" t="e">
        <f>LEN(#REF!)</f>
        <v>#REF!</v>
      </c>
      <c r="AF2030" s="103"/>
      <c r="AG2030"/>
    </row>
    <row r="2031" spans="1:33" x14ac:dyDescent="0.25">
      <c r="A2031" t="s">
        <v>52</v>
      </c>
      <c r="B2031" t="s">
        <v>56</v>
      </c>
      <c r="C2031">
        <v>30</v>
      </c>
      <c r="D2031">
        <v>110.01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2830</v>
      </c>
      <c r="K2031">
        <v>57735</v>
      </c>
      <c r="L2031">
        <v>5.6968000000000001E-3</v>
      </c>
      <c r="M2031">
        <v>57735</v>
      </c>
      <c r="N2031">
        <v>5.5009999999999998E-3</v>
      </c>
      <c r="O2031" t="s">
        <v>2830</v>
      </c>
      <c r="P2031" t="s">
        <v>155</v>
      </c>
      <c r="Q2031" t="s">
        <v>2830</v>
      </c>
      <c r="R2031" t="s">
        <v>5325</v>
      </c>
      <c r="S2031">
        <f ca="1">ROUND(RAND()*(Validation[[#This Row],[Range1_High]]-Validation[[#This Row],[Range1_Low]])+Validation[[#This Row],[Range1_Low]],-LOG10(Validation[[#This Row],[Res]]))</f>
        <v>100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1</v>
      </c>
      <c r="AA2031" t="s">
        <v>6256</v>
      </c>
      <c r="AB203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1" s="102" t="s">
        <v>6256</v>
      </c>
      <c r="AD2031" t="e">
        <f>LEN(#REF!)</f>
        <v>#REF!</v>
      </c>
      <c r="AG2031"/>
    </row>
    <row r="2032" spans="1:33" x14ac:dyDescent="0.25">
      <c r="A2032" t="s">
        <v>52</v>
      </c>
      <c r="B2032" t="s">
        <v>56</v>
      </c>
      <c r="C2032">
        <v>110</v>
      </c>
      <c r="D2032">
        <v>205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2830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2830</v>
      </c>
      <c r="P2032" t="s">
        <v>155</v>
      </c>
      <c r="Q2032" t="s">
        <v>2830</v>
      </c>
      <c r="R2032" t="s">
        <v>982</v>
      </c>
      <c r="S2032">
        <f ca="1">ROUND(RAND()*(Validation[[#This Row],[Range1_High]]-Validation[[#This Row],[Range1_Low]])+Validation[[#This Row],[Range1_Low]],-LOG10(Validation[[#This Row],[Res]]))</f>
        <v>200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1</v>
      </c>
      <c r="AA2032" t="s">
        <v>5325</v>
      </c>
      <c r="AB203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2" s="102" t="s">
        <v>5325</v>
      </c>
      <c r="AD2032" t="e">
        <f>LEN(#REF!)</f>
        <v>#REF!</v>
      </c>
      <c r="AG2032"/>
    </row>
    <row r="2033" spans="1:33" x14ac:dyDescent="0.25">
      <c r="A2033" t="s">
        <v>52</v>
      </c>
      <c r="B2033" t="s">
        <v>56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J2033" t="s">
        <v>2830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2830</v>
      </c>
      <c r="P2033" t="s">
        <v>155</v>
      </c>
      <c r="Q2033" t="s">
        <v>2830</v>
      </c>
      <c r="R2033" t="s">
        <v>987</v>
      </c>
      <c r="S2033">
        <f ca="1">ROUND(RAND()*(Validation[[#This Row],[Range1_High]]-Validation[[#This Row],[Range1_Low]])+Validation[[#This Row],[Range1_Low]],-LOG10(Validation[[#This Row],[Res]]))</f>
        <v>200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58000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1</v>
      </c>
      <c r="AB203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33" t="e">
        <f>LEN(#REF!)</f>
        <v>#REF!</v>
      </c>
      <c r="AG2033"/>
    </row>
    <row r="2034" spans="1:33" x14ac:dyDescent="0.25">
      <c r="A2034" t="s">
        <v>52</v>
      </c>
      <c r="B2034" t="s">
        <v>57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2830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2830</v>
      </c>
      <c r="P2034" t="s">
        <v>156</v>
      </c>
      <c r="Q2034" t="s">
        <v>2830</v>
      </c>
      <c r="R2034" t="s">
        <v>940</v>
      </c>
      <c r="S2034">
        <f ca="1">ROUND(RAND()*(Validation[[#This Row],[Range1_High]]-Validation[[#This Row],[Range1_Low]])+Validation[[#This Row],[Range1_Low]],-LOG10(Validation[[#This Row],[Res]]))</f>
        <v>31.922999999999998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71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s">
        <v>946</v>
      </c>
      <c r="AB20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4" s="102" t="s">
        <v>946</v>
      </c>
      <c r="AD2034" t="e">
        <f>LEN(#REF!)</f>
        <v>#REF!</v>
      </c>
      <c r="AG2034"/>
    </row>
    <row r="2035" spans="1:33" x14ac:dyDescent="0.25">
      <c r="A2035" t="s">
        <v>52</v>
      </c>
      <c r="B2035" t="s">
        <v>57</v>
      </c>
      <c r="C2035">
        <v>60</v>
      </c>
      <c r="D2035">
        <v>220.01</v>
      </c>
      <c r="E2035">
        <v>1E-3</v>
      </c>
      <c r="F2035" t="s">
        <v>13</v>
      </c>
      <c r="G2035" t="s">
        <v>12</v>
      </c>
      <c r="H2035">
        <v>0</v>
      </c>
      <c r="I2035">
        <v>0</v>
      </c>
      <c r="J2035" t="s">
        <v>2830</v>
      </c>
      <c r="K2035">
        <v>19</v>
      </c>
      <c r="L2035">
        <v>2.2000000000000002</v>
      </c>
      <c r="M2035">
        <v>4.5221</v>
      </c>
      <c r="N2035">
        <v>2.1139999999999999</v>
      </c>
      <c r="O2035" t="s">
        <v>2830</v>
      </c>
      <c r="P2035" t="s">
        <v>156</v>
      </c>
      <c r="Q2035" t="s">
        <v>2830</v>
      </c>
      <c r="R2035" t="s">
        <v>946</v>
      </c>
      <c r="S2035">
        <f ca="1">ROUND(RAND()*(Validation[[#This Row],[Range1_High]]-Validation[[#This Row],[Range1_Low]])+Validation[[#This Row],[Range1_Low]],-LOG10(Validation[[#This Row],[Res]]))</f>
        <v>135.208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320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s">
        <v>940</v>
      </c>
      <c r="AB20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5" s="102" t="s">
        <v>940</v>
      </c>
      <c r="AD2035" t="e">
        <f>LEN(#REF!)</f>
        <v>#REF!</v>
      </c>
      <c r="AG2035"/>
    </row>
    <row r="2036" spans="1:33" x14ac:dyDescent="0.25">
      <c r="A2036" t="s">
        <v>52</v>
      </c>
      <c r="B2036" t="s">
        <v>57</v>
      </c>
      <c r="C2036">
        <v>20</v>
      </c>
      <c r="D2036">
        <v>60.01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2830</v>
      </c>
      <c r="K2036">
        <v>3.9</v>
      </c>
      <c r="L2036">
        <v>2.1</v>
      </c>
      <c r="M2036">
        <v>0.76998</v>
      </c>
      <c r="N2036">
        <v>2.0407000000000002</v>
      </c>
      <c r="O2036" t="s">
        <v>2830</v>
      </c>
      <c r="P2036" t="s">
        <v>156</v>
      </c>
      <c r="Q2036" t="s">
        <v>2830</v>
      </c>
      <c r="R2036" t="s">
        <v>941</v>
      </c>
      <c r="S2036">
        <f ca="1">ROUND(RAND()*(Validation[[#This Row],[Range1_High]]-Validation[[#This Row],[Range1_Low]])+Validation[[#This Row],[Range1_Low]],-LOG10(Validation[[#This Row],[Res]]))</f>
        <v>54.11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120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s">
        <v>5329</v>
      </c>
      <c r="AB20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6" s="102" t="s">
        <v>5329</v>
      </c>
      <c r="AD2036" t="e">
        <f>LEN(#REF!)</f>
        <v>#REF!</v>
      </c>
      <c r="AG2036"/>
    </row>
    <row r="2037" spans="1:33" x14ac:dyDescent="0.25">
      <c r="A2037" t="s">
        <v>52</v>
      </c>
      <c r="B2037" t="s">
        <v>57</v>
      </c>
      <c r="C2037">
        <v>60</v>
      </c>
      <c r="D2037">
        <v>220.01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2830</v>
      </c>
      <c r="K2037">
        <v>19</v>
      </c>
      <c r="L2037">
        <v>2.2000000000000002</v>
      </c>
      <c r="M2037">
        <v>19.725999999999999</v>
      </c>
      <c r="N2037">
        <v>2.0608</v>
      </c>
      <c r="O2037" t="s">
        <v>2830</v>
      </c>
      <c r="P2037" t="s">
        <v>156</v>
      </c>
      <c r="Q2037" t="s">
        <v>2830</v>
      </c>
      <c r="R2037" t="s">
        <v>5329</v>
      </c>
      <c r="S2037">
        <f ca="1">ROUND(RAND()*(Validation[[#This Row],[Range1_High]]-Validation[[#This Row],[Range1_Low]])+Validation[[#This Row],[Range1_Low]],-LOG10(Validation[[#This Row],[Res]]))</f>
        <v>210.85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480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s">
        <v>6260</v>
      </c>
      <c r="AB20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7" s="102" t="s">
        <v>6260</v>
      </c>
      <c r="AD2037" t="e">
        <f>LEN(#REF!)</f>
        <v>#REF!</v>
      </c>
      <c r="AG2037"/>
    </row>
    <row r="2038" spans="1:33" x14ac:dyDescent="0.25">
      <c r="A2038" t="s">
        <v>52</v>
      </c>
      <c r="B2038" t="s">
        <v>57</v>
      </c>
      <c r="C2038">
        <v>220</v>
      </c>
      <c r="D2038">
        <v>410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2830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2830</v>
      </c>
      <c r="P2038" t="s">
        <v>156</v>
      </c>
      <c r="Q2038" t="s">
        <v>2830</v>
      </c>
      <c r="R2038" t="s">
        <v>952</v>
      </c>
      <c r="S2038">
        <f ca="1">ROUND(RAND()*(Validation[[#This Row],[Range1_High]]-Validation[[#This Row],[Range1_Low]])+Validation[[#This Row],[Range1_Low]],-LOG10(Validation[[#This Row],[Res]]))</f>
        <v>334.89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780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s">
        <v>5329</v>
      </c>
      <c r="AB20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8" s="102" t="s">
        <v>5329</v>
      </c>
      <c r="AD2038" t="e">
        <f>LEN(#REF!)</f>
        <v>#REF!</v>
      </c>
      <c r="AG2038"/>
    </row>
    <row r="2039" spans="1:33" hidden="1" x14ac:dyDescent="0.25">
      <c r="A2039" t="s">
        <v>52</v>
      </c>
      <c r="B2039" t="s">
        <v>57</v>
      </c>
      <c r="C2039">
        <v>410</v>
      </c>
      <c r="D2039">
        <v>411</v>
      </c>
      <c r="E2039">
        <v>0.01</v>
      </c>
      <c r="F2039" t="s">
        <v>13</v>
      </c>
      <c r="G2039" t="s">
        <v>12</v>
      </c>
      <c r="H2039">
        <v>0</v>
      </c>
      <c r="I2039">
        <v>0</v>
      </c>
      <c r="J2039" t="s">
        <v>2830</v>
      </c>
      <c r="K2039">
        <v>13</v>
      </c>
      <c r="L2039">
        <v>2.2999999999999998</v>
      </c>
      <c r="M2039">
        <v>9.0436999999999994</v>
      </c>
      <c r="N2039">
        <v>2.3088000000000002</v>
      </c>
      <c r="O2039" t="s">
        <v>2830</v>
      </c>
      <c r="P2039" t="s">
        <v>156</v>
      </c>
      <c r="Q2039" t="s">
        <v>2830</v>
      </c>
      <c r="R2039" t="s">
        <v>5332</v>
      </c>
      <c r="S2039">
        <f ca="1">ROUND(RAND()*(Validation[[#This Row],[Range1_High]]-Validation[[#This Row],[Range1_Low]])+Validation[[#This Row],[Range1_Low]],-LOG10(Validation[[#This Row],[Res]]))</f>
        <v>410.26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B20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39" t="e">
        <f>LEN(#REF!)</f>
        <v>#REF!</v>
      </c>
      <c r="AG2039"/>
    </row>
    <row r="2040" spans="1:33" x14ac:dyDescent="0.25">
      <c r="A2040" t="s">
        <v>52</v>
      </c>
      <c r="B2040" t="s">
        <v>57</v>
      </c>
      <c r="C2040">
        <v>20</v>
      </c>
      <c r="D2040">
        <v>60.01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2830</v>
      </c>
      <c r="K2040">
        <v>38.447000000000003</v>
      </c>
      <c r="L2040">
        <v>1.6259999999999999</v>
      </c>
      <c r="M2040">
        <v>38.404000000000003</v>
      </c>
      <c r="N2040">
        <v>1.6256999999999999</v>
      </c>
      <c r="O2040" t="s">
        <v>2830</v>
      </c>
      <c r="P2040" t="s">
        <v>156</v>
      </c>
      <c r="Q2040" t="s">
        <v>2830</v>
      </c>
      <c r="R2040" t="s">
        <v>942</v>
      </c>
      <c r="S2040">
        <f ca="1">ROUND(RAND()*(Validation[[#This Row],[Range1_High]]-Validation[[#This Row],[Range1_Low]])+Validation[[#This Row],[Range1_Low]],-LOG10(Validation[[#This Row],[Res]]))</f>
        <v>56.6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130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s">
        <v>948</v>
      </c>
      <c r="AB20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0" s="102" t="s">
        <v>948</v>
      </c>
      <c r="AD2040" t="e">
        <f>LEN(#REF!)</f>
        <v>#REF!</v>
      </c>
      <c r="AG2040"/>
    </row>
    <row r="2041" spans="1:33" x14ac:dyDescent="0.25">
      <c r="A2041" t="s">
        <v>52</v>
      </c>
      <c r="B2041" t="s">
        <v>57</v>
      </c>
      <c r="C2041">
        <v>60</v>
      </c>
      <c r="D2041">
        <v>220.01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2830</v>
      </c>
      <c r="K2041">
        <v>535.04</v>
      </c>
      <c r="L2041">
        <v>0.95226</v>
      </c>
      <c r="M2041">
        <v>535.04</v>
      </c>
      <c r="N2041">
        <v>0.95071000000000006</v>
      </c>
      <c r="O2041" t="s">
        <v>2830</v>
      </c>
      <c r="P2041" t="s">
        <v>156</v>
      </c>
      <c r="Q2041" t="s">
        <v>2830</v>
      </c>
      <c r="R2041" t="s">
        <v>948</v>
      </c>
      <c r="S2041">
        <f ca="1">ROUND(RAND()*(Validation[[#This Row],[Range1_High]]-Validation[[#This Row],[Range1_Low]])+Validation[[#This Row],[Range1_Low]],-LOG10(Validation[[#This Row],[Res]]))</f>
        <v>183.2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710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s">
        <v>6423</v>
      </c>
      <c r="AB20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1" s="102" t="s">
        <v>6423</v>
      </c>
      <c r="AD2041" t="e">
        <f>LEN(#REF!)</f>
        <v>#REF!</v>
      </c>
      <c r="AG2041"/>
    </row>
    <row r="2042" spans="1:33" x14ac:dyDescent="0.25">
      <c r="A2042" t="s">
        <v>52</v>
      </c>
      <c r="B2042" t="s">
        <v>57</v>
      </c>
      <c r="C2042">
        <v>220</v>
      </c>
      <c r="D2042">
        <v>410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2830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2830</v>
      </c>
      <c r="P2042" t="s">
        <v>156</v>
      </c>
      <c r="Q2042" t="s">
        <v>2830</v>
      </c>
      <c r="R2042" t="s">
        <v>953</v>
      </c>
      <c r="S2042">
        <f ca="1">ROUND(RAND()*(Validation[[#This Row],[Range1_High]]-Validation[[#This Row],[Range1_Low]])+Validation[[#This Row],[Range1_Low]],-LOG10(Validation[[#This Row],[Res]]))</f>
        <v>355.8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830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s">
        <v>948</v>
      </c>
      <c r="AB20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2" s="102" t="s">
        <v>948</v>
      </c>
      <c r="AD2042" t="e">
        <f>LEN(#REF!)</f>
        <v>#REF!</v>
      </c>
      <c r="AG2042"/>
    </row>
    <row r="2043" spans="1:33" hidden="1" x14ac:dyDescent="0.25">
      <c r="A2043" t="s">
        <v>52</v>
      </c>
      <c r="B2043" t="s">
        <v>57</v>
      </c>
      <c r="C2043">
        <v>410</v>
      </c>
      <c r="D2043">
        <v>411</v>
      </c>
      <c r="E2043">
        <v>0.1</v>
      </c>
      <c r="F2043" t="s">
        <v>13</v>
      </c>
      <c r="G2043" t="s">
        <v>12</v>
      </c>
      <c r="H2043">
        <v>0</v>
      </c>
      <c r="I2043">
        <v>0</v>
      </c>
      <c r="J2043" t="s">
        <v>2830</v>
      </c>
      <c r="K2043">
        <v>13.978</v>
      </c>
      <c r="L2043">
        <v>2.3014000000000001</v>
      </c>
      <c r="M2043">
        <v>13.925000000000001</v>
      </c>
      <c r="N2043">
        <v>2.3010999999999999</v>
      </c>
      <c r="O2043" t="s">
        <v>2830</v>
      </c>
      <c r="P2043" t="s">
        <v>156</v>
      </c>
      <c r="Q2043" t="s">
        <v>2830</v>
      </c>
      <c r="R2043" t="s">
        <v>5333</v>
      </c>
      <c r="S2043">
        <f ca="1">ROUND(RAND()*(Validation[[#This Row],[Range1_High]]-Validation[[#This Row],[Range1_Low]])+Validation[[#This Row],[Range1_Low]],-LOG10(Validation[[#This Row],[Res]]))</f>
        <v>410.9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960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0</v>
      </c>
      <c r="AB20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43" t="e">
        <f>LEN(#REF!)</f>
        <v>#REF!</v>
      </c>
      <c r="AG2043"/>
    </row>
    <row r="2044" spans="1:33" x14ac:dyDescent="0.25">
      <c r="A2044" t="s">
        <v>52</v>
      </c>
      <c r="B2044" t="s">
        <v>57</v>
      </c>
      <c r="C2044">
        <v>20</v>
      </c>
      <c r="D2044">
        <v>60.01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2830</v>
      </c>
      <c r="K2044">
        <v>573.08000000000004</v>
      </c>
      <c r="L2044">
        <v>0.28848000000000001</v>
      </c>
      <c r="M2044">
        <v>573.07000000000005</v>
      </c>
      <c r="N2044">
        <v>0.28764000000000001</v>
      </c>
      <c r="O2044" t="s">
        <v>2830</v>
      </c>
      <c r="P2044" t="s">
        <v>156</v>
      </c>
      <c r="Q2044" t="s">
        <v>2830</v>
      </c>
      <c r="R2044" t="s">
        <v>943</v>
      </c>
      <c r="S2044">
        <f ca="1">ROUND(RAND()*(Validation[[#This Row],[Range1_High]]-Validation[[#This Row],[Range1_Low]])+Validation[[#This Row],[Range1_Low]],-LOG10(Validation[[#This Row],[Res]]))</f>
        <v>41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s">
        <v>949</v>
      </c>
      <c r="AB20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4" s="102" t="s">
        <v>949</v>
      </c>
      <c r="AD2044" t="e">
        <f>LEN(#REF!)</f>
        <v>#REF!</v>
      </c>
      <c r="AG2044"/>
    </row>
    <row r="2045" spans="1:33" x14ac:dyDescent="0.25">
      <c r="A2045" t="s">
        <v>52</v>
      </c>
      <c r="B2045" t="s">
        <v>57</v>
      </c>
      <c r="C2045">
        <v>60</v>
      </c>
      <c r="D2045">
        <v>220.01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2830</v>
      </c>
      <c r="K2045">
        <v>5768.4</v>
      </c>
      <c r="L2045">
        <v>0.11068</v>
      </c>
      <c r="M2045">
        <v>5768.5</v>
      </c>
      <c r="N2045">
        <v>0.10982</v>
      </c>
      <c r="O2045" t="s">
        <v>2830</v>
      </c>
      <c r="P2045" t="s">
        <v>156</v>
      </c>
      <c r="Q2045" t="s">
        <v>2830</v>
      </c>
      <c r="R2045" t="s">
        <v>949</v>
      </c>
      <c r="S2045">
        <f ca="1">ROUND(RAND()*(Validation[[#This Row],[Range1_High]]-Validation[[#This Row],[Range1_Low]])+Validation[[#This Row],[Range1_Low]],-LOG10(Validation[[#This Row],[Res]]))</f>
        <v>196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s">
        <v>6424</v>
      </c>
      <c r="AB20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5" s="102" t="s">
        <v>6424</v>
      </c>
      <c r="AD2045" t="e">
        <f>LEN(#REF!)</f>
        <v>#REF!</v>
      </c>
      <c r="AG2045"/>
    </row>
    <row r="2046" spans="1:33" x14ac:dyDescent="0.25">
      <c r="A2046" t="s">
        <v>52</v>
      </c>
      <c r="B2046" t="s">
        <v>57</v>
      </c>
      <c r="C2046">
        <v>220</v>
      </c>
      <c r="D2046">
        <v>410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2830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2830</v>
      </c>
      <c r="P2046" t="s">
        <v>156</v>
      </c>
      <c r="Q2046" t="s">
        <v>2830</v>
      </c>
      <c r="R2046" t="s">
        <v>954</v>
      </c>
      <c r="S2046">
        <f ca="1">ROUND(RAND()*(Validation[[#This Row],[Range1_High]]-Validation[[#This Row],[Range1_Low]])+Validation[[#This Row],[Range1_Low]],-LOG10(Validation[[#This Row],[Res]]))</f>
        <v>399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s">
        <v>949</v>
      </c>
      <c r="AB20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6" s="102" t="s">
        <v>949</v>
      </c>
      <c r="AD2046" t="e">
        <f>LEN(#REF!)</f>
        <v>#REF!</v>
      </c>
      <c r="AG2046"/>
    </row>
    <row r="2047" spans="1:33" x14ac:dyDescent="0.25">
      <c r="A2047" t="s">
        <v>52</v>
      </c>
      <c r="B2047" t="s">
        <v>57</v>
      </c>
      <c r="C2047">
        <v>410</v>
      </c>
      <c r="D2047">
        <v>411</v>
      </c>
      <c r="E2047">
        <v>1</v>
      </c>
      <c r="F2047" t="s">
        <v>13</v>
      </c>
      <c r="G2047" t="s">
        <v>12</v>
      </c>
      <c r="H2047">
        <v>0</v>
      </c>
      <c r="I2047">
        <v>0</v>
      </c>
      <c r="J2047" t="s">
        <v>2830</v>
      </c>
      <c r="K2047">
        <v>379.54</v>
      </c>
      <c r="L2047">
        <v>1.7988999999999999</v>
      </c>
      <c r="M2047">
        <v>379.5</v>
      </c>
      <c r="N2047">
        <v>1.7976000000000001</v>
      </c>
      <c r="O2047" t="s">
        <v>2830</v>
      </c>
      <c r="P2047" t="s">
        <v>156</v>
      </c>
      <c r="Q2047" t="s">
        <v>2830</v>
      </c>
      <c r="R2047" t="s">
        <v>959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1100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B204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47" t="e">
        <f>LEN(#REF!)</f>
        <v>#REF!</v>
      </c>
      <c r="AG2047"/>
    </row>
    <row r="2048" spans="1:33" x14ac:dyDescent="0.25">
      <c r="A2048" t="s">
        <v>52</v>
      </c>
      <c r="B2048" t="s">
        <v>57</v>
      </c>
      <c r="C2048">
        <v>20</v>
      </c>
      <c r="D2048">
        <v>60.01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2830</v>
      </c>
      <c r="K2048">
        <v>5773.1</v>
      </c>
      <c r="L2048">
        <v>2.9468000000000001E-2</v>
      </c>
      <c r="M2048">
        <v>5773.1</v>
      </c>
      <c r="N2048">
        <v>2.912E-2</v>
      </c>
      <c r="O2048" t="s">
        <v>2830</v>
      </c>
      <c r="P2048" t="s">
        <v>156</v>
      </c>
      <c r="Q2048" t="s">
        <v>2830</v>
      </c>
      <c r="R2048" t="s">
        <v>5328</v>
      </c>
      <c r="S2048">
        <f ca="1">ROUND(RAND()*(Validation[[#This Row],[Range1_High]]-Validation[[#This Row],[Range1_Low]])+Validation[[#This Row],[Range1_Low]],-LOG10(Validation[[#This Row],[Res]]))</f>
        <v>50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8" t="b">
        <f ca="1">Validation[[#This Row],[Desired Result]]=Validation[[#This Row],[Result]]</f>
        <v>1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0</v>
      </c>
      <c r="AA2048" t="s">
        <v>950</v>
      </c>
      <c r="AB20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8" s="102" t="s">
        <v>950</v>
      </c>
      <c r="AD2048" t="e">
        <f>LEN(#REF!)</f>
        <v>#REF!</v>
      </c>
      <c r="AG2048"/>
    </row>
    <row r="2049" spans="1:33" x14ac:dyDescent="0.25">
      <c r="A2049" t="s">
        <v>52</v>
      </c>
      <c r="B2049" t="s">
        <v>57</v>
      </c>
      <c r="C2049">
        <v>60</v>
      </c>
      <c r="D2049">
        <v>220.01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2830</v>
      </c>
      <c r="K2049">
        <v>57735</v>
      </c>
      <c r="L2049">
        <v>1.1346999999999999E-2</v>
      </c>
      <c r="M2049">
        <v>57735</v>
      </c>
      <c r="N2049">
        <v>1.1002E-2</v>
      </c>
      <c r="O2049" t="s">
        <v>2830</v>
      </c>
      <c r="P2049" t="s">
        <v>156</v>
      </c>
      <c r="Q2049" t="s">
        <v>2830</v>
      </c>
      <c r="R2049" t="s">
        <v>950</v>
      </c>
      <c r="S2049">
        <f ca="1">ROUND(RAND()*(Validation[[#This Row],[Range1_High]]-Validation[[#This Row],[Range1_Low]])+Validation[[#This Row],[Range1_Low]],-LOG10(Validation[[#This Row],[Res]]))</f>
        <v>110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s">
        <v>6316</v>
      </c>
      <c r="AB20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9" s="102" t="s">
        <v>6316</v>
      </c>
      <c r="AD2049" t="e">
        <f>LEN(#REF!)</f>
        <v>#REF!</v>
      </c>
      <c r="AG2049"/>
    </row>
    <row r="2050" spans="1:33" x14ac:dyDescent="0.25">
      <c r="A2050" t="s">
        <v>52</v>
      </c>
      <c r="B2050" t="s">
        <v>57</v>
      </c>
      <c r="C2050">
        <v>220</v>
      </c>
      <c r="D2050">
        <v>410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2830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2830</v>
      </c>
      <c r="P2050" t="s">
        <v>156</v>
      </c>
      <c r="Q2050" t="s">
        <v>2830</v>
      </c>
      <c r="R2050" t="s">
        <v>5331</v>
      </c>
      <c r="S2050">
        <f ca="1">ROUND(RAND()*(Validation[[#This Row],[Range1_High]]-Validation[[#This Row],[Range1_Low]])+Validation[[#This Row],[Range1_Low]],-LOG10(Validation[[#This Row],[Res]]))</f>
        <v>250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s">
        <v>950</v>
      </c>
      <c r="AB20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0" s="102" t="s">
        <v>950</v>
      </c>
      <c r="AD2050" t="e">
        <f>LEN(#REF!)</f>
        <v>#REF!</v>
      </c>
      <c r="AG2050"/>
    </row>
    <row r="2051" spans="1:33" x14ac:dyDescent="0.25">
      <c r="A2051" t="s">
        <v>52</v>
      </c>
      <c r="B2051" t="s">
        <v>57</v>
      </c>
      <c r="C2051">
        <v>410</v>
      </c>
      <c r="D2051">
        <v>411</v>
      </c>
      <c r="E2051">
        <v>10</v>
      </c>
      <c r="F2051" t="s">
        <v>13</v>
      </c>
      <c r="G2051" t="s">
        <v>12</v>
      </c>
      <c r="H2051">
        <v>0</v>
      </c>
      <c r="I2051">
        <v>0</v>
      </c>
      <c r="J2051" t="s">
        <v>2830</v>
      </c>
      <c r="K2051">
        <v>5732.3</v>
      </c>
      <c r="L2051">
        <v>0.29332000000000003</v>
      </c>
      <c r="M2051">
        <v>5732.4</v>
      </c>
      <c r="N2051">
        <v>0.29187999999999997</v>
      </c>
      <c r="O2051" t="s">
        <v>2830</v>
      </c>
      <c r="P2051" t="s">
        <v>156</v>
      </c>
      <c r="Q2051" t="s">
        <v>2830</v>
      </c>
      <c r="R2051" t="s">
        <v>960</v>
      </c>
      <c r="S2051">
        <f ca="1">ROUND(RAND()*(Validation[[#This Row],[Range1_High]]-Validation[[#This Row],[Range1_Low]])+Validation[[#This Row],[Range1_Low]],-LOG10(Validation[[#This Row],[Res]]))</f>
        <v>410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5900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B20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51" t="e">
        <f>LEN(#REF!)</f>
        <v>#REF!</v>
      </c>
      <c r="AG2051"/>
    </row>
    <row r="2052" spans="1:33" x14ac:dyDescent="0.25">
      <c r="A2052" t="s">
        <v>52</v>
      </c>
      <c r="B2052" t="s">
        <v>57</v>
      </c>
      <c r="C2052">
        <v>20</v>
      </c>
      <c r="D2052">
        <v>60.01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2830</v>
      </c>
      <c r="K2052">
        <v>57735</v>
      </c>
      <c r="L2052">
        <v>3.0514000000000001E-3</v>
      </c>
      <c r="M2052">
        <v>57735</v>
      </c>
      <c r="N2052">
        <v>2.9123999999999999E-3</v>
      </c>
      <c r="O2052" t="s">
        <v>2830</v>
      </c>
      <c r="P2052" t="s">
        <v>156</v>
      </c>
      <c r="Q2052" t="s">
        <v>2830</v>
      </c>
      <c r="R2052" t="s">
        <v>945</v>
      </c>
      <c r="S2052">
        <f ca="1">ROUND(RAND()*(Validation[[#This Row],[Range1_High]]-Validation[[#This Row],[Range1_Low]])+Validation[[#This Row],[Range1_Low]],-LOG10(Validation[[#This Row],[Res]]))</f>
        <v>0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52" t="b">
        <f ca="1">Validation[[#This Row],[Desired Result]]=Validation[[#This Row],[Result]]</f>
        <v>0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1</v>
      </c>
      <c r="AA2052" t="s">
        <v>5330</v>
      </c>
      <c r="AB20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52" s="102" t="s">
        <v>5330</v>
      </c>
      <c r="AD2052" t="e">
        <f>LEN(#REF!)</f>
        <v>#REF!</v>
      </c>
      <c r="AG2052"/>
    </row>
    <row r="2053" spans="1:33" x14ac:dyDescent="0.25">
      <c r="A2053" t="s">
        <v>52</v>
      </c>
      <c r="B2053" t="s">
        <v>57</v>
      </c>
      <c r="C2053">
        <v>60</v>
      </c>
      <c r="D2053">
        <v>220.01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2830</v>
      </c>
      <c r="K2053">
        <v>577360</v>
      </c>
      <c r="L2053">
        <v>1.2382000000000001E-3</v>
      </c>
      <c r="M2053">
        <v>577350</v>
      </c>
      <c r="N2053">
        <v>1.1002E-3</v>
      </c>
      <c r="O2053" t="s">
        <v>2830</v>
      </c>
      <c r="P2053" t="s">
        <v>156</v>
      </c>
      <c r="Q2053" t="s">
        <v>2830</v>
      </c>
      <c r="R2053" t="s">
        <v>5330</v>
      </c>
      <c r="S2053">
        <f ca="1">ROUND(RAND()*(Validation[[#This Row],[Range1_High]]-Validation[[#This Row],[Range1_Low]])+Validation[[#This Row],[Range1_Low]],-LOG10(Validation[[#This Row],[Res]]))</f>
        <v>100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s">
        <v>6259</v>
      </c>
      <c r="AB20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3" s="102" t="s">
        <v>6259</v>
      </c>
      <c r="AD2053" t="e">
        <f>LEN(#REF!)</f>
        <v>#REF!</v>
      </c>
      <c r="AG2053"/>
    </row>
    <row r="2054" spans="1:33" x14ac:dyDescent="0.25">
      <c r="A2054" t="s">
        <v>52</v>
      </c>
      <c r="B2054" t="s">
        <v>57</v>
      </c>
      <c r="C2054">
        <v>220</v>
      </c>
      <c r="D2054">
        <v>410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2830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2830</v>
      </c>
      <c r="P2054" t="s">
        <v>156</v>
      </c>
      <c r="Q2054" t="s">
        <v>2830</v>
      </c>
      <c r="R2054" t="s">
        <v>956</v>
      </c>
      <c r="S2054">
        <f ca="1">ROUND(RAND()*(Validation[[#This Row],[Range1_High]]-Validation[[#This Row],[Range1_Low]])+Validation[[#This Row],[Range1_Low]],-LOG10(Validation[[#This Row],[Res]]))</f>
        <v>300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s">
        <v>5330</v>
      </c>
      <c r="AB20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4" s="102" t="s">
        <v>5330</v>
      </c>
      <c r="AD2054" t="e">
        <f>LEN(#REF!)</f>
        <v>#REF!</v>
      </c>
      <c r="AG2054"/>
    </row>
    <row r="2055" spans="1:33" x14ac:dyDescent="0.25">
      <c r="A2055" t="s">
        <v>52</v>
      </c>
      <c r="B2055" t="s">
        <v>57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J2055" t="s">
        <v>2830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2830</v>
      </c>
      <c r="P2055" t="s">
        <v>156</v>
      </c>
      <c r="Q2055" t="s">
        <v>2830</v>
      </c>
      <c r="R2055" t="s">
        <v>961</v>
      </c>
      <c r="S2055">
        <f ca="1">ROUND(RAND()*(Validation[[#This Row],[Range1_High]]-Validation[[#This Row],[Range1_Low]])+Validation[[#This Row],[Range1_Low]],-LOG10(Validation[[#This Row],[Res]]))</f>
        <v>400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58000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1</v>
      </c>
      <c r="AB20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55" t="e">
        <f>LEN(#REF!)</f>
        <v>#REF!</v>
      </c>
      <c r="AG2055"/>
    </row>
    <row r="2056" spans="1:33" hidden="1" x14ac:dyDescent="0.25">
      <c r="A2056" t="s">
        <v>52</v>
      </c>
      <c r="B2056" t="s">
        <v>58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J2056" t="s">
        <v>2830</v>
      </c>
      <c r="K2056">
        <v>7.7</v>
      </c>
      <c r="L2056">
        <v>2</v>
      </c>
      <c r="M2056">
        <v>0.58265</v>
      </c>
      <c r="N2056">
        <v>2.0474000000000001</v>
      </c>
      <c r="O2056" t="s">
        <v>2830</v>
      </c>
      <c r="P2056" t="s">
        <v>157</v>
      </c>
      <c r="Q2056" t="s">
        <v>2830</v>
      </c>
      <c r="R2056" t="s">
        <v>919</v>
      </c>
      <c r="S2056">
        <f ca="1">ROUND(RAND()*(Validation[[#This Row],[Range1_High]]-Validation[[#This Row],[Range1_Low]])+Validation[[#This Row],[Range1_Low]],-LOG10(Validation[[#This Row],[Res]]))</f>
        <v>58.991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130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B20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56" t="e">
        <f>LEN(#REF!)</f>
        <v>#REF!</v>
      </c>
      <c r="AG2056"/>
    </row>
    <row r="2057" spans="1:33" x14ac:dyDescent="0.25">
      <c r="A2057" t="s">
        <v>52</v>
      </c>
      <c r="B2057" t="s">
        <v>58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2830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2830</v>
      </c>
      <c r="P2057" t="s">
        <v>157</v>
      </c>
      <c r="Q2057" t="s">
        <v>2830</v>
      </c>
      <c r="R2057" t="s">
        <v>920</v>
      </c>
      <c r="S2057">
        <f ca="1">ROUND(RAND()*(Validation[[#This Row],[Range1_High]]-Validation[[#This Row],[Range1_Low]])+Validation[[#This Row],[Range1_Low]],-LOG10(Validation[[#This Row],[Res]]))</f>
        <v>110.89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230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s">
        <v>925</v>
      </c>
      <c r="AB20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7" s="102" t="s">
        <v>925</v>
      </c>
      <c r="AD2057" t="e">
        <f>LEN(#REF!)</f>
        <v>#REF!</v>
      </c>
      <c r="AG2057"/>
    </row>
    <row r="2058" spans="1:33" x14ac:dyDescent="0.25">
      <c r="A2058" t="s">
        <v>52</v>
      </c>
      <c r="B2058" t="s">
        <v>58</v>
      </c>
      <c r="C2058">
        <v>150</v>
      </c>
      <c r="D2058">
        <v>550.01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2830</v>
      </c>
      <c r="K2058">
        <v>19</v>
      </c>
      <c r="L2058">
        <v>2.2000000000000002</v>
      </c>
      <c r="M2058">
        <v>-17.053000000000001</v>
      </c>
      <c r="N2058">
        <v>2.1654</v>
      </c>
      <c r="O2058" t="s">
        <v>2830</v>
      </c>
      <c r="P2058" t="s">
        <v>157</v>
      </c>
      <c r="Q2058" t="s">
        <v>2830</v>
      </c>
      <c r="R2058" t="s">
        <v>925</v>
      </c>
      <c r="S2058">
        <f ca="1">ROUND(RAND()*(Validation[[#This Row],[Range1_High]]-Validation[[#This Row],[Range1_Low]])+Validation[[#This Row],[Range1_Low]],-LOG10(Validation[[#This Row],[Res]]))</f>
        <v>540.41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1200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s">
        <v>6317</v>
      </c>
      <c r="AB20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8" s="102" t="s">
        <v>6317</v>
      </c>
      <c r="AD2058" t="e">
        <f>LEN(#REF!)</f>
        <v>#REF!</v>
      </c>
      <c r="AG2058"/>
    </row>
    <row r="2059" spans="1:33" x14ac:dyDescent="0.25">
      <c r="A2059" t="s">
        <v>52</v>
      </c>
      <c r="B2059" t="s">
        <v>58</v>
      </c>
      <c r="C2059">
        <v>550</v>
      </c>
      <c r="D2059">
        <v>1025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2830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2830</v>
      </c>
      <c r="P2059" t="s">
        <v>157</v>
      </c>
      <c r="Q2059" t="s">
        <v>2830</v>
      </c>
      <c r="R2059" t="s">
        <v>930</v>
      </c>
      <c r="S2059">
        <f ca="1">ROUND(RAND()*(Validation[[#This Row],[Range1_High]]-Validation[[#This Row],[Range1_Low]])+Validation[[#This Row],[Range1_Low]],-LOG10(Validation[[#This Row],[Res]]))</f>
        <v>1004.43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2300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s">
        <v>925</v>
      </c>
      <c r="AB20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9" s="102" t="s">
        <v>925</v>
      </c>
      <c r="AD2059" t="e">
        <f>LEN(#REF!)</f>
        <v>#REF!</v>
      </c>
      <c r="AG2059"/>
    </row>
    <row r="2060" spans="1:33" hidden="1" x14ac:dyDescent="0.25">
      <c r="A2060" t="s">
        <v>52</v>
      </c>
      <c r="B2060" t="s">
        <v>58</v>
      </c>
      <c r="C2060">
        <v>1025</v>
      </c>
      <c r="D2060">
        <v>1026</v>
      </c>
      <c r="E2060">
        <v>0.01</v>
      </c>
      <c r="F2060" t="s">
        <v>13</v>
      </c>
      <c r="G2060" t="s">
        <v>12</v>
      </c>
      <c r="H2060">
        <v>0</v>
      </c>
      <c r="I2060">
        <v>0</v>
      </c>
      <c r="J2060" t="s">
        <v>2830</v>
      </c>
      <c r="K2060">
        <v>32</v>
      </c>
      <c r="L2060">
        <v>2.2999999999999998</v>
      </c>
      <c r="M2060">
        <v>22.486999999999998</v>
      </c>
      <c r="N2060">
        <v>2.3089</v>
      </c>
      <c r="O2060" t="s">
        <v>2830</v>
      </c>
      <c r="P2060" t="s">
        <v>157</v>
      </c>
      <c r="Q2060" t="s">
        <v>2830</v>
      </c>
      <c r="R2060" t="s">
        <v>935</v>
      </c>
      <c r="S2060">
        <f ca="1">ROUND(RAND()*(Validation[[#This Row],[Range1_High]]-Validation[[#This Row],[Range1_Low]])+Validation[[#This Row],[Range1_Low]],-LOG10(Validation[[#This Row],[Res]]))</f>
        <v>1025.1600000000001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B20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0" t="e">
        <f>LEN(#REF!)</f>
        <v>#REF!</v>
      </c>
      <c r="AG2060"/>
    </row>
    <row r="2061" spans="1:33" x14ac:dyDescent="0.25">
      <c r="A2061" t="s">
        <v>52</v>
      </c>
      <c r="B2061" t="s">
        <v>58</v>
      </c>
      <c r="C2061">
        <v>55</v>
      </c>
      <c r="D2061">
        <v>150.01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2830</v>
      </c>
      <c r="K2061">
        <v>19.451000000000001</v>
      </c>
      <c r="L2061">
        <v>1.9578</v>
      </c>
      <c r="M2061">
        <v>19.379000000000001</v>
      </c>
      <c r="N2061">
        <v>1.9579</v>
      </c>
      <c r="O2061" t="s">
        <v>2830</v>
      </c>
      <c r="P2061" t="s">
        <v>157</v>
      </c>
      <c r="Q2061" t="s">
        <v>2830</v>
      </c>
      <c r="R2061" t="s">
        <v>921</v>
      </c>
      <c r="S2061">
        <f ca="1">ROUND(RAND()*(Validation[[#This Row],[Range1_High]]-Validation[[#This Row],[Range1_Low]])+Validation[[#This Row],[Range1_Low]],-LOG10(Validation[[#This Row],[Res]]))</f>
        <v>133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280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s">
        <v>926</v>
      </c>
      <c r="AB20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1" s="102" t="s">
        <v>926</v>
      </c>
      <c r="AD2061" t="e">
        <f>LEN(#REF!)</f>
        <v>#REF!</v>
      </c>
      <c r="AG2061"/>
    </row>
    <row r="2062" spans="1:33" x14ac:dyDescent="0.25">
      <c r="A2062" t="s">
        <v>52</v>
      </c>
      <c r="B2062" t="s">
        <v>58</v>
      </c>
      <c r="C2062">
        <v>150</v>
      </c>
      <c r="D2062">
        <v>550.01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2830</v>
      </c>
      <c r="K2062">
        <v>19</v>
      </c>
      <c r="L2062">
        <v>2.2000000000000002</v>
      </c>
      <c r="M2062">
        <v>-10.260999999999999</v>
      </c>
      <c r="N2062">
        <v>2.1556000000000002</v>
      </c>
      <c r="O2062" t="s">
        <v>2830</v>
      </c>
      <c r="P2062" t="s">
        <v>157</v>
      </c>
      <c r="Q2062" t="s">
        <v>2830</v>
      </c>
      <c r="R2062" t="s">
        <v>926</v>
      </c>
      <c r="S2062">
        <f ca="1">ROUND(RAND()*(Validation[[#This Row],[Range1_High]]-Validation[[#This Row],[Range1_Low]])+Validation[[#This Row],[Range1_Low]],-LOG10(Validation[[#This Row],[Res]]))</f>
        <v>406.6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910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s">
        <v>6425</v>
      </c>
      <c r="AB20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2" s="102" t="s">
        <v>6425</v>
      </c>
      <c r="AD2062" t="e">
        <f>LEN(#REF!)</f>
        <v>#REF!</v>
      </c>
      <c r="AG2062"/>
    </row>
    <row r="2063" spans="1:33" x14ac:dyDescent="0.25">
      <c r="A2063" t="s">
        <v>52</v>
      </c>
      <c r="B2063" t="s">
        <v>58</v>
      </c>
      <c r="C2063">
        <v>550</v>
      </c>
      <c r="D2063">
        <v>1025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2830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2830</v>
      </c>
      <c r="P2063" t="s">
        <v>157</v>
      </c>
      <c r="Q2063" t="s">
        <v>2830</v>
      </c>
      <c r="R2063" t="s">
        <v>931</v>
      </c>
      <c r="S2063">
        <f ca="1">ROUND(RAND()*(Validation[[#This Row],[Range1_High]]-Validation[[#This Row],[Range1_Low]])+Validation[[#This Row],[Range1_Low]],-LOG10(Validation[[#This Row],[Res]]))</f>
        <v>755.8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1800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s">
        <v>926</v>
      </c>
      <c r="AB20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3" s="102" t="s">
        <v>926</v>
      </c>
      <c r="AD2063" t="e">
        <f>LEN(#REF!)</f>
        <v>#REF!</v>
      </c>
      <c r="AG2063"/>
    </row>
    <row r="2064" spans="1:33" hidden="1" x14ac:dyDescent="0.25">
      <c r="A2064" t="s">
        <v>52</v>
      </c>
      <c r="B2064" t="s">
        <v>58</v>
      </c>
      <c r="C2064">
        <v>1025</v>
      </c>
      <c r="D2064">
        <v>1026</v>
      </c>
      <c r="E2064">
        <v>0.1</v>
      </c>
      <c r="F2064" t="s">
        <v>13</v>
      </c>
      <c r="G2064" t="s">
        <v>12</v>
      </c>
      <c r="H2064">
        <v>0</v>
      </c>
      <c r="I2064">
        <v>0</v>
      </c>
      <c r="J2064" t="s">
        <v>2830</v>
      </c>
      <c r="K2064">
        <v>32</v>
      </c>
      <c r="L2064">
        <v>2.3014000000000001</v>
      </c>
      <c r="M2064">
        <v>24.491</v>
      </c>
      <c r="N2064">
        <v>2.3075999999999999</v>
      </c>
      <c r="O2064" t="s">
        <v>2830</v>
      </c>
      <c r="P2064" t="s">
        <v>157</v>
      </c>
      <c r="Q2064" t="s">
        <v>2830</v>
      </c>
      <c r="R2064" t="s">
        <v>936</v>
      </c>
      <c r="S2064">
        <f ca="1">ROUND(RAND()*(Validation[[#This Row],[Range1_High]]-Validation[[#This Row],[Range1_Low]])+Validation[[#This Row],[Range1_Low]],-LOG10(Validation[[#This Row],[Res]]))</f>
        <v>1025.5999999999999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2400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0</v>
      </c>
      <c r="AB20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4" t="e">
        <f>LEN(#REF!)</f>
        <v>#REF!</v>
      </c>
      <c r="AG2064"/>
    </row>
    <row r="2065" spans="1:33" x14ac:dyDescent="0.25">
      <c r="A2065" t="s">
        <v>52</v>
      </c>
      <c r="B2065" t="s">
        <v>58</v>
      </c>
      <c r="C2065">
        <v>55</v>
      </c>
      <c r="D2065">
        <v>150.01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2830</v>
      </c>
      <c r="K2065">
        <v>550.23</v>
      </c>
      <c r="L2065">
        <v>0.69408000000000003</v>
      </c>
      <c r="M2065">
        <v>550.20000000000005</v>
      </c>
      <c r="N2065">
        <v>0.69349000000000005</v>
      </c>
      <c r="O2065" t="s">
        <v>2830</v>
      </c>
      <c r="P2065" t="s">
        <v>157</v>
      </c>
      <c r="Q2065" t="s">
        <v>2830</v>
      </c>
      <c r="R2065" t="s">
        <v>5334</v>
      </c>
      <c r="S2065">
        <f ca="1">ROUND(RAND()*(Validation[[#This Row],[Range1_High]]-Validation[[#This Row],[Range1_Low]])+Validation[[#This Row],[Range1_Low]],-LOG10(Validation[[#This Row],[Res]]))</f>
        <v>115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630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s">
        <v>927</v>
      </c>
      <c r="AB20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5" s="102" t="s">
        <v>927</v>
      </c>
      <c r="AD2065" t="e">
        <f>LEN(#REF!)</f>
        <v>#REF!</v>
      </c>
      <c r="AG2065"/>
    </row>
    <row r="2066" spans="1:33" x14ac:dyDescent="0.25">
      <c r="A2066" t="s">
        <v>52</v>
      </c>
      <c r="B2066" t="s">
        <v>58</v>
      </c>
      <c r="C2066">
        <v>150</v>
      </c>
      <c r="D2066">
        <v>550.01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2830</v>
      </c>
      <c r="K2066">
        <v>409.49</v>
      </c>
      <c r="L2066">
        <v>1.6356999999999999</v>
      </c>
      <c r="M2066">
        <v>409.01</v>
      </c>
      <c r="N2066">
        <v>1.6349</v>
      </c>
      <c r="O2066" t="s">
        <v>2830</v>
      </c>
      <c r="P2066" t="s">
        <v>157</v>
      </c>
      <c r="Q2066" t="s">
        <v>2830</v>
      </c>
      <c r="R2066" t="s">
        <v>927</v>
      </c>
      <c r="S2066">
        <f ca="1">ROUND(RAND()*(Validation[[#This Row],[Range1_High]]-Validation[[#This Row],[Range1_Low]])+Validation[[#This Row],[Range1_Low]],-LOG10(Validation[[#This Row],[Res]]))</f>
        <v>232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790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s">
        <v>6262</v>
      </c>
      <c r="AB20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6" s="102" t="s">
        <v>6262</v>
      </c>
      <c r="AD2066" t="e">
        <f>LEN(#REF!)</f>
        <v>#REF!</v>
      </c>
      <c r="AG2066"/>
    </row>
    <row r="2067" spans="1:33" x14ac:dyDescent="0.25">
      <c r="A2067" t="s">
        <v>52</v>
      </c>
      <c r="B2067" t="s">
        <v>58</v>
      </c>
      <c r="C2067">
        <v>550</v>
      </c>
      <c r="D2067">
        <v>1025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2830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2830</v>
      </c>
      <c r="P2067" t="s">
        <v>157</v>
      </c>
      <c r="Q2067" t="s">
        <v>2830</v>
      </c>
      <c r="R2067" t="s">
        <v>932</v>
      </c>
      <c r="S2067">
        <f ca="1">ROUND(RAND()*(Validation[[#This Row],[Range1_High]]-Validation[[#This Row],[Range1_Low]])+Validation[[#This Row],[Range1_Low]],-LOG10(Validation[[#This Row],[Res]]))</f>
        <v>718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1800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s">
        <v>927</v>
      </c>
      <c r="AB20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7" s="102" t="s">
        <v>927</v>
      </c>
      <c r="AD2067" t="e">
        <f>LEN(#REF!)</f>
        <v>#REF!</v>
      </c>
      <c r="AG2067"/>
    </row>
    <row r="2068" spans="1:33" x14ac:dyDescent="0.25">
      <c r="A2068" t="s">
        <v>52</v>
      </c>
      <c r="B2068" t="s">
        <v>58</v>
      </c>
      <c r="C2068">
        <v>1025</v>
      </c>
      <c r="D2068">
        <v>1026</v>
      </c>
      <c r="E2068">
        <v>1</v>
      </c>
      <c r="F2068" t="s">
        <v>13</v>
      </c>
      <c r="G2068" t="s">
        <v>12</v>
      </c>
      <c r="H2068">
        <v>0</v>
      </c>
      <c r="I2068">
        <v>0</v>
      </c>
      <c r="J2068" t="s">
        <v>2830</v>
      </c>
      <c r="K2068">
        <v>209.6</v>
      </c>
      <c r="L2068">
        <v>2.1949000000000001</v>
      </c>
      <c r="M2068">
        <v>208.5</v>
      </c>
      <c r="N2068">
        <v>2.1945000000000001</v>
      </c>
      <c r="O2068" t="s">
        <v>2830</v>
      </c>
      <c r="P2068" t="s">
        <v>157</v>
      </c>
      <c r="Q2068" t="s">
        <v>2830</v>
      </c>
      <c r="R2068" t="s">
        <v>937</v>
      </c>
      <c r="S2068">
        <f ca="1">ROUND(RAND()*(Validation[[#This Row],[Range1_High]]-Validation[[#This Row],[Range1_Low]])+Validation[[#This Row],[Range1_Low]],-LOG10(Validation[[#This Row],[Res]]))</f>
        <v>1026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2500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8" t="b">
        <f ca="1">Validation[[#This Row],[Desired Result]]=Validation[[#This Row],[Result]]</f>
        <v>1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B20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68" t="e">
        <f>LEN(#REF!)</f>
        <v>#REF!</v>
      </c>
      <c r="AG2068"/>
    </row>
    <row r="2069" spans="1:33" x14ac:dyDescent="0.25">
      <c r="A2069" t="s">
        <v>52</v>
      </c>
      <c r="B2069" t="s">
        <v>58</v>
      </c>
      <c r="C2069">
        <v>55</v>
      </c>
      <c r="D2069">
        <v>150.01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2830</v>
      </c>
      <c r="K2069">
        <v>5770.6</v>
      </c>
      <c r="L2069">
        <v>7.4861999999999998E-2</v>
      </c>
      <c r="M2069">
        <v>5770.6</v>
      </c>
      <c r="N2069">
        <v>7.4565000000000006E-2</v>
      </c>
      <c r="O2069" t="s">
        <v>2830</v>
      </c>
      <c r="P2069" t="s">
        <v>157</v>
      </c>
      <c r="Q2069" t="s">
        <v>2830</v>
      </c>
      <c r="R2069" t="s">
        <v>5335</v>
      </c>
      <c r="S2069">
        <f ca="1">ROUND(RAND()*(Validation[[#This Row],[Range1_High]]-Validation[[#This Row],[Range1_Low]])+Validation[[#This Row],[Range1_Low]],-LOG10(Validation[[#This Row],[Res]]))</f>
        <v>120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0</v>
      </c>
      <c r="AA2069" t="s">
        <v>5336</v>
      </c>
      <c r="AB20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9" s="102" t="s">
        <v>5336</v>
      </c>
      <c r="AD2069" t="e">
        <f>LEN(#REF!)</f>
        <v>#REF!</v>
      </c>
      <c r="AG2069"/>
    </row>
    <row r="2070" spans="1:33" x14ac:dyDescent="0.25">
      <c r="A2070" t="s">
        <v>52</v>
      </c>
      <c r="B2070" t="s">
        <v>58</v>
      </c>
      <c r="C2070">
        <v>150</v>
      </c>
      <c r="D2070">
        <v>550.01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2830</v>
      </c>
      <c r="K2070">
        <v>5740.6</v>
      </c>
      <c r="L2070">
        <v>0.27617999999999998</v>
      </c>
      <c r="M2070">
        <v>5740.5</v>
      </c>
      <c r="N2070">
        <v>0.27484999999999998</v>
      </c>
      <c r="O2070" t="s">
        <v>2830</v>
      </c>
      <c r="P2070" t="s">
        <v>157</v>
      </c>
      <c r="Q2070" t="s">
        <v>2830</v>
      </c>
      <c r="R2070" t="s">
        <v>5336</v>
      </c>
      <c r="S2070">
        <f ca="1">ROUND(RAND()*(Validation[[#This Row],[Range1_High]]-Validation[[#This Row],[Range1_Low]])+Validation[[#This Row],[Range1_Low]],-LOG10(Validation[[#This Row],[Res]]))</f>
        <v>180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s">
        <v>6426</v>
      </c>
      <c r="AB20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0" s="102" t="s">
        <v>6426</v>
      </c>
      <c r="AD2070" t="e">
        <f>LEN(#REF!)</f>
        <v>#REF!</v>
      </c>
      <c r="AG2070"/>
    </row>
    <row r="2071" spans="1:33" x14ac:dyDescent="0.25">
      <c r="A2071" t="s">
        <v>52</v>
      </c>
      <c r="B2071" t="s">
        <v>58</v>
      </c>
      <c r="C2071">
        <v>550</v>
      </c>
      <c r="D2071">
        <v>1025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2830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2830</v>
      </c>
      <c r="P2071" t="s">
        <v>157</v>
      </c>
      <c r="Q2071" t="s">
        <v>2830</v>
      </c>
      <c r="R2071" t="s">
        <v>933</v>
      </c>
      <c r="S2071">
        <f ca="1">ROUND(RAND()*(Validation[[#This Row],[Range1_High]]-Validation[[#This Row],[Range1_Low]])+Validation[[#This Row],[Range1_Low]],-LOG10(Validation[[#This Row],[Res]]))</f>
        <v>730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6000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s">
        <v>5336</v>
      </c>
      <c r="AB20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1" s="102" t="s">
        <v>5336</v>
      </c>
      <c r="AD2071" t="e">
        <f>LEN(#REF!)</f>
        <v>#REF!</v>
      </c>
      <c r="AG2071"/>
    </row>
    <row r="2072" spans="1:33" x14ac:dyDescent="0.25">
      <c r="A2072" t="s">
        <v>52</v>
      </c>
      <c r="B2072" t="s">
        <v>58</v>
      </c>
      <c r="C2072">
        <v>1025</v>
      </c>
      <c r="D2072">
        <v>1026</v>
      </c>
      <c r="E2072">
        <v>10</v>
      </c>
      <c r="F2072" t="s">
        <v>13</v>
      </c>
      <c r="G2072" t="s">
        <v>12</v>
      </c>
      <c r="H2072">
        <v>0</v>
      </c>
      <c r="I2072">
        <v>0</v>
      </c>
      <c r="J2072" t="s">
        <v>2830</v>
      </c>
      <c r="K2072">
        <v>5532.1</v>
      </c>
      <c r="L2072">
        <v>0.70111000000000001</v>
      </c>
      <c r="M2072">
        <v>5532.1</v>
      </c>
      <c r="N2072">
        <v>0.69874999999999998</v>
      </c>
      <c r="O2072" t="s">
        <v>2830</v>
      </c>
      <c r="P2072" t="s">
        <v>157</v>
      </c>
      <c r="Q2072" t="s">
        <v>2830</v>
      </c>
      <c r="R2072" t="s">
        <v>938</v>
      </c>
      <c r="S2072">
        <f ca="1">ROUND(RAND()*(Validation[[#This Row],[Range1_High]]-Validation[[#This Row],[Range1_Low]])+Validation[[#This Row],[Range1_Low]],-LOG10(Validation[[#This Row],[Res]]))</f>
        <v>1030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6300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72" t="b">
        <f ca="1">Validation[[#This Row],[Desired Result]]=Validation[[#This Row],[Result]]</f>
        <v>0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B20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72" t="e">
        <f>LEN(#REF!)</f>
        <v>#REF!</v>
      </c>
      <c r="AG2072"/>
    </row>
    <row r="2073" spans="1:33" x14ac:dyDescent="0.25">
      <c r="A2073" t="s">
        <v>52</v>
      </c>
      <c r="B2073" t="s">
        <v>58</v>
      </c>
      <c r="C2073">
        <v>55</v>
      </c>
      <c r="D2073">
        <v>150.01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2830</v>
      </c>
      <c r="K2073">
        <v>57735</v>
      </c>
      <c r="L2073">
        <v>7.5814999999999997E-3</v>
      </c>
      <c r="M2073">
        <v>57732</v>
      </c>
      <c r="N2073">
        <v>7.4625000000000004E-3</v>
      </c>
      <c r="O2073" t="s">
        <v>2830</v>
      </c>
      <c r="P2073" t="s">
        <v>157</v>
      </c>
      <c r="Q2073" t="s">
        <v>2830</v>
      </c>
      <c r="R2073" t="s">
        <v>924</v>
      </c>
      <c r="S2073">
        <f ca="1">ROUND(RAND()*(Validation[[#This Row],[Range1_High]]-Validation[[#This Row],[Range1_Low]])+Validation[[#This Row],[Range1_Low]],-LOG10(Validation[[#This Row],[Res]]))</f>
        <v>100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1</v>
      </c>
      <c r="AA2073" t="s">
        <v>929</v>
      </c>
      <c r="AB20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73" s="102" t="s">
        <v>929</v>
      </c>
      <c r="AD2073" t="e">
        <f>LEN(#REF!)</f>
        <v>#REF!</v>
      </c>
      <c r="AG2073"/>
    </row>
    <row r="2074" spans="1:33" x14ac:dyDescent="0.25">
      <c r="A2074" t="s">
        <v>52</v>
      </c>
      <c r="B2074" t="s">
        <v>58</v>
      </c>
      <c r="C2074">
        <v>150</v>
      </c>
      <c r="D2074">
        <v>550.01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2830</v>
      </c>
      <c r="K2074">
        <v>57732</v>
      </c>
      <c r="L2074">
        <v>2.8329E-2</v>
      </c>
      <c r="M2074">
        <v>57732</v>
      </c>
      <c r="N2074">
        <v>2.7782999999999999E-2</v>
      </c>
      <c r="O2074" t="s">
        <v>2830</v>
      </c>
      <c r="P2074" t="s">
        <v>157</v>
      </c>
      <c r="Q2074" t="s">
        <v>2830</v>
      </c>
      <c r="R2074" t="s">
        <v>929</v>
      </c>
      <c r="S2074">
        <f ca="1">ROUND(RAND()*(Validation[[#This Row],[Range1_High]]-Validation[[#This Row],[Range1_Low]])+Validation[[#This Row],[Range1_Low]],-LOG10(Validation[[#This Row],[Res]]))</f>
        <v>400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s">
        <v>6261</v>
      </c>
      <c r="AB20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4" s="102" t="s">
        <v>6261</v>
      </c>
      <c r="AD2074" t="e">
        <f>LEN(#REF!)</f>
        <v>#REF!</v>
      </c>
      <c r="AG2074"/>
    </row>
    <row r="2075" spans="1:33" x14ac:dyDescent="0.25">
      <c r="A2075" t="s">
        <v>52</v>
      </c>
      <c r="B2075" t="s">
        <v>58</v>
      </c>
      <c r="C2075">
        <v>550</v>
      </c>
      <c r="D2075">
        <v>1025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2830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2830</v>
      </c>
      <c r="P2075" t="s">
        <v>157</v>
      </c>
      <c r="Q2075" t="s">
        <v>2830</v>
      </c>
      <c r="R2075" t="s">
        <v>934</v>
      </c>
      <c r="S2075">
        <f ca="1">ROUND(RAND()*(Validation[[#This Row],[Range1_High]]-Validation[[#This Row],[Range1_Low]])+Validation[[#This Row],[Range1_Low]],-LOG10(Validation[[#This Row],[Res]]))</f>
        <v>900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s">
        <v>929</v>
      </c>
      <c r="AB20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5" s="102" t="s">
        <v>929</v>
      </c>
      <c r="AD2075" t="e">
        <f>LEN(#REF!)</f>
        <v>#REF!</v>
      </c>
      <c r="AG2075"/>
    </row>
    <row r="2076" spans="1:33" x14ac:dyDescent="0.25">
      <c r="A2076" t="s">
        <v>52</v>
      </c>
      <c r="B2076" t="s">
        <v>58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J2076" t="s">
        <v>2830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2830</v>
      </c>
      <c r="P2076" t="s">
        <v>157</v>
      </c>
      <c r="Q2076" t="s">
        <v>2830</v>
      </c>
      <c r="R2076" t="s">
        <v>5337</v>
      </c>
      <c r="S2076">
        <f ca="1">ROUND(RAND()*(Validation[[#This Row],[Range1_High]]-Validation[[#This Row],[Range1_Low]])+Validation[[#This Row],[Range1_Low]],-LOG10(Validation[[#This Row],[Res]]))</f>
        <v>1000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58000 mA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1</v>
      </c>
      <c r="AB20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76" t="e">
        <f>LEN(#REF!)</f>
        <v>#REF!</v>
      </c>
      <c r="AG2076"/>
    </row>
    <row r="2077" spans="1:33" hidden="1" x14ac:dyDescent="0.25">
      <c r="A2077" t="s">
        <v>52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J2077" t="s">
        <v>2830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2830</v>
      </c>
      <c r="P2077" t="s">
        <v>2830</v>
      </c>
      <c r="Q2077" t="s">
        <v>2830</v>
      </c>
      <c r="R2077" t="s">
        <v>882</v>
      </c>
      <c r="S2077">
        <f ca="1">ROUND(RAND()*(Validation[[#This Row],[Range1_High]]-Validation[[#This Row],[Range1_Low]])+Validation[[#This Row],[Range1_Low]],-LOG10(Validation[[#This Row],[Res]]))</f>
        <v>8.7237800000000004E-2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9.6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B20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77" t="e">
        <f>LEN(#REF!)</f>
        <v>#REF!</v>
      </c>
      <c r="AG2077"/>
    </row>
    <row r="2078" spans="1:33" x14ac:dyDescent="0.25">
      <c r="A2078" t="s">
        <v>52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2830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2830</v>
      </c>
      <c r="P2078" t="s">
        <v>2830</v>
      </c>
      <c r="Q2078" t="s">
        <v>2830</v>
      </c>
      <c r="R2078" t="s">
        <v>5304</v>
      </c>
      <c r="S2078">
        <f ca="1">ROUND(RAND()*(Validation[[#This Row],[Range1_High]]-Validation[[#This Row],[Range1_Low]])+Validation[[#This Row],[Range1_Low]],-LOG10(Validation[[#This Row],[Res]]))</f>
        <v>0.30159599999999998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24 µV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s">
        <v>891</v>
      </c>
      <c r="AB20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8" s="102" t="s">
        <v>891</v>
      </c>
      <c r="AD2078" t="e">
        <f>LEN(#REF!)</f>
        <v>#REF!</v>
      </c>
      <c r="AG2078"/>
    </row>
    <row r="2079" spans="1:33" x14ac:dyDescent="0.25">
      <c r="A2079" t="s">
        <v>52</v>
      </c>
      <c r="B2079" t="s">
        <v>3</v>
      </c>
      <c r="C2079">
        <v>0.33</v>
      </c>
      <c r="D2079">
        <v>3.3000099999999999</v>
      </c>
      <c r="E2079">
        <v>9.9999999999999995E-7</v>
      </c>
      <c r="F2079" t="s">
        <v>6</v>
      </c>
      <c r="G2079" t="s">
        <v>5</v>
      </c>
      <c r="H2079">
        <v>0</v>
      </c>
      <c r="I2079">
        <v>0</v>
      </c>
      <c r="J2079" t="s">
        <v>2830</v>
      </c>
      <c r="K2079">
        <v>5.9</v>
      </c>
      <c r="L2079">
        <v>58</v>
      </c>
      <c r="M2079">
        <v>5.7708000000000004</v>
      </c>
      <c r="N2079">
        <v>57.786999999999999</v>
      </c>
      <c r="O2079" t="s">
        <v>2830</v>
      </c>
      <c r="P2079" t="s">
        <v>2830</v>
      </c>
      <c r="Q2079" t="s">
        <v>2830</v>
      </c>
      <c r="R2079" t="s">
        <v>891</v>
      </c>
      <c r="S2079">
        <f ca="1">ROUND(RAND()*(Validation[[#This Row],[Range1_High]]-Validation[[#This Row],[Range1_Low]])+Validation[[#This Row],[Range1_Low]],-LOG10(Validation[[#This Row],[Res]]))</f>
        <v>0.73536199999999996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49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s">
        <v>5304</v>
      </c>
      <c r="AB20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9" s="102" t="s">
        <v>5304</v>
      </c>
      <c r="AD2079" t="e">
        <f>LEN(#REF!)</f>
        <v>#REF!</v>
      </c>
      <c r="AG2079"/>
    </row>
    <row r="2080" spans="1:33" x14ac:dyDescent="0.25">
      <c r="A2080" t="s">
        <v>52</v>
      </c>
      <c r="B2080" t="s">
        <v>3</v>
      </c>
      <c r="C2080">
        <v>0</v>
      </c>
      <c r="D2080">
        <v>0.33000099999999999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2830</v>
      </c>
      <c r="K2080">
        <v>6.7737999999999996</v>
      </c>
      <c r="L2080">
        <v>61.286999999999999</v>
      </c>
      <c r="M2080">
        <v>6.7343999999999999</v>
      </c>
      <c r="N2080">
        <v>61.341999999999999</v>
      </c>
      <c r="O2080" t="s">
        <v>2830</v>
      </c>
      <c r="P2080" t="s">
        <v>2830</v>
      </c>
      <c r="Q2080" t="s">
        <v>2830</v>
      </c>
      <c r="R2080" t="s">
        <v>884</v>
      </c>
      <c r="S2080">
        <f ca="1">ROUND(RAND()*(Validation[[#This Row],[Range1_High]]-Validation[[#This Row],[Range1_Low]])+Validation[[#This Row],[Range1_Low]],-LOG10(Validation[[#This Row],[Res]]))</f>
        <v>2.7029999999999998E-2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8.4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s">
        <v>892</v>
      </c>
      <c r="AB20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0" s="102" t="s">
        <v>892</v>
      </c>
      <c r="AD2080" t="e">
        <f>LEN(#REF!)</f>
        <v>#REF!</v>
      </c>
      <c r="AG2080"/>
    </row>
    <row r="2081" spans="1:33" x14ac:dyDescent="0.25">
      <c r="A2081" t="s">
        <v>52</v>
      </c>
      <c r="B2081" t="s">
        <v>3</v>
      </c>
      <c r="C2081">
        <v>0.33</v>
      </c>
      <c r="D2081">
        <v>3.3000099999999999</v>
      </c>
      <c r="E2081">
        <v>1.0000000000000001E-5</v>
      </c>
      <c r="F2081" t="s">
        <v>6</v>
      </c>
      <c r="G2081" t="s">
        <v>5</v>
      </c>
      <c r="H2081">
        <v>0</v>
      </c>
      <c r="I2081">
        <v>0</v>
      </c>
      <c r="J2081" t="s">
        <v>2830</v>
      </c>
      <c r="K2081">
        <v>6.8066000000000004</v>
      </c>
      <c r="L2081">
        <v>57.529000000000003</v>
      </c>
      <c r="M2081">
        <v>6.4957000000000003</v>
      </c>
      <c r="N2081">
        <v>57.593000000000004</v>
      </c>
      <c r="O2081" t="s">
        <v>2830</v>
      </c>
      <c r="P2081" t="s">
        <v>2830</v>
      </c>
      <c r="Q2081" t="s">
        <v>2830</v>
      </c>
      <c r="R2081" t="s">
        <v>892</v>
      </c>
      <c r="S2081">
        <f ca="1">ROUND(RAND()*(Validation[[#This Row],[Range1_High]]-Validation[[#This Row],[Range1_Low]])+Validation[[#This Row],[Range1_Low]],-LOG10(Validation[[#This Row],[Res]]))</f>
        <v>0.70384999999999998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47 µV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s">
        <v>6604</v>
      </c>
      <c r="AB20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1" s="102" t="s">
        <v>884</v>
      </c>
      <c r="AD2081" t="e">
        <f>LEN(#REF!)</f>
        <v>#REF!</v>
      </c>
      <c r="AG2081"/>
    </row>
    <row r="2082" spans="1:33" x14ac:dyDescent="0.25">
      <c r="A2082" t="s">
        <v>52</v>
      </c>
      <c r="B2082" t="s">
        <v>3</v>
      </c>
      <c r="C2082">
        <v>3</v>
      </c>
      <c r="D2082">
        <v>33.000100000000003</v>
      </c>
      <c r="E2082">
        <v>1.0000000000000001E-5</v>
      </c>
      <c r="F2082" t="s">
        <v>6</v>
      </c>
      <c r="G2082" t="s">
        <v>4</v>
      </c>
      <c r="H2082">
        <v>0</v>
      </c>
      <c r="I2082">
        <v>0</v>
      </c>
      <c r="J2082" t="s">
        <v>2830</v>
      </c>
      <c r="K2082">
        <v>5.8999999999999997E-2</v>
      </c>
      <c r="L2082">
        <v>5.8000000000000003E-2</v>
      </c>
      <c r="M2082">
        <v>5.8347999999999997E-2</v>
      </c>
      <c r="N2082">
        <v>5.7918999999999998E-2</v>
      </c>
      <c r="O2082" t="s">
        <v>2830</v>
      </c>
      <c r="P2082" t="s">
        <v>2830</v>
      </c>
      <c r="Q2082" t="s">
        <v>2830</v>
      </c>
      <c r="R2082" t="s">
        <v>897</v>
      </c>
      <c r="S2082">
        <f ca="1">ROUND(RAND()*(Validation[[#This Row],[Range1_High]]-Validation[[#This Row],[Range1_Low]])+Validation[[#This Row],[Range1_Low]],-LOG10(Validation[[#This Row],[Res]]))</f>
        <v>20.669160000000002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1.3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s">
        <v>892</v>
      </c>
      <c r="AB20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082" t="e">
        <f>LEN(#REF!)</f>
        <v>#REF!</v>
      </c>
      <c r="AG2082"/>
    </row>
    <row r="2083" spans="1:33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2830</v>
      </c>
      <c r="K2083">
        <v>58.11</v>
      </c>
      <c r="L2083">
        <v>17.059999999999999</v>
      </c>
      <c r="M2083">
        <v>58.091000000000001</v>
      </c>
      <c r="N2083">
        <v>17.007000000000001</v>
      </c>
      <c r="O2083" t="s">
        <v>2830</v>
      </c>
      <c r="P2083" t="s">
        <v>2830</v>
      </c>
      <c r="Q2083" t="s">
        <v>2830</v>
      </c>
      <c r="R2083" t="s">
        <v>885</v>
      </c>
      <c r="S2083">
        <f ca="1">ROUND(RAND()*(Validation[[#This Row],[Range1_High]]-Validation[[#This Row],[Range1_Low]])+Validation[[#This Row],[Range1_Low]],-LOG10(Validation[[#This Row],[Res]]))</f>
        <v>4.53E-2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59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s">
        <v>893</v>
      </c>
      <c r="AB20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3" s="102" t="s">
        <v>893</v>
      </c>
      <c r="AD2083" t="e">
        <f>LEN(#REF!)</f>
        <v>#REF!</v>
      </c>
      <c r="AG2083"/>
    </row>
    <row r="2084" spans="1:33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1E-4</v>
      </c>
      <c r="F2084" t="s">
        <v>6</v>
      </c>
      <c r="G2084" t="s">
        <v>5</v>
      </c>
      <c r="H2084">
        <v>0</v>
      </c>
      <c r="I2084">
        <v>0</v>
      </c>
      <c r="J2084" t="s">
        <v>2830</v>
      </c>
      <c r="K2084">
        <v>47.82</v>
      </c>
      <c r="L2084">
        <v>47.701000000000001</v>
      </c>
      <c r="M2084">
        <v>47.341999999999999</v>
      </c>
      <c r="N2084">
        <v>47.73</v>
      </c>
      <c r="O2084" t="s">
        <v>2830</v>
      </c>
      <c r="P2084" t="s">
        <v>2830</v>
      </c>
      <c r="Q2084" t="s">
        <v>2830</v>
      </c>
      <c r="R2084" t="s">
        <v>893</v>
      </c>
      <c r="S2084">
        <f ca="1">ROUND(RAND()*(Validation[[#This Row],[Range1_High]]-Validation[[#This Row],[Range1_Low]])+Validation[[#This Row],[Range1_Low]],-LOG10(Validation[[#This Row],[Res]]))</f>
        <v>1.3544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110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s">
        <v>6605</v>
      </c>
      <c r="AB20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4" s="102" t="s">
        <v>885</v>
      </c>
      <c r="AD2084" t="e">
        <f>LEN(#REF!)</f>
        <v>#REF!</v>
      </c>
      <c r="AG2084"/>
    </row>
    <row r="2085" spans="1:33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2830</v>
      </c>
      <c r="K2085">
        <v>6.7757999999999999E-2</v>
      </c>
      <c r="L2085">
        <v>5.7660999999999997E-2</v>
      </c>
      <c r="M2085">
        <v>6.4652000000000001E-2</v>
      </c>
      <c r="N2085">
        <v>5.7724999999999999E-2</v>
      </c>
      <c r="O2085" t="s">
        <v>2830</v>
      </c>
      <c r="P2085" t="s">
        <v>2830</v>
      </c>
      <c r="Q2085" t="s">
        <v>2830</v>
      </c>
      <c r="R2085" t="s">
        <v>898</v>
      </c>
      <c r="S2085">
        <f ca="1">ROUND(RAND()*(Validation[[#This Row],[Range1_High]]-Validation[[#This Row],[Range1_Low]])+Validation[[#This Row],[Range1_Low]],-LOG10(Validation[[#This Row],[Res]]))</f>
        <v>29.5533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1.8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s">
        <v>6606</v>
      </c>
      <c r="AB20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5" s="102" t="s">
        <v>903</v>
      </c>
      <c r="AD2085" t="e">
        <f>LEN(#REF!)</f>
        <v>#REF!</v>
      </c>
      <c r="AG2085"/>
    </row>
    <row r="2086" spans="1:33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1E-4</v>
      </c>
      <c r="F2086" t="s">
        <v>6</v>
      </c>
      <c r="G2086" t="s">
        <v>4</v>
      </c>
      <c r="H2086">
        <v>0</v>
      </c>
      <c r="I2086">
        <v>0</v>
      </c>
      <c r="J2086" t="s">
        <v>2830</v>
      </c>
      <c r="K2086">
        <v>0.59</v>
      </c>
      <c r="L2086">
        <v>6.4000000000000001E-2</v>
      </c>
      <c r="M2086">
        <v>0.57833999999999997</v>
      </c>
      <c r="N2086">
        <v>6.3644000000000006E-2</v>
      </c>
      <c r="O2086" t="s">
        <v>2830</v>
      </c>
      <c r="P2086" t="s">
        <v>2830</v>
      </c>
      <c r="Q2086" t="s">
        <v>2830</v>
      </c>
      <c r="R2086" t="s">
        <v>903</v>
      </c>
      <c r="S2086">
        <f ca="1">ROUND(RAND()*(Validation[[#This Row],[Range1_High]]-Validation[[#This Row],[Range1_Low]])+Validation[[#This Row],[Range1_Low]],-LOG10(Validation[[#This Row],[Res]]))</f>
        <v>96.150899999999993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6.7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s">
        <v>898</v>
      </c>
      <c r="AB20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6" s="102" t="s">
        <v>898</v>
      </c>
      <c r="AD2086" t="e">
        <f>LEN(#REF!)</f>
        <v>#REF!</v>
      </c>
      <c r="AG2086"/>
    </row>
    <row r="2087" spans="1:33" x14ac:dyDescent="0.25">
      <c r="A2087" t="s">
        <v>52</v>
      </c>
      <c r="B2087" t="s">
        <v>3</v>
      </c>
      <c r="C2087">
        <v>0</v>
      </c>
      <c r="D2087">
        <v>0.33000099999999999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2830</v>
      </c>
      <c r="K2087">
        <v>580.02</v>
      </c>
      <c r="L2087">
        <v>1.8105</v>
      </c>
      <c r="M2087">
        <v>580.01</v>
      </c>
      <c r="N2087">
        <v>1.7849999999999999</v>
      </c>
      <c r="O2087" t="s">
        <v>2830</v>
      </c>
      <c r="P2087" t="s">
        <v>2830</v>
      </c>
      <c r="Q2087" t="s">
        <v>2830</v>
      </c>
      <c r="R2087" t="s">
        <v>5305</v>
      </c>
      <c r="S2087">
        <f ca="1">ROUND(RAND()*(Validation[[#This Row],[Range1_High]]-Validation[[#This Row],[Range1_Low]])+Validation[[#This Row],[Range1_Low]],-LOG10(Validation[[#This Row],[Res]]))</f>
        <v>0.32300000000000001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580 µV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s">
        <v>894</v>
      </c>
      <c r="AB20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7" s="102" t="s">
        <v>894</v>
      </c>
      <c r="AD2087" t="e">
        <f>LEN(#REF!)</f>
        <v>#REF!</v>
      </c>
      <c r="AG2087"/>
    </row>
    <row r="2088" spans="1:33" x14ac:dyDescent="0.25">
      <c r="A2088" t="s">
        <v>52</v>
      </c>
      <c r="B2088" t="s">
        <v>3</v>
      </c>
      <c r="C2088">
        <v>0.33</v>
      </c>
      <c r="D2088">
        <v>3.3000099999999999</v>
      </c>
      <c r="E2088">
        <v>1E-3</v>
      </c>
      <c r="F2088" t="s">
        <v>6</v>
      </c>
      <c r="G2088" t="s">
        <v>5</v>
      </c>
      <c r="H2088">
        <v>0</v>
      </c>
      <c r="I2088">
        <v>0</v>
      </c>
      <c r="J2088" t="s">
        <v>2830</v>
      </c>
      <c r="K2088">
        <v>577.16999999999996</v>
      </c>
      <c r="L2088">
        <v>10.824</v>
      </c>
      <c r="M2088">
        <v>576.99</v>
      </c>
      <c r="N2088">
        <v>10.721</v>
      </c>
      <c r="O2088" t="s">
        <v>2830</v>
      </c>
      <c r="P2088" t="s">
        <v>2830</v>
      </c>
      <c r="Q2088" t="s">
        <v>2830</v>
      </c>
      <c r="R2088" t="s">
        <v>894</v>
      </c>
      <c r="S2088">
        <f ca="1">ROUND(RAND()*(Validation[[#This Row],[Range1_High]]-Validation[[#This Row],[Range1_Low]])+Validation[[#This Row],[Range1_Low]],-LOG10(Validation[[#This Row],[Res]]))</f>
        <v>0.88800000000000001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590 µV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s">
        <v>6607</v>
      </c>
      <c r="AB20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8" s="102" t="s">
        <v>5305</v>
      </c>
      <c r="AD2088" t="e">
        <f>LEN(#REF!)</f>
        <v>#REF!</v>
      </c>
      <c r="AG2088"/>
    </row>
    <row r="2089" spans="1:33" x14ac:dyDescent="0.25">
      <c r="A2089" t="s">
        <v>52</v>
      </c>
      <c r="B2089" t="s">
        <v>3</v>
      </c>
      <c r="C2089">
        <v>3</v>
      </c>
      <c r="D2089">
        <v>33.000100000000003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2830</v>
      </c>
      <c r="K2089">
        <v>0.47783999999999999</v>
      </c>
      <c r="L2089">
        <v>4.7829000000000003E-2</v>
      </c>
      <c r="M2089">
        <v>0.47304000000000002</v>
      </c>
      <c r="N2089">
        <v>4.7858999999999999E-2</v>
      </c>
      <c r="O2089" t="s">
        <v>2830</v>
      </c>
      <c r="P2089" t="s">
        <v>2830</v>
      </c>
      <c r="Q2089" t="s">
        <v>2830</v>
      </c>
      <c r="R2089" t="s">
        <v>899</v>
      </c>
      <c r="S2089">
        <f ca="1">ROUND(RAND()*(Validation[[#This Row],[Range1_High]]-Validation[[#This Row],[Range1_Low]])+Validation[[#This Row],[Range1_Low]],-LOG10(Validation[[#This Row],[Res]]))</f>
        <v>22.027000000000001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1.5 mV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s">
        <v>6608</v>
      </c>
      <c r="AB20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9" s="102" t="s">
        <v>904</v>
      </c>
      <c r="AD2089" t="e">
        <f>LEN(#REF!)</f>
        <v>#REF!</v>
      </c>
      <c r="AG2089"/>
    </row>
    <row r="2090" spans="1:33" x14ac:dyDescent="0.25">
      <c r="A2090" t="s">
        <v>52</v>
      </c>
      <c r="B2090" t="s">
        <v>3</v>
      </c>
      <c r="C2090">
        <v>33</v>
      </c>
      <c r="D2090">
        <v>330.00099999999998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2830</v>
      </c>
      <c r="K2090">
        <v>0.67471000000000003</v>
      </c>
      <c r="L2090">
        <v>6.3403000000000001E-2</v>
      </c>
      <c r="M2090">
        <v>0.64578000000000002</v>
      </c>
      <c r="N2090">
        <v>6.3463000000000006E-2</v>
      </c>
      <c r="O2090" t="s">
        <v>2830</v>
      </c>
      <c r="P2090" t="s">
        <v>2830</v>
      </c>
      <c r="Q2090" t="s">
        <v>2830</v>
      </c>
      <c r="R2090" t="s">
        <v>904</v>
      </c>
      <c r="S2090">
        <f ca="1">ROUND(RAND()*(Validation[[#This Row],[Range1_High]]-Validation[[#This Row],[Range1_Low]])+Validation[[#This Row],[Range1_Low]],-LOG10(Validation[[#This Row],[Res]]))</f>
        <v>185.21100000000001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12 mV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s">
        <v>6232</v>
      </c>
      <c r="AB20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0" s="102" t="s">
        <v>6232</v>
      </c>
      <c r="AD2090" t="e">
        <f>LEN(#REF!)</f>
        <v>#REF!</v>
      </c>
      <c r="AG2090"/>
    </row>
    <row r="2091" spans="1:33" x14ac:dyDescent="0.25">
      <c r="A2091" t="s">
        <v>52</v>
      </c>
      <c r="B2091" t="s">
        <v>3</v>
      </c>
      <c r="C2091">
        <v>330</v>
      </c>
      <c r="D2091">
        <v>1000.01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2830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2830</v>
      </c>
      <c r="P2091" t="s">
        <v>2830</v>
      </c>
      <c r="Q2091" t="s">
        <v>2830</v>
      </c>
      <c r="R2091" t="s">
        <v>5310</v>
      </c>
      <c r="S2091">
        <f ca="1">ROUND(RAND()*(Validation[[#This Row],[Range1_High]]-Validation[[#This Row],[Range1_Low]])+Validation[[#This Row],[Range1_Low]],-LOG10(Validation[[#This Row],[Res]]))</f>
        <v>544.65099999999995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37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s">
        <v>6254</v>
      </c>
      <c r="AB20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1" s="102" t="s">
        <v>6254</v>
      </c>
      <c r="AD2091" t="e">
        <f>LEN(#REF!)</f>
        <v>#REF!</v>
      </c>
      <c r="AG2091"/>
    </row>
    <row r="2092" spans="1:33" x14ac:dyDescent="0.25">
      <c r="A2092" t="s">
        <v>52</v>
      </c>
      <c r="B2092" t="s">
        <v>3</v>
      </c>
      <c r="C2092">
        <v>1000</v>
      </c>
      <c r="D2092">
        <v>1001</v>
      </c>
      <c r="E2092">
        <v>1E-3</v>
      </c>
      <c r="F2092" t="s">
        <v>6</v>
      </c>
      <c r="G2092" t="s">
        <v>4</v>
      </c>
      <c r="H2092">
        <v>0</v>
      </c>
      <c r="I2092">
        <v>0</v>
      </c>
      <c r="J2092" t="s">
        <v>2830</v>
      </c>
      <c r="K2092">
        <v>1.9</v>
      </c>
      <c r="L2092">
        <v>6.4000000000000001E-2</v>
      </c>
      <c r="M2092">
        <v>1.7548999999999999</v>
      </c>
      <c r="N2092">
        <v>6.3615000000000005E-2</v>
      </c>
      <c r="O2092" t="s">
        <v>2830</v>
      </c>
      <c r="P2092" t="s">
        <v>2830</v>
      </c>
      <c r="Q2092" t="s">
        <v>2830</v>
      </c>
      <c r="R2092" t="s">
        <v>914</v>
      </c>
      <c r="S2092">
        <f ca="1">ROUND(RAND()*(Validation[[#This Row],[Range1_High]]-Validation[[#This Row],[Range1_Low]])+Validation[[#This Row],[Range1_Low]],-LOG10(Validation[[#This Row],[Res]]))</f>
        <v>1000.0410000000001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66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s">
        <v>5310</v>
      </c>
      <c r="AB20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2" s="102" t="s">
        <v>5310</v>
      </c>
      <c r="AD2092" t="e">
        <f>LEN(#REF!)</f>
        <v>#REF!</v>
      </c>
      <c r="AG2092"/>
    </row>
    <row r="2093" spans="1:33" x14ac:dyDescent="0.25">
      <c r="A2093" t="s">
        <v>52</v>
      </c>
      <c r="B2093" t="s">
        <v>3</v>
      </c>
      <c r="C2093">
        <v>0</v>
      </c>
      <c r="D2093">
        <v>0.33000099999999999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2830</v>
      </c>
      <c r="K2093">
        <v>5800</v>
      </c>
      <c r="L2093">
        <v>0.1888</v>
      </c>
      <c r="M2093">
        <v>5800</v>
      </c>
      <c r="N2093">
        <v>0.17859</v>
      </c>
      <c r="O2093" t="s">
        <v>2830</v>
      </c>
      <c r="P2093" t="s">
        <v>2830</v>
      </c>
      <c r="Q2093" t="s">
        <v>2830</v>
      </c>
      <c r="R2093" t="s">
        <v>887</v>
      </c>
      <c r="S2093">
        <f ca="1">ROUND(RAND()*(Validation[[#This Row],[Range1_High]]-Validation[[#This Row],[Range1_Low]])+Validation[[#This Row],[Range1_Low]],-LOG10(Validation[[#This Row],[Res]]))</f>
        <v>0.23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s">
        <v>895</v>
      </c>
      <c r="AB20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3" s="102" t="s">
        <v>895</v>
      </c>
      <c r="AD2093" t="e">
        <f>LEN(#REF!)</f>
        <v>#REF!</v>
      </c>
      <c r="AG2093"/>
    </row>
    <row r="2094" spans="1:33" x14ac:dyDescent="0.25">
      <c r="A2094" t="s">
        <v>52</v>
      </c>
      <c r="B2094" t="s">
        <v>3</v>
      </c>
      <c r="C2094">
        <v>0.33</v>
      </c>
      <c r="D2094">
        <v>3.3000099999999999</v>
      </c>
      <c r="E2094">
        <v>0.01</v>
      </c>
      <c r="F2094" t="s">
        <v>6</v>
      </c>
      <c r="G2094" t="s">
        <v>5</v>
      </c>
      <c r="H2094">
        <v>0</v>
      </c>
      <c r="I2094">
        <v>0</v>
      </c>
      <c r="J2094" t="s">
        <v>2830</v>
      </c>
      <c r="K2094">
        <v>5799.8</v>
      </c>
      <c r="L2094">
        <v>1.1473</v>
      </c>
      <c r="M2094">
        <v>5799.7</v>
      </c>
      <c r="N2094">
        <v>1.1022000000000001</v>
      </c>
      <c r="O2094" t="s">
        <v>2830</v>
      </c>
      <c r="P2094" t="s">
        <v>2830</v>
      </c>
      <c r="Q2094" t="s">
        <v>2830</v>
      </c>
      <c r="R2094" t="s">
        <v>895</v>
      </c>
      <c r="S2094">
        <f ca="1">ROUND(RAND()*(Validation[[#This Row],[Range1_High]]-Validation[[#This Row],[Range1_Low]])+Validation[[#This Row],[Range1_Low]],-LOG10(Validation[[#This Row],[Res]]))</f>
        <v>3.27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5800 µV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s">
        <v>6609</v>
      </c>
      <c r="AB20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4" s="102" t="s">
        <v>887</v>
      </c>
      <c r="AD2094" t="e">
        <f>LEN(#REF!)</f>
        <v>#REF!</v>
      </c>
      <c r="AF2094" s="103"/>
      <c r="AG2094"/>
    </row>
    <row r="2095" spans="1:33" x14ac:dyDescent="0.25">
      <c r="A2095" t="s">
        <v>52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2830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2830</v>
      </c>
      <c r="P2095" t="s">
        <v>2830</v>
      </c>
      <c r="Q2095" t="s">
        <v>2830</v>
      </c>
      <c r="R2095" t="s">
        <v>5306</v>
      </c>
      <c r="S2095">
        <f ca="1">ROUND(RAND()*(Validation[[#This Row],[Range1_High]]-Validation[[#This Row],[Range1_Low]])+Validation[[#This Row],[Range1_Low]],-LOG10(Validation[[#This Row],[Res]]))</f>
        <v>4.1100000000000003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5.8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s">
        <v>6610</v>
      </c>
      <c r="AB20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5" s="102" t="s">
        <v>5308</v>
      </c>
      <c r="AD2095" t="e">
        <f>LEN(#REF!)</f>
        <v>#REF!</v>
      </c>
      <c r="AG2095"/>
    </row>
    <row r="2096" spans="1:33" x14ac:dyDescent="0.25">
      <c r="A2096" t="s">
        <v>52</v>
      </c>
      <c r="B2096" t="s">
        <v>3</v>
      </c>
      <c r="C2096">
        <v>33</v>
      </c>
      <c r="D2096">
        <v>330.00099999999998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2830</v>
      </c>
      <c r="K2096">
        <v>4.6628999999999996</v>
      </c>
      <c r="L2096">
        <v>5.3692999999999998E-2</v>
      </c>
      <c r="M2096">
        <v>4.6153000000000004</v>
      </c>
      <c r="N2096">
        <v>5.3731000000000001E-2</v>
      </c>
      <c r="O2096" t="s">
        <v>2830</v>
      </c>
      <c r="P2096" t="s">
        <v>2830</v>
      </c>
      <c r="Q2096" t="s">
        <v>2830</v>
      </c>
      <c r="R2096" t="s">
        <v>5308</v>
      </c>
      <c r="S2096">
        <f ca="1">ROUND(RAND()*(Validation[[#This Row],[Range1_High]]-Validation[[#This Row],[Range1_Low]])+Validation[[#This Row],[Range1_Low]],-LOG10(Validation[[#This Row],[Res]]))</f>
        <v>34.729999999999997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6.5 mV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s">
        <v>6427</v>
      </c>
      <c r="AB20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6" s="102" t="s">
        <v>6427</v>
      </c>
      <c r="AD2096" t="e">
        <f>LEN(#REF!)</f>
        <v>#REF!</v>
      </c>
      <c r="AG2096"/>
    </row>
    <row r="2097" spans="1:33" x14ac:dyDescent="0.25">
      <c r="A2097" t="s">
        <v>52</v>
      </c>
      <c r="B2097" t="s">
        <v>3</v>
      </c>
      <c r="C2097">
        <v>330</v>
      </c>
      <c r="D2097">
        <v>1000.01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2830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2830</v>
      </c>
      <c r="P2097" t="s">
        <v>2830</v>
      </c>
      <c r="Q2097" t="s">
        <v>2830</v>
      </c>
      <c r="R2097" t="s">
        <v>910</v>
      </c>
      <c r="S2097">
        <f ca="1">ROUND(RAND()*(Validation[[#This Row],[Range1_High]]-Validation[[#This Row],[Range1_Low]])+Validation[[#This Row],[Range1_Low]],-LOG10(Validation[[#This Row],[Res]]))</f>
        <v>833.93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55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s">
        <v>6428</v>
      </c>
      <c r="AB20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7" s="102" t="s">
        <v>6428</v>
      </c>
      <c r="AD2097" t="e">
        <f>LEN(#REF!)</f>
        <v>#REF!</v>
      </c>
      <c r="AG2097"/>
    </row>
    <row r="2098" spans="1:33" x14ac:dyDescent="0.25">
      <c r="A2098" t="s">
        <v>52</v>
      </c>
      <c r="B2098" t="s">
        <v>3</v>
      </c>
      <c r="C2098">
        <v>1000</v>
      </c>
      <c r="D2098">
        <v>1001</v>
      </c>
      <c r="E2098">
        <v>0.01</v>
      </c>
      <c r="F2098" t="s">
        <v>6</v>
      </c>
      <c r="G2098" t="s">
        <v>4</v>
      </c>
      <c r="H2098">
        <v>0</v>
      </c>
      <c r="I2098">
        <v>0</v>
      </c>
      <c r="J2098" t="s">
        <v>2830</v>
      </c>
      <c r="K2098">
        <v>3.0276999999999998</v>
      </c>
      <c r="L2098">
        <v>6.2894000000000005E-2</v>
      </c>
      <c r="M2098">
        <v>2.7052</v>
      </c>
      <c r="N2098">
        <v>6.2919000000000003E-2</v>
      </c>
      <c r="O2098" t="s">
        <v>2830</v>
      </c>
      <c r="P2098" t="s">
        <v>2830</v>
      </c>
      <c r="Q2098" t="s">
        <v>2830</v>
      </c>
      <c r="R2098" t="s">
        <v>915</v>
      </c>
      <c r="S2098">
        <f ca="1">ROUND(RAND()*(Validation[[#This Row],[Range1_High]]-Validation[[#This Row],[Range1_Low]])+Validation[[#This Row],[Range1_Low]],-LOG10(Validation[[#This Row],[Res]]))</f>
        <v>1000.91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66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s">
        <v>910</v>
      </c>
      <c r="AB20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8" s="102" t="s">
        <v>910</v>
      </c>
      <c r="AD2098" t="e">
        <f>LEN(#REF!)</f>
        <v>#REF!</v>
      </c>
      <c r="AG2098"/>
    </row>
    <row r="2099" spans="1:33" x14ac:dyDescent="0.25">
      <c r="A2099" t="s">
        <v>52</v>
      </c>
      <c r="B2099" t="s">
        <v>3</v>
      </c>
      <c r="C2099">
        <v>0</v>
      </c>
      <c r="D2099">
        <v>0.33000099999999999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2830</v>
      </c>
      <c r="K2099">
        <v>58</v>
      </c>
      <c r="L2099">
        <v>2.1943E-5</v>
      </c>
      <c r="M2099">
        <v>58</v>
      </c>
      <c r="N2099">
        <v>1.7859E-5</v>
      </c>
      <c r="O2099" t="s">
        <v>2830</v>
      </c>
      <c r="P2099" t="s">
        <v>2830</v>
      </c>
      <c r="Q2099" t="s">
        <v>2830</v>
      </c>
      <c r="R2099" t="s">
        <v>888</v>
      </c>
      <c r="S2099">
        <f ca="1">ROUND(RAND()*(Validation[[#This Row],[Range1_High]]-Validation[[#This Row],[Range1_Low]])+Validation[[#This Row],[Range1_Low]],-LOG10(Validation[[#This Row],[Res]]))</f>
        <v>0.1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s">
        <v>896</v>
      </c>
      <c r="AB20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099" t="e">
        <f>LEN(#REF!)</f>
        <v>#REF!</v>
      </c>
      <c r="AG2099"/>
    </row>
    <row r="2100" spans="1:33" x14ac:dyDescent="0.25">
      <c r="A2100" t="s">
        <v>52</v>
      </c>
      <c r="B2100" t="s">
        <v>3</v>
      </c>
      <c r="C2100">
        <v>0.33</v>
      </c>
      <c r="D2100">
        <v>3.3000099999999999</v>
      </c>
      <c r="E2100">
        <v>0.1</v>
      </c>
      <c r="F2100" t="s">
        <v>6</v>
      </c>
      <c r="G2100" t="s">
        <v>5</v>
      </c>
      <c r="H2100">
        <v>0</v>
      </c>
      <c r="I2100">
        <v>0</v>
      </c>
      <c r="J2100" t="s">
        <v>2830</v>
      </c>
      <c r="K2100">
        <v>58000</v>
      </c>
      <c r="L2100">
        <v>0.12833</v>
      </c>
      <c r="M2100">
        <v>5799.8</v>
      </c>
      <c r="N2100">
        <v>0.11025</v>
      </c>
      <c r="O2100" t="s">
        <v>2830</v>
      </c>
      <c r="P2100" t="s">
        <v>2830</v>
      </c>
      <c r="Q2100" t="s">
        <v>2830</v>
      </c>
      <c r="R2100" t="s">
        <v>896</v>
      </c>
      <c r="S2100">
        <f ca="1">ROUND(RAND()*(Validation[[#This Row],[Range1_High]]-Validation[[#This Row],[Range1_Low]])+Validation[[#This Row],[Range1_Low]],-LOG10(Validation[[#This Row],[Res]]))</f>
        <v>2.2999999999999998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58000 µV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s">
        <v>6611</v>
      </c>
      <c r="AB21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100" t="e">
        <f>LEN(#REF!)</f>
        <v>#REF!</v>
      </c>
      <c r="AG2100"/>
    </row>
    <row r="2101" spans="1:33" x14ac:dyDescent="0.25">
      <c r="A2101" t="s">
        <v>52</v>
      </c>
      <c r="B2101" t="s">
        <v>3</v>
      </c>
      <c r="C2101">
        <v>3</v>
      </c>
      <c r="D2101">
        <v>33.000100000000003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2830</v>
      </c>
      <c r="K2101">
        <v>57.997999999999998</v>
      </c>
      <c r="L2101">
        <v>1.1519E-3</v>
      </c>
      <c r="M2101">
        <v>57.997</v>
      </c>
      <c r="N2101">
        <v>1.1068E-3</v>
      </c>
      <c r="O2101" t="s">
        <v>2830</v>
      </c>
      <c r="P2101" t="s">
        <v>2830</v>
      </c>
      <c r="Q2101" t="s">
        <v>2830</v>
      </c>
      <c r="R2101" t="s">
        <v>901</v>
      </c>
      <c r="S2101">
        <f ca="1">ROUND(RAND()*(Validation[[#This Row],[Range1_High]]-Validation[[#This Row],[Range1_Low]])+Validation[[#This Row],[Range1_Low]],-LOG10(Validation[[#This Row],[Res]]))</f>
        <v>7.3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0</v>
      </c>
      <c r="AA2101" t="s">
        <v>6612</v>
      </c>
      <c r="AB21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1" s="102" t="s">
        <v>5309</v>
      </c>
      <c r="AD2101" t="e">
        <f>LEN(#REF!)</f>
        <v>#REF!</v>
      </c>
      <c r="AG2101"/>
    </row>
    <row r="2102" spans="1:33" x14ac:dyDescent="0.25">
      <c r="A2102" t="s">
        <v>52</v>
      </c>
      <c r="B2102" t="s">
        <v>3</v>
      </c>
      <c r="C2102">
        <v>33</v>
      </c>
      <c r="D2102">
        <v>330.00099999999998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2830</v>
      </c>
      <c r="K2102">
        <v>57.654000000000003</v>
      </c>
      <c r="L2102">
        <v>1.2973999999999999E-2</v>
      </c>
      <c r="M2102">
        <v>57.637</v>
      </c>
      <c r="N2102">
        <v>1.2872E-2</v>
      </c>
      <c r="O2102" t="s">
        <v>2830</v>
      </c>
      <c r="P2102" t="s">
        <v>2830</v>
      </c>
      <c r="Q2102" t="s">
        <v>2830</v>
      </c>
      <c r="R2102" t="s">
        <v>5309</v>
      </c>
      <c r="S2102">
        <f ca="1">ROUND(RAND()*(Validation[[#This Row],[Range1_High]]-Validation[[#This Row],[Range1_Low]])+Validation[[#This Row],[Range1_Low]],-LOG10(Validation[[#This Row],[Res]]))</f>
        <v>295.39999999999998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61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s">
        <v>6253</v>
      </c>
      <c r="AB21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2" s="102" t="s">
        <v>6253</v>
      </c>
      <c r="AD2102" t="e">
        <f>LEN(#REF!)</f>
        <v>#REF!</v>
      </c>
      <c r="AG2102"/>
    </row>
    <row r="2103" spans="1:33" x14ac:dyDescent="0.25">
      <c r="A2103" t="s">
        <v>52</v>
      </c>
      <c r="B2103" t="s">
        <v>3</v>
      </c>
      <c r="C2103">
        <v>330</v>
      </c>
      <c r="D2103">
        <v>1000.01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2830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2830</v>
      </c>
      <c r="P2103" t="s">
        <v>2830</v>
      </c>
      <c r="Q2103" t="s">
        <v>2830</v>
      </c>
      <c r="R2103" t="s">
        <v>911</v>
      </c>
      <c r="S2103">
        <f ca="1">ROUND(RAND()*(Validation[[#This Row],[Range1_High]]-Validation[[#This Row],[Range1_Low]])+Validation[[#This Row],[Range1_Low]],-LOG10(Validation[[#This Row],[Res]]))</f>
        <v>751.2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79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s">
        <v>6429</v>
      </c>
      <c r="AB21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3" s="102" t="s">
        <v>6429</v>
      </c>
      <c r="AD2103" t="e">
        <f>LEN(#REF!)</f>
        <v>#REF!</v>
      </c>
      <c r="AG2103"/>
    </row>
    <row r="2104" spans="1:33" x14ac:dyDescent="0.25">
      <c r="A2104" t="s">
        <v>52</v>
      </c>
      <c r="B2104" t="s">
        <v>3</v>
      </c>
      <c r="C2104">
        <v>1000</v>
      </c>
      <c r="D2104">
        <v>1001</v>
      </c>
      <c r="E2104">
        <v>0.1</v>
      </c>
      <c r="F2104" t="s">
        <v>6</v>
      </c>
      <c r="G2104" t="s">
        <v>4</v>
      </c>
      <c r="H2104">
        <v>0</v>
      </c>
      <c r="I2104">
        <v>0</v>
      </c>
      <c r="J2104" t="s">
        <v>2830</v>
      </c>
      <c r="K2104">
        <v>50.21</v>
      </c>
      <c r="L2104">
        <v>3.8072000000000002E-2</v>
      </c>
      <c r="M2104">
        <v>49.941000000000003</v>
      </c>
      <c r="N2104">
        <v>3.7448000000000002E-2</v>
      </c>
      <c r="O2104" t="s">
        <v>2830</v>
      </c>
      <c r="P2104" t="s">
        <v>2830</v>
      </c>
      <c r="Q2104" t="s">
        <v>2830</v>
      </c>
      <c r="R2104" t="s">
        <v>5311</v>
      </c>
      <c r="S2104">
        <f ca="1">ROUND(RAND()*(Validation[[#This Row],[Range1_High]]-Validation[[#This Row],[Range1_Low]])+Validation[[#This Row],[Range1_Low]],-LOG10(Validation[[#This Row],[Res]]))</f>
        <v>1000.6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88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s">
        <v>911</v>
      </c>
      <c r="AB21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4" s="102" t="s">
        <v>911</v>
      </c>
      <c r="AD2104" t="e">
        <f>LEN(#REF!)</f>
        <v>#REF!</v>
      </c>
      <c r="AF2104" s="103"/>
      <c r="AG2104"/>
    </row>
    <row r="2105" spans="1:33" x14ac:dyDescent="0.25">
      <c r="A2105" t="s">
        <v>52</v>
      </c>
      <c r="B2105" t="s">
        <v>3</v>
      </c>
      <c r="C2105">
        <v>0</v>
      </c>
      <c r="D2105">
        <v>0.33000099999999999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2830</v>
      </c>
      <c r="K2105">
        <v>580</v>
      </c>
      <c r="L2105">
        <v>3.4199999999999999E-6</v>
      </c>
      <c r="M2105">
        <v>580</v>
      </c>
      <c r="N2105">
        <v>1.79E-6</v>
      </c>
      <c r="O2105" t="s">
        <v>2830</v>
      </c>
      <c r="P2105" t="s">
        <v>2830</v>
      </c>
      <c r="Q2105" t="s">
        <v>2830</v>
      </c>
      <c r="R2105" t="s">
        <v>889</v>
      </c>
      <c r="S2105">
        <f ca="1">ROUND(RAND()*(Validation[[#This Row],[Range1_High]]-Validation[[#This Row],[Range1_Low]])+Validation[[#This Row],[Range1_Low]],-LOG10(Validation[[#This Row],[Res]]))</f>
        <v>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B21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05" t="e">
        <f>LEN(#REF!)</f>
        <v>#REF!</v>
      </c>
      <c r="AG2105"/>
    </row>
    <row r="2106" spans="1:33" x14ac:dyDescent="0.25">
      <c r="A2106" t="s">
        <v>52</v>
      </c>
      <c r="B2106" t="s">
        <v>3</v>
      </c>
      <c r="C2106">
        <v>3</v>
      </c>
      <c r="D2106">
        <v>33.000100000000003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2830</v>
      </c>
      <c r="K2106">
        <v>580</v>
      </c>
      <c r="L2106">
        <v>1.2878999999999999E-4</v>
      </c>
      <c r="M2106">
        <v>580</v>
      </c>
      <c r="N2106">
        <v>1.1071E-4</v>
      </c>
      <c r="O2106" t="s">
        <v>2830</v>
      </c>
      <c r="P2106" t="s">
        <v>2830</v>
      </c>
      <c r="Q2106" t="s">
        <v>2830</v>
      </c>
      <c r="R2106" t="s">
        <v>5307</v>
      </c>
      <c r="S2106">
        <f ca="1">ROUND(RAND()*(Validation[[#This Row],[Range1_High]]-Validation[[#This Row],[Range1_Low]])+Validation[[#This Row],[Range1_Low]],-LOG10(Validation[[#This Row],[Res]]))</f>
        <v>9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0</v>
      </c>
      <c r="AA2106" t="s">
        <v>907</v>
      </c>
      <c r="AB21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6" s="102" t="s">
        <v>907</v>
      </c>
      <c r="AD2106" t="e">
        <f>LEN(#REF!)</f>
        <v>#REF!</v>
      </c>
      <c r="AG2106"/>
    </row>
    <row r="2107" spans="1:33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2830</v>
      </c>
      <c r="K2107">
        <v>579.97</v>
      </c>
      <c r="L2107">
        <v>1.3757000000000001E-3</v>
      </c>
      <c r="M2107">
        <v>579.96</v>
      </c>
      <c r="N2107">
        <v>1.3305000000000001E-3</v>
      </c>
      <c r="O2107" t="s">
        <v>2830</v>
      </c>
      <c r="P2107" t="s">
        <v>2830</v>
      </c>
      <c r="Q2107" t="s">
        <v>2830</v>
      </c>
      <c r="R2107" t="s">
        <v>907</v>
      </c>
      <c r="S2107">
        <f ca="1">ROUND(RAND()*(Validation[[#This Row],[Range1_High]]-Validation[[#This Row],[Range1_Low]])+Validation[[#This Row],[Range1_Low]],-LOG10(Validation[[#This Row],[Res]]))</f>
        <v>325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s">
        <v>6189</v>
      </c>
      <c r="AB21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7" s="102" t="s">
        <v>6189</v>
      </c>
      <c r="AD2107" t="e">
        <f>LEN(#REF!)</f>
        <v>#REF!</v>
      </c>
      <c r="AG2107"/>
    </row>
    <row r="2108" spans="1:33" x14ac:dyDescent="0.25">
      <c r="A2108" t="s">
        <v>52</v>
      </c>
      <c r="B2108" t="s">
        <v>3</v>
      </c>
      <c r="C2108">
        <v>330</v>
      </c>
      <c r="D2108">
        <v>1000.01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2830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2830</v>
      </c>
      <c r="P2108" t="s">
        <v>2830</v>
      </c>
      <c r="Q2108" t="s">
        <v>2830</v>
      </c>
      <c r="R2108" t="s">
        <v>912</v>
      </c>
      <c r="S2108">
        <f ca="1">ROUND(RAND()*(Validation[[#This Row],[Range1_High]]-Validation[[#This Row],[Range1_Low]])+Validation[[#This Row],[Range1_Low]],-LOG10(Validation[[#This Row],[Res]]))</f>
        <v>659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s">
        <v>6314</v>
      </c>
      <c r="AB21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8" s="102" t="s">
        <v>6314</v>
      </c>
      <c r="AD2108" t="e">
        <f>LEN(#REF!)</f>
        <v>#REF!</v>
      </c>
      <c r="AG2108"/>
    </row>
    <row r="2109" spans="1:33" x14ac:dyDescent="0.25">
      <c r="A2109" t="s">
        <v>52</v>
      </c>
      <c r="B2109" t="s">
        <v>3</v>
      </c>
      <c r="C2109">
        <v>1000</v>
      </c>
      <c r="D2109">
        <v>1001</v>
      </c>
      <c r="E2109">
        <v>1</v>
      </c>
      <c r="F2109" t="s">
        <v>6</v>
      </c>
      <c r="G2109" t="s">
        <v>4</v>
      </c>
      <c r="H2109">
        <v>0</v>
      </c>
      <c r="I2109">
        <v>0</v>
      </c>
      <c r="J2109" t="s">
        <v>2830</v>
      </c>
      <c r="K2109">
        <v>578.9</v>
      </c>
      <c r="L2109">
        <v>5.3112000000000003E-3</v>
      </c>
      <c r="M2109">
        <v>578.86</v>
      </c>
      <c r="N2109">
        <v>4.8152999999999998E-3</v>
      </c>
      <c r="O2109" t="s">
        <v>2830</v>
      </c>
      <c r="P2109" t="s">
        <v>2830</v>
      </c>
      <c r="Q2109" t="s">
        <v>2830</v>
      </c>
      <c r="R2109" t="s">
        <v>917</v>
      </c>
      <c r="S2109">
        <f ca="1">ROUND(RAND()*(Validation[[#This Row],[Range1_High]]-Validation[[#This Row],[Range1_Low]])+Validation[[#This Row],[Range1_Low]],-LOG10(Validation[[#This Row],[Res]]))</f>
        <v>1001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s">
        <v>912</v>
      </c>
      <c r="AB21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09" s="102" t="s">
        <v>912</v>
      </c>
      <c r="AD2109" t="e">
        <f>LEN(#REF!)</f>
        <v>#REF!</v>
      </c>
      <c r="AF2109" s="103"/>
      <c r="AG2109"/>
    </row>
    <row r="2110" spans="1:33" x14ac:dyDescent="0.25">
      <c r="A2110" t="s">
        <v>52</v>
      </c>
      <c r="B2110" t="s">
        <v>3</v>
      </c>
      <c r="C2110">
        <v>0</v>
      </c>
      <c r="D2110">
        <v>0.33000099999999999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2830</v>
      </c>
      <c r="K2110">
        <v>5800</v>
      </c>
      <c r="L2110">
        <v>8.3200000000000004E-7</v>
      </c>
      <c r="M2110">
        <v>5800</v>
      </c>
      <c r="N2110">
        <v>1.79E-7</v>
      </c>
      <c r="O2110" t="s">
        <v>2830</v>
      </c>
      <c r="P2110" t="s">
        <v>2830</v>
      </c>
      <c r="Q2110" t="s">
        <v>2830</v>
      </c>
      <c r="R2110" t="s">
        <v>890</v>
      </c>
      <c r="S2110">
        <f ca="1">ROUND(RAND()*(Validation[[#This Row],[Range1_High]]-Validation[[#This Row],[Range1_Low]])+Validation[[#This Row],[Range1_Low]],-LOG10(Validation[[#This Row],[Res]]))</f>
        <v>0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1</v>
      </c>
      <c r="AB211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10" t="e">
        <f>LEN(#REF!)</f>
        <v>#REF!</v>
      </c>
      <c r="AG2110"/>
    </row>
    <row r="2111" spans="1:33" x14ac:dyDescent="0.25">
      <c r="A2111" t="s">
        <v>52</v>
      </c>
      <c r="B2111" t="s">
        <v>3</v>
      </c>
      <c r="C2111">
        <v>33</v>
      </c>
      <c r="D2111">
        <v>330.00099999999998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2830</v>
      </c>
      <c r="K2111">
        <v>5800</v>
      </c>
      <c r="L2111">
        <v>1.5118E-4</v>
      </c>
      <c r="M2111">
        <v>5800</v>
      </c>
      <c r="N2111">
        <v>1.3310000000000001E-4</v>
      </c>
      <c r="O2111" t="s">
        <v>2830</v>
      </c>
      <c r="P2111" t="s">
        <v>2830</v>
      </c>
      <c r="Q2111" t="s">
        <v>2830</v>
      </c>
      <c r="R2111" t="s">
        <v>908</v>
      </c>
      <c r="S2111">
        <f ca="1">ROUND(RAND()*(Validation[[#This Row],[Range1_High]]-Validation[[#This Row],[Range1_Low]])+Validation[[#This Row],[Range1_Low]],-LOG10(Validation[[#This Row],[Res]]))</f>
        <v>100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s">
        <v>913</v>
      </c>
      <c r="AB21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11" s="102" t="s">
        <v>913</v>
      </c>
      <c r="AD2111" t="e">
        <f>LEN(#REF!)</f>
        <v>#REF!</v>
      </c>
      <c r="AG2111"/>
    </row>
    <row r="2112" spans="1:33" x14ac:dyDescent="0.25">
      <c r="A2112" t="s">
        <v>52</v>
      </c>
      <c r="B2112" t="s">
        <v>3</v>
      </c>
      <c r="C2112">
        <v>330</v>
      </c>
      <c r="D2112">
        <v>1000.01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2830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2830</v>
      </c>
      <c r="P2112" t="s">
        <v>2830</v>
      </c>
      <c r="Q2112" t="s">
        <v>2830</v>
      </c>
      <c r="R2112" t="s">
        <v>913</v>
      </c>
      <c r="S2112">
        <f ca="1">ROUND(RAND()*(Validation[[#This Row],[Range1_High]]-Validation[[#This Row],[Range1_Low]])+Validation[[#This Row],[Range1_Low]],-LOG10(Validation[[#This Row],[Res]]))</f>
        <v>370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s">
        <v>6430</v>
      </c>
      <c r="AB21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12" s="102" t="s">
        <v>6430</v>
      </c>
      <c r="AD2112" t="e">
        <f>LEN(#REF!)</f>
        <v>#REF!</v>
      </c>
      <c r="AG2112"/>
    </row>
    <row r="2113" spans="1:33" x14ac:dyDescent="0.25">
      <c r="A2113" t="s">
        <v>52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J2113" t="s">
        <v>2830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2830</v>
      </c>
      <c r="P2113" t="s">
        <v>2830</v>
      </c>
      <c r="Q2113" t="s">
        <v>2830</v>
      </c>
      <c r="R2113" t="s">
        <v>918</v>
      </c>
      <c r="S2113">
        <f ca="1">ROUND(RAND()*(Validation[[#This Row],[Range1_High]]-Validation[[#This Row],[Range1_Low]])+Validation[[#This Row],[Range1_Low]],-LOG10(Validation[[#This Row],[Res]]))</f>
        <v>1000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5800 mV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Row],[Res]]&gt;=Validation[[#This Row],[Range1_High]]-Validation[[#This Row],[Range1_Low]]</f>
        <v>1</v>
      </c>
      <c r="AA2113" t="s">
        <v>913</v>
      </c>
      <c r="AB211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13" s="102" t="s">
        <v>913</v>
      </c>
      <c r="AD2113" t="e">
        <f>LEN(#REF!)</f>
        <v>#REF!</v>
      </c>
      <c r="AG2113"/>
    </row>
    <row r="2114" spans="1:33" hidden="1" x14ac:dyDescent="0.25">
      <c r="A2114" t="s">
        <v>52</v>
      </c>
      <c r="B2114" t="s">
        <v>96</v>
      </c>
      <c r="C2114">
        <v>0</v>
      </c>
      <c r="D2114">
        <v>1.0900000000000001E-4</v>
      </c>
      <c r="E2114">
        <v>1E-10</v>
      </c>
      <c r="F2114" t="s">
        <v>150</v>
      </c>
      <c r="G2114" t="s">
        <v>150</v>
      </c>
      <c r="H2114">
        <v>0</v>
      </c>
      <c r="I2114">
        <v>0</v>
      </c>
      <c r="J2114" t="s">
        <v>2830</v>
      </c>
      <c r="K2114">
        <v>0</v>
      </c>
      <c r="L2114">
        <v>3.5999999999999999E-3</v>
      </c>
      <c r="M2114">
        <v>0</v>
      </c>
      <c r="N2114">
        <v>0</v>
      </c>
      <c r="O2114" t="s">
        <v>2830</v>
      </c>
      <c r="P2114" t="s">
        <v>2830</v>
      </c>
      <c r="Q2114" t="s">
        <v>2830</v>
      </c>
      <c r="R2114" t="s">
        <v>818</v>
      </c>
      <c r="S2114">
        <f ca="1">ROUND(RAND()*(Validation[[#This Row],[Range1_High]]-Validation[[#This Row],[Range1_Low]])+Validation[[#This Row],[Range1_Low]],-LOG10(Validation[[#This Row],[Res]]))</f>
        <v>1.4642999999999999E-6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0.0000000053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0.0000000053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B2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4" t="e">
        <f>LEN(#REF!)</f>
        <v>#REF!</v>
      </c>
      <c r="AF2114" s="103"/>
      <c r="AG2114"/>
    </row>
    <row r="2115" spans="1:33" hidden="1" x14ac:dyDescent="0.25">
      <c r="A2115" t="s">
        <v>52</v>
      </c>
      <c r="B2115" t="s">
        <v>96</v>
      </c>
      <c r="C2115">
        <v>0</v>
      </c>
      <c r="D2115">
        <v>1.0900000000000001E-4</v>
      </c>
      <c r="E2115">
        <v>1.0000000000000001E-9</v>
      </c>
      <c r="F2115" t="s">
        <v>150</v>
      </c>
      <c r="G2115" t="s">
        <v>150</v>
      </c>
      <c r="H2115">
        <v>0</v>
      </c>
      <c r="I2115">
        <v>0</v>
      </c>
      <c r="J2115" t="s">
        <v>2830</v>
      </c>
      <c r="K2115">
        <v>0</v>
      </c>
      <c r="L2115">
        <v>3.5999999999999999E-3</v>
      </c>
      <c r="M2115">
        <v>0</v>
      </c>
      <c r="N2115">
        <v>0</v>
      </c>
      <c r="O2115" t="s">
        <v>2830</v>
      </c>
      <c r="P2115" t="s">
        <v>2830</v>
      </c>
      <c r="Q2115" t="s">
        <v>2830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3.6671000000000002E-5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0.00000013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0.00000013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Row],[Res]]&gt;=Validation[[#This Row],[Range1_High]]-Validation[[#This Row],[Range1_Low]]</f>
        <v>0</v>
      </c>
      <c r="AB21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5" t="e">
        <f>LEN(#REF!)</f>
        <v>#REF!</v>
      </c>
      <c r="AG2115"/>
    </row>
    <row r="2116" spans="1:33" hidden="1" x14ac:dyDescent="0.25">
      <c r="A2116" t="s">
        <v>52</v>
      </c>
      <c r="B2116" t="s">
        <v>96</v>
      </c>
      <c r="C2116">
        <v>0</v>
      </c>
      <c r="D2116">
        <v>1.0900000000000001E-4</v>
      </c>
      <c r="E2116">
        <v>1E-8</v>
      </c>
      <c r="F2116" t="s">
        <v>150</v>
      </c>
      <c r="G2116" t="s">
        <v>150</v>
      </c>
      <c r="H2116">
        <v>0</v>
      </c>
      <c r="I2116">
        <v>0</v>
      </c>
      <c r="J2116" t="s">
        <v>2830</v>
      </c>
      <c r="K2116">
        <v>0</v>
      </c>
      <c r="L2116">
        <v>6.8024000000000001E-3</v>
      </c>
      <c r="M2116">
        <v>0</v>
      </c>
      <c r="N2116">
        <v>0</v>
      </c>
      <c r="O2116" t="s">
        <v>2830</v>
      </c>
      <c r="P2116" t="s">
        <v>2830</v>
      </c>
      <c r="Q2116" t="s">
        <v>2830</v>
      </c>
      <c r="R2116" t="s">
        <v>6177</v>
      </c>
      <c r="S2116">
        <f ca="1">ROUND(RAND()*(Validation[[#This Row],[Range1_High]]-Validation[[#This Row],[Range1_Low]])+Validation[[#This Row],[Range1_Low]],-LOG10(Validation[[#This Row],[Res]]))</f>
        <v>7.1509999999999998E-5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0.00000049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0.00000049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B21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6" t="e">
        <f>LEN(#REF!)</f>
        <v>#REF!</v>
      </c>
      <c r="AG2116"/>
    </row>
    <row r="2117" spans="1:33" x14ac:dyDescent="0.25">
      <c r="A2117" t="s">
        <v>52</v>
      </c>
      <c r="B2117" t="s">
        <v>96</v>
      </c>
      <c r="C2117">
        <v>1.0900000000000001E-4</v>
      </c>
      <c r="D2117">
        <v>1.0900999999999999E-6</v>
      </c>
      <c r="E2117">
        <v>1E-8</v>
      </c>
      <c r="F2117" t="s">
        <v>150</v>
      </c>
      <c r="G2117" t="s">
        <v>150</v>
      </c>
      <c r="H2117">
        <v>0</v>
      </c>
      <c r="I2117">
        <v>0</v>
      </c>
      <c r="J2117" t="s">
        <v>2830</v>
      </c>
      <c r="K2117">
        <v>0</v>
      </c>
      <c r="L2117">
        <v>3.5E-4</v>
      </c>
      <c r="M2117">
        <v>0</v>
      </c>
      <c r="N2117">
        <v>0</v>
      </c>
      <c r="O2117" t="s">
        <v>2830</v>
      </c>
      <c r="P2117" t="s">
        <v>2830</v>
      </c>
      <c r="Q2117" t="s">
        <v>2830</v>
      </c>
      <c r="R2117" t="s">
        <v>827</v>
      </c>
      <c r="S2117">
        <f ca="1">ROUND(RAND()*(Validation[[#This Row],[Range1_High]]-Validation[[#This Row],[Range1_Low]])+Validation[[#This Row],[Range1_Low]],-LOG10(Validation[[#This Row],[Res]]))</f>
        <v>5.906E-5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0.000000021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 W</v>
      </c>
      <c r="W2117" t="b">
        <f ca="1">Validation[[#This Row],[Desired Result]]=Validation[[#This Row],[Result]]</f>
        <v>0</v>
      </c>
      <c r="X2117" t="b">
        <v>1</v>
      </c>
      <c r="Y2117" t="b">
        <f>Validation[[#This Row],[Range1_Low]]&gt;=Validation[[#This Row],[Range1_High]]</f>
        <v>1</v>
      </c>
      <c r="Z2117" t="b">
        <f>Validation[[#This Row],[Res]]&gt;=Validation[[#This Row],[Range1_High]]-Validation[[#This Row],[Range1_Low]]</f>
        <v>1</v>
      </c>
      <c r="AB211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17" t="e">
        <f>LEN(#REF!)</f>
        <v>#REF!</v>
      </c>
      <c r="AG2117"/>
    </row>
    <row r="2118" spans="1:33" hidden="1" x14ac:dyDescent="0.25">
      <c r="A2118" t="s">
        <v>52</v>
      </c>
      <c r="B2118" t="s">
        <v>96</v>
      </c>
      <c r="C2118">
        <v>0</v>
      </c>
      <c r="D2118">
        <v>1.0900000000000001E-4</v>
      </c>
      <c r="E2118">
        <v>9.9999999999999995E-8</v>
      </c>
      <c r="F2118" t="s">
        <v>150</v>
      </c>
      <c r="G2118" t="s">
        <v>150</v>
      </c>
      <c r="H2118">
        <v>0</v>
      </c>
      <c r="I2118">
        <v>0</v>
      </c>
      <c r="J2118" t="s">
        <v>2830</v>
      </c>
      <c r="K2118">
        <v>0</v>
      </c>
      <c r="L2118">
        <v>5.8110000000000002E-2</v>
      </c>
      <c r="M2118">
        <v>0</v>
      </c>
      <c r="N2118">
        <v>0</v>
      </c>
      <c r="O2118" t="s">
        <v>2830</v>
      </c>
      <c r="P2118" t="s">
        <v>2830</v>
      </c>
      <c r="Q2118" t="s">
        <v>2830</v>
      </c>
      <c r="R2118" t="s">
        <v>821</v>
      </c>
      <c r="S2118">
        <f ca="1">ROUND(RAND()*(Validation[[#This Row],[Range1_High]]-Validation[[#This Row],[Range1_Low]])+Validation[[#This Row],[Range1_Low]],-LOG10(Validation[[#This Row],[Res]]))</f>
        <v>1.9000000000000001E-5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0.0000011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0.0000011 W</v>
      </c>
      <c r="W2118" t="b">
        <f ca="1">Validation[[#This Row],[Desired Result]]=Validation[[#This Row],[Result]]</f>
        <v>1</v>
      </c>
      <c r="X2118" t="b">
        <v>0</v>
      </c>
      <c r="Y2118" t="b">
        <f>Validation[[#This Row],[Range1_Low]]&gt;=Validation[[#This Row],[Range1_High]]</f>
        <v>0</v>
      </c>
      <c r="Z2118" t="b">
        <f>Validation[[#This Row],[Res]]&gt;=Validation[[#This Row],[Range1_High]]-Validation[[#This Row],[Range1_Low]]</f>
        <v>0</v>
      </c>
      <c r="AB21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8" t="e">
        <f>LEN(#REF!)</f>
        <v>#REF!</v>
      </c>
      <c r="AG2118"/>
    </row>
    <row r="2119" spans="1:33" x14ac:dyDescent="0.25">
      <c r="A2119" t="s">
        <v>52</v>
      </c>
      <c r="B2119" t="s">
        <v>96</v>
      </c>
      <c r="C2119">
        <v>1.0900000000000001E-4</v>
      </c>
      <c r="D2119">
        <v>1.0900999999999999E-6</v>
      </c>
      <c r="E2119">
        <v>9.9999999999999995E-8</v>
      </c>
      <c r="F2119" t="s">
        <v>150</v>
      </c>
      <c r="G2119" t="s">
        <v>150</v>
      </c>
      <c r="H2119">
        <v>0</v>
      </c>
      <c r="I2119">
        <v>0</v>
      </c>
      <c r="J2119" t="s">
        <v>2830</v>
      </c>
      <c r="K2119">
        <v>0</v>
      </c>
      <c r="L2119">
        <v>6.3400999999999996E-4</v>
      </c>
      <c r="M2119">
        <v>0</v>
      </c>
      <c r="N2119">
        <v>0</v>
      </c>
      <c r="O2119" t="s">
        <v>2830</v>
      </c>
      <c r="P2119" t="s">
        <v>2830</v>
      </c>
      <c r="Q2119" t="s">
        <v>2830</v>
      </c>
      <c r="R2119" t="s">
        <v>828</v>
      </c>
      <c r="S2119">
        <f ca="1">ROUND(RAND()*(Validation[[#This Row],[Range1_High]]-Validation[[#This Row],[Range1_Low]])+Validation[[#This Row],[Range1_Low]],-LOG10(Validation[[#This Row],[Res]]))</f>
        <v>6.2999999999999998E-6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0.000000004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0.00000037 W</v>
      </c>
      <c r="W2119" t="b">
        <f ca="1">Validation[[#This Row],[Desired Result]]=Validation[[#This Row],[Result]]</f>
        <v>0</v>
      </c>
      <c r="X2119" t="b">
        <v>1</v>
      </c>
      <c r="Y2119" t="b">
        <f>Validation[[#This Row],[Range1_Low]]&gt;=Validation[[#This Row],[Range1_High]]</f>
        <v>1</v>
      </c>
      <c r="Z2119" t="b">
        <f>Validation[[#This Row],[Res]]&gt;=Validation[[#This Row],[Range1_High]]-Validation[[#This Row],[Range1_Low]]</f>
        <v>1</v>
      </c>
      <c r="AB211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19" t="e">
        <f>LEN(#REF!)</f>
        <v>#REF!</v>
      </c>
      <c r="AG2119"/>
    </row>
    <row r="2120" spans="1:33" hidden="1" x14ac:dyDescent="0.25">
      <c r="A2120" t="s">
        <v>52</v>
      </c>
      <c r="B2120" t="s">
        <v>96</v>
      </c>
      <c r="C2120">
        <v>1.09E-3</v>
      </c>
      <c r="D2120">
        <v>1.0900099999999999E-2</v>
      </c>
      <c r="E2120">
        <v>9.9999999999999995E-8</v>
      </c>
      <c r="F2120" t="s">
        <v>150</v>
      </c>
      <c r="G2120" t="s">
        <v>150</v>
      </c>
      <c r="H2120">
        <v>0</v>
      </c>
      <c r="I2120">
        <v>0</v>
      </c>
      <c r="J2120" t="s">
        <v>2830</v>
      </c>
      <c r="K2120">
        <v>0</v>
      </c>
      <c r="L2120">
        <v>2.4000000000000001E-4</v>
      </c>
      <c r="M2120">
        <v>0</v>
      </c>
      <c r="N2120">
        <v>0</v>
      </c>
      <c r="O2120" t="s">
        <v>2830</v>
      </c>
      <c r="P2120" t="s">
        <v>2830</v>
      </c>
      <c r="Q2120" t="s">
        <v>2830</v>
      </c>
      <c r="R2120" t="s">
        <v>5686</v>
      </c>
      <c r="S2120">
        <f ca="1">ROUND(RAND()*(Validation[[#This Row],[Range1_High]]-Validation[[#This Row],[Range1_Low]])+Validation[[#This Row],[Range1_Low]],-LOG10(Validation[[#This Row],[Res]]))</f>
        <v>3.9696999999999996E-3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0.00000095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0.00000095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B21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0" t="e">
        <f>LEN(#REF!)</f>
        <v>#REF!</v>
      </c>
      <c r="AG2120"/>
    </row>
    <row r="2121" spans="1:33" hidden="1" x14ac:dyDescent="0.25">
      <c r="A2121" t="s">
        <v>52</v>
      </c>
      <c r="B2121" t="s">
        <v>96</v>
      </c>
      <c r="C2121">
        <v>0</v>
      </c>
      <c r="D2121">
        <v>1.0900000000000001E-4</v>
      </c>
      <c r="E2121">
        <v>9.9999999999999995E-7</v>
      </c>
      <c r="F2121" t="s">
        <v>150</v>
      </c>
      <c r="G2121" t="s">
        <v>150</v>
      </c>
      <c r="H2121">
        <v>0</v>
      </c>
      <c r="I2121">
        <v>0</v>
      </c>
      <c r="J2121" t="s">
        <v>2830</v>
      </c>
      <c r="K2121">
        <v>0</v>
      </c>
      <c r="L2121">
        <v>0.58001000000000003</v>
      </c>
      <c r="M2121">
        <v>0</v>
      </c>
      <c r="N2121">
        <v>0</v>
      </c>
      <c r="O2121" t="s">
        <v>2830</v>
      </c>
      <c r="P2121" t="s">
        <v>2830</v>
      </c>
      <c r="Q2121" t="s">
        <v>2830</v>
      </c>
      <c r="R2121" t="s">
        <v>822</v>
      </c>
      <c r="S2121">
        <f ca="1">ROUND(RAND()*(Validation[[#This Row],[Range1_High]]-Validation[[#This Row],[Range1_Low]])+Validation[[#This Row],[Range1_Low]],-LOG10(Validation[[#This Row],[Res]]))</f>
        <v>7.9999999999999996E-6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0.0000046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0.0000046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B21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1" t="e">
        <f>LEN(#REF!)</f>
        <v>#REF!</v>
      </c>
      <c r="AG2121"/>
    </row>
    <row r="2122" spans="1:33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9.9999999999999995E-7</v>
      </c>
      <c r="F2122" t="s">
        <v>150</v>
      </c>
      <c r="G2122" t="s">
        <v>150</v>
      </c>
      <c r="H2122">
        <v>0</v>
      </c>
      <c r="I2122">
        <v>0</v>
      </c>
      <c r="J2122" t="s">
        <v>2830</v>
      </c>
      <c r="K2122">
        <v>0</v>
      </c>
      <c r="L2122">
        <v>5.3337000000000002E-3</v>
      </c>
      <c r="M2122">
        <v>0</v>
      </c>
      <c r="N2122">
        <v>0</v>
      </c>
      <c r="O2122" t="s">
        <v>2830</v>
      </c>
      <c r="P2122" t="s">
        <v>2830</v>
      </c>
      <c r="Q2122" t="s">
        <v>2830</v>
      </c>
      <c r="R2122" t="s">
        <v>5683</v>
      </c>
      <c r="S2122">
        <f ca="1">ROUND(RAND()*(Validation[[#This Row],[Range1_High]]-Validation[[#This Row],[Range1_Low]])+Validation[[#This Row],[Range1_Low]],-LOG10(Validation[[#This Row],[Res]]))</f>
        <v>2.5999999999999998E-5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0.00000014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0.000015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B21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22" t="e">
        <f>LEN(#REF!)</f>
        <v>#REF!</v>
      </c>
      <c r="AG2122"/>
    </row>
    <row r="2123" spans="1:33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9.9999999999999995E-7</v>
      </c>
      <c r="F2123" t="s">
        <v>150</v>
      </c>
      <c r="G2123" t="s">
        <v>150</v>
      </c>
      <c r="H2123">
        <v>0</v>
      </c>
      <c r="I2123">
        <v>0</v>
      </c>
      <c r="J2123" t="s">
        <v>2830</v>
      </c>
      <c r="K2123">
        <v>0</v>
      </c>
      <c r="L2123">
        <v>5.8093000000000001E-4</v>
      </c>
      <c r="M2123">
        <v>0</v>
      </c>
      <c r="N2123">
        <v>0</v>
      </c>
      <c r="O2123" t="s">
        <v>2830</v>
      </c>
      <c r="P2123" t="s">
        <v>2830</v>
      </c>
      <c r="Q2123" t="s">
        <v>2830</v>
      </c>
      <c r="R2123" t="s">
        <v>833</v>
      </c>
      <c r="S2123">
        <f ca="1">ROUND(RAND()*(Validation[[#This Row],[Range1_High]]-Validation[[#This Row],[Range1_Low]])+Validation[[#This Row],[Range1_Low]],-LOG10(Validation[[#This Row],[Res]]))</f>
        <v>6.5539999999999999E-3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0.0000038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0.0000038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s">
        <v>837</v>
      </c>
      <c r="AB21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3" s="102" t="s">
        <v>837</v>
      </c>
      <c r="AD2123" t="e">
        <f>LEN(#REF!)</f>
        <v>#REF!</v>
      </c>
      <c r="AG2123"/>
    </row>
    <row r="2124" spans="1:33" x14ac:dyDescent="0.25">
      <c r="A2124" t="s">
        <v>52</v>
      </c>
      <c r="B2124" t="s">
        <v>96</v>
      </c>
      <c r="C2124">
        <v>1.09E-2</v>
      </c>
      <c r="D2124">
        <v>0.1090001</v>
      </c>
      <c r="E2124">
        <v>9.9999999999999995E-7</v>
      </c>
      <c r="F2124" t="s">
        <v>150</v>
      </c>
      <c r="G2124" t="s">
        <v>150</v>
      </c>
      <c r="H2124">
        <v>0</v>
      </c>
      <c r="I2124">
        <v>0</v>
      </c>
      <c r="J2124" t="s">
        <v>2830</v>
      </c>
      <c r="K2124">
        <v>0</v>
      </c>
      <c r="L2124">
        <v>1.9000000000000001E-4</v>
      </c>
      <c r="M2124">
        <v>0</v>
      </c>
      <c r="N2124">
        <v>0</v>
      </c>
      <c r="O2124" t="s">
        <v>2830</v>
      </c>
      <c r="P2124" t="s">
        <v>2830</v>
      </c>
      <c r="Q2124" t="s">
        <v>2830</v>
      </c>
      <c r="R2124" t="s">
        <v>837</v>
      </c>
      <c r="S2124">
        <f ca="1">ROUND(RAND()*(Validation[[#This Row],[Range1_High]]-Validation[[#This Row],[Range1_Low]])+Validation[[#This Row],[Range1_Low]],-LOG10(Validation[[#This Row],[Res]]))</f>
        <v>3.6255999999999997E-2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0.0000069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0.0000069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s">
        <v>833</v>
      </c>
      <c r="AB21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4" s="102" t="s">
        <v>833</v>
      </c>
      <c r="AD2124" t="e">
        <f>LEN(#REF!)</f>
        <v>#REF!</v>
      </c>
      <c r="AG2124"/>
    </row>
    <row r="2125" spans="1:33" hidden="1" x14ac:dyDescent="0.25">
      <c r="A2125" t="s">
        <v>52</v>
      </c>
      <c r="B2125" t="s">
        <v>96</v>
      </c>
      <c r="C2125">
        <v>0</v>
      </c>
      <c r="D2125">
        <v>1.0900000000000001E-4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2830</v>
      </c>
      <c r="K2125">
        <v>0</v>
      </c>
      <c r="L2125">
        <v>5.8</v>
      </c>
      <c r="M2125">
        <v>0</v>
      </c>
      <c r="N2125">
        <v>0</v>
      </c>
      <c r="O2125" t="s">
        <v>2830</v>
      </c>
      <c r="P2125" t="s">
        <v>2830</v>
      </c>
      <c r="Q2125" t="s">
        <v>2830</v>
      </c>
      <c r="R2125" t="s">
        <v>6176</v>
      </c>
      <c r="S2125">
        <f ca="1">ROUND(RAND()*(Validation[[#This Row],[Range1_High]]-Validation[[#This Row],[Range1_Low]])+Validation[[#This Row],[Range1_Low]],-LOG10(Validation[[#This Row],[Res]]))</f>
        <v>5.0000000000000002E-5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0.00029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0.00029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B21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5" t="e">
        <f>LEN(#REF!)</f>
        <v>#REF!</v>
      </c>
      <c r="AG2125"/>
    </row>
    <row r="2126" spans="1:33" x14ac:dyDescent="0.25">
      <c r="A2126" t="s">
        <v>52</v>
      </c>
      <c r="B2126" t="s">
        <v>96</v>
      </c>
      <c r="C2126">
        <v>1.0900000000000001E-4</v>
      </c>
      <c r="D2126">
        <v>1.0900999999999999E-6</v>
      </c>
      <c r="E2126">
        <v>1.0000000000000001E-5</v>
      </c>
      <c r="F2126" t="s">
        <v>150</v>
      </c>
      <c r="G2126" t="s">
        <v>150</v>
      </c>
      <c r="H2126">
        <v>0</v>
      </c>
      <c r="I2126">
        <v>0</v>
      </c>
      <c r="J2126" t="s">
        <v>2830</v>
      </c>
      <c r="K2126">
        <v>0</v>
      </c>
      <c r="L2126">
        <v>5.3213000000000003E-2</v>
      </c>
      <c r="M2126">
        <v>0</v>
      </c>
      <c r="N2126">
        <v>0</v>
      </c>
      <c r="O2126" t="s">
        <v>2830</v>
      </c>
      <c r="P2126" t="s">
        <v>2830</v>
      </c>
      <c r="Q2126" t="s">
        <v>2830</v>
      </c>
      <c r="R2126" t="s">
        <v>5684</v>
      </c>
      <c r="S2126">
        <f ca="1">ROUND(RAND()*(Validation[[#This Row],[Range1_High]]-Validation[[#This Row],[Range1_Low]])+Validation[[#This Row],[Range1_Low]],-LOG10(Validation[[#This Row],[Res]]))</f>
        <v>5.0000000000000002E-5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0.0000027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0.00029 W</v>
      </c>
      <c r="W2126" t="b">
        <f ca="1">Validation[[#This Row],[Desired Result]]=Validation[[#This Row],[Result]]</f>
        <v>0</v>
      </c>
      <c r="X2126" t="b">
        <v>1</v>
      </c>
      <c r="Y2126" t="b">
        <f>Validation[[#This Row],[Range1_Low]]&gt;=Validation[[#This Row],[Range1_High]]</f>
        <v>1</v>
      </c>
      <c r="Z2126" t="b">
        <f>Validation[[#This Row],[Res]]&gt;=Validation[[#This Row],[Range1_High]]-Validation[[#This Row],[Range1_Low]]</f>
        <v>1</v>
      </c>
      <c r="AB212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26" t="e">
        <f>LEN(#REF!)</f>
        <v>#REF!</v>
      </c>
      <c r="AG2126"/>
    </row>
    <row r="2127" spans="1:33" x14ac:dyDescent="0.25">
      <c r="A2127" t="s">
        <v>52</v>
      </c>
      <c r="B2127" t="s">
        <v>96</v>
      </c>
      <c r="C2127">
        <v>1.09E-3</v>
      </c>
      <c r="D2127">
        <v>1.0900099999999999E-2</v>
      </c>
      <c r="E2127">
        <v>1.0000000000000001E-5</v>
      </c>
      <c r="F2127" t="s">
        <v>150</v>
      </c>
      <c r="G2127" t="s">
        <v>150</v>
      </c>
      <c r="H2127">
        <v>0</v>
      </c>
      <c r="I2127">
        <v>0</v>
      </c>
      <c r="J2127" t="s">
        <v>2830</v>
      </c>
      <c r="K2127">
        <v>0</v>
      </c>
      <c r="L2127">
        <v>5.3277000000000003E-3</v>
      </c>
      <c r="M2127">
        <v>0</v>
      </c>
      <c r="N2127">
        <v>0</v>
      </c>
      <c r="O2127" t="s">
        <v>2830</v>
      </c>
      <c r="P2127" t="s">
        <v>2830</v>
      </c>
      <c r="Q2127" t="s">
        <v>2830</v>
      </c>
      <c r="R2127" t="s">
        <v>5687</v>
      </c>
      <c r="S2127">
        <f ca="1">ROUND(RAND()*(Validation[[#This Row],[Range1_High]]-Validation[[#This Row],[Range1_Low]])+Validation[[#This Row],[Range1_Low]],-LOG10(Validation[[#This Row],[Res]]))</f>
        <v>6.9499999999999996E-3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0.000037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0.000037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0</v>
      </c>
      <c r="Z2127" t="b">
        <f>Validation[[#This Row],[Res]]&gt;=Validation[[#This Row],[Range1_High]]-Validation[[#This Row],[Range1_Low]]</f>
        <v>0</v>
      </c>
      <c r="AA2127" t="s">
        <v>838</v>
      </c>
      <c r="AB21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7" s="102" t="s">
        <v>838</v>
      </c>
      <c r="AD2127" t="e">
        <f>LEN(#REF!)</f>
        <v>#REF!</v>
      </c>
      <c r="AG2127"/>
    </row>
    <row r="2128" spans="1:33" x14ac:dyDescent="0.25">
      <c r="A2128" t="s">
        <v>52</v>
      </c>
      <c r="B2128" t="s">
        <v>96</v>
      </c>
      <c r="C2128">
        <v>1.09E-2</v>
      </c>
      <c r="D2128">
        <v>0.1090001</v>
      </c>
      <c r="E2128">
        <v>1.0000000000000001E-5</v>
      </c>
      <c r="F2128" t="s">
        <v>150</v>
      </c>
      <c r="G2128" t="s">
        <v>150</v>
      </c>
      <c r="H2128">
        <v>0</v>
      </c>
      <c r="I2128">
        <v>0</v>
      </c>
      <c r="J2128" t="s">
        <v>2830</v>
      </c>
      <c r="K2128">
        <v>0</v>
      </c>
      <c r="L2128">
        <v>5.6395000000000002E-4</v>
      </c>
      <c r="M2128">
        <v>0</v>
      </c>
      <c r="N2128">
        <v>0</v>
      </c>
      <c r="O2128" t="s">
        <v>2830</v>
      </c>
      <c r="P2128" t="s">
        <v>2830</v>
      </c>
      <c r="Q2128" t="s">
        <v>2830</v>
      </c>
      <c r="R2128" t="s">
        <v>838</v>
      </c>
      <c r="S2128">
        <f ca="1">ROUND(RAND()*(Validation[[#This Row],[Range1_High]]-Validation[[#This Row],[Range1_Low]])+Validation[[#This Row],[Range1_Low]],-LOG10(Validation[[#This Row],[Res]]))</f>
        <v>3.7310000000000003E-2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0.000021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s">
        <v>6431</v>
      </c>
      <c r="AB21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8" s="102" t="s">
        <v>6431</v>
      </c>
      <c r="AD2128" t="e">
        <f>LEN(#REF!)</f>
        <v>#REF!</v>
      </c>
      <c r="AG2128"/>
    </row>
    <row r="2129" spans="1:33" x14ac:dyDescent="0.25">
      <c r="A2129" t="s">
        <v>52</v>
      </c>
      <c r="B2129" t="s">
        <v>96</v>
      </c>
      <c r="C2129">
        <v>0.109</v>
      </c>
      <c r="D2129">
        <v>1.0901000000000001</v>
      </c>
      <c r="E2129">
        <v>1.0000000000000001E-5</v>
      </c>
      <c r="F2129" t="s">
        <v>150</v>
      </c>
      <c r="G2129" t="s">
        <v>150</v>
      </c>
      <c r="H2129">
        <v>0</v>
      </c>
      <c r="I2129">
        <v>0</v>
      </c>
      <c r="J2129" t="s">
        <v>2830</v>
      </c>
      <c r="K2129">
        <v>0</v>
      </c>
      <c r="L2129">
        <v>2.3000000000000001E-4</v>
      </c>
      <c r="M2129">
        <v>0</v>
      </c>
      <c r="N2129">
        <v>0</v>
      </c>
      <c r="O2129" t="s">
        <v>2830</v>
      </c>
      <c r="P2129" t="s">
        <v>2830</v>
      </c>
      <c r="Q2129" t="s">
        <v>2830</v>
      </c>
      <c r="R2129" t="s">
        <v>5690</v>
      </c>
      <c r="S2129">
        <f ca="1">ROUND(RAND()*(Validation[[#This Row],[Range1_High]]-Validation[[#This Row],[Range1_Low]])+Validation[[#This Row],[Range1_Low]],-LOG10(Validation[[#This Row],[Res]]))</f>
        <v>0.52051000000000003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0.00012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0.00012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s">
        <v>838</v>
      </c>
      <c r="AB21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9" s="102" t="s">
        <v>838</v>
      </c>
      <c r="AD2129" t="e">
        <f>LEN(#REF!)</f>
        <v>#REF!</v>
      </c>
      <c r="AG2129"/>
    </row>
    <row r="2130" spans="1:33" hidden="1" x14ac:dyDescent="0.25">
      <c r="A2130" t="s">
        <v>52</v>
      </c>
      <c r="B2130" t="s">
        <v>96</v>
      </c>
      <c r="C2130">
        <v>0</v>
      </c>
      <c r="D2130">
        <v>1.0900000000000001E-4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2830</v>
      </c>
      <c r="K2130">
        <v>0</v>
      </c>
      <c r="L2130">
        <v>58</v>
      </c>
      <c r="M2130">
        <v>0</v>
      </c>
      <c r="N2130">
        <v>0</v>
      </c>
      <c r="O2130" t="s">
        <v>2830</v>
      </c>
      <c r="P2130" t="s">
        <v>2830</v>
      </c>
      <c r="Q2130" t="s">
        <v>2830</v>
      </c>
      <c r="R2130" t="s">
        <v>824</v>
      </c>
      <c r="S2130">
        <f ca="1">ROUND(RAND()*(Validation[[#This Row],[Range1_High]]-Validation[[#This Row],[Range1_Low]])+Validation[[#This Row],[Range1_Low]],-LOG10(Validation[[#This Row],[Res]]))</f>
        <v>0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B21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30" t="e">
        <f>LEN(#REF!)</f>
        <v>#REF!</v>
      </c>
      <c r="AG2130"/>
    </row>
    <row r="2131" spans="1:33" x14ac:dyDescent="0.25">
      <c r="A2131" t="s">
        <v>52</v>
      </c>
      <c r="B2131" t="s">
        <v>96</v>
      </c>
      <c r="C2131">
        <v>1.0900000000000001E-4</v>
      </c>
      <c r="D2131">
        <v>1.0900999999999999E-6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2830</v>
      </c>
      <c r="K2131">
        <v>0</v>
      </c>
      <c r="L2131">
        <v>0.53210999999999997</v>
      </c>
      <c r="M2131">
        <v>0</v>
      </c>
      <c r="N2131">
        <v>0</v>
      </c>
      <c r="O2131" t="s">
        <v>2830</v>
      </c>
      <c r="P2131" t="s">
        <v>2830</v>
      </c>
      <c r="Q2131" t="s">
        <v>2830</v>
      </c>
      <c r="R2131" t="s">
        <v>5685</v>
      </c>
      <c r="S2131">
        <f ca="1">ROUND(RAND()*(Validation[[#This Row],[Range1_High]]-Validation[[#This Row],[Range1_Low]])+Validation[[#This Row],[Range1_Low]],-LOG10(Validation[[#This Row],[Res]]))</f>
        <v>1E-4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0.000053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W</v>
      </c>
      <c r="W2131" t="b">
        <f ca="1">Validation[[#This Row],[Desired Result]]=Validation[[#This Row],[Result]]</f>
        <v>0</v>
      </c>
      <c r="X2131" t="b">
        <v>1</v>
      </c>
      <c r="Y2131" t="b">
        <f>Validation[[#This Row],[Range1_Low]]&gt;=Validation[[#This Row],[Range1_High]]</f>
        <v>1</v>
      </c>
      <c r="Z2131" t="b">
        <f>Validation[[#This Row],[Res]]&gt;=Validation[[#This Row],[Range1_High]]-Validation[[#This Row],[Range1_Low]]</f>
        <v>1</v>
      </c>
      <c r="AB213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31" t="e">
        <f>LEN(#REF!)</f>
        <v>#REF!</v>
      </c>
      <c r="AG2131"/>
    </row>
    <row r="2132" spans="1:33" x14ac:dyDescent="0.25">
      <c r="A2132" t="s">
        <v>52</v>
      </c>
      <c r="B2132" t="s">
        <v>96</v>
      </c>
      <c r="C2132">
        <v>1.09E-3</v>
      </c>
      <c r="D2132">
        <v>1.0900099999999999E-2</v>
      </c>
      <c r="E2132">
        <v>1E-4</v>
      </c>
      <c r="F2132" t="s">
        <v>150</v>
      </c>
      <c r="G2132" t="s">
        <v>150</v>
      </c>
      <c r="H2132">
        <v>0</v>
      </c>
      <c r="I2132">
        <v>0</v>
      </c>
      <c r="J2132" t="s">
        <v>2830</v>
      </c>
      <c r="K2132">
        <v>0</v>
      </c>
      <c r="L2132">
        <v>5.3212000000000002E-2</v>
      </c>
      <c r="M2132">
        <v>0</v>
      </c>
      <c r="N2132">
        <v>0</v>
      </c>
      <c r="O2132" t="s">
        <v>2830</v>
      </c>
      <c r="P2132" t="s">
        <v>2830</v>
      </c>
      <c r="Q2132" t="s">
        <v>2830</v>
      </c>
      <c r="R2132" t="s">
        <v>835</v>
      </c>
      <c r="S2132">
        <f ca="1">ROUND(RAND()*(Validation[[#This Row],[Range1_High]]-Validation[[#This Row],[Range1_Low]])+Validation[[#This Row],[Range1_Low]],-LOG10(Validation[[#This Row],[Res]]))</f>
        <v>1.1999999999999999E-3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0.000064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0.000064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0</v>
      </c>
      <c r="AA2132" t="s">
        <v>839</v>
      </c>
      <c r="AB21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2" s="102" t="s">
        <v>839</v>
      </c>
      <c r="AD2132" t="e">
        <f>LEN(#REF!)</f>
        <v>#REF!</v>
      </c>
      <c r="AG2132"/>
    </row>
    <row r="2133" spans="1:33" x14ac:dyDescent="0.25">
      <c r="A2133" t="s">
        <v>52</v>
      </c>
      <c r="B2133" t="s">
        <v>96</v>
      </c>
      <c r="C2133">
        <v>1.09E-2</v>
      </c>
      <c r="D2133">
        <v>0.1090001</v>
      </c>
      <c r="E2133">
        <v>1E-4</v>
      </c>
      <c r="F2133" t="s">
        <v>150</v>
      </c>
      <c r="G2133" t="s">
        <v>150</v>
      </c>
      <c r="H2133">
        <v>0</v>
      </c>
      <c r="I2133">
        <v>0</v>
      </c>
      <c r="J2133" t="s">
        <v>2830</v>
      </c>
      <c r="K2133">
        <v>0</v>
      </c>
      <c r="L2133">
        <v>5.3308000000000001E-3</v>
      </c>
      <c r="M2133">
        <v>0</v>
      </c>
      <c r="N2133">
        <v>0</v>
      </c>
      <c r="O2133" t="s">
        <v>2830</v>
      </c>
      <c r="P2133" t="s">
        <v>2830</v>
      </c>
      <c r="Q2133" t="s">
        <v>2830</v>
      </c>
      <c r="R2133" t="s">
        <v>839</v>
      </c>
      <c r="S2133">
        <f ca="1">ROUND(RAND()*(Validation[[#This Row],[Range1_High]]-Validation[[#This Row],[Range1_Low]])+Validation[[#This Row],[Range1_Low]],-LOG10(Validation[[#This Row],[Res]]))</f>
        <v>0.1021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0.00054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0.00054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s">
        <v>6432</v>
      </c>
      <c r="AB21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3" s="102" t="s">
        <v>6432</v>
      </c>
      <c r="AD2133" t="e">
        <f>LEN(#REF!)</f>
        <v>#REF!</v>
      </c>
      <c r="AF2133" s="103"/>
      <c r="AG2133"/>
    </row>
    <row r="2134" spans="1:33" x14ac:dyDescent="0.25">
      <c r="A2134" t="s">
        <v>52</v>
      </c>
      <c r="B2134" t="s">
        <v>96</v>
      </c>
      <c r="C2134">
        <v>0.109</v>
      </c>
      <c r="D2134">
        <v>1.0901000000000001</v>
      </c>
      <c r="E2134">
        <v>1E-4</v>
      </c>
      <c r="F2134" t="s">
        <v>150</v>
      </c>
      <c r="G2134" t="s">
        <v>150</v>
      </c>
      <c r="H2134">
        <v>0</v>
      </c>
      <c r="I2134">
        <v>0</v>
      </c>
      <c r="J2134" t="s">
        <v>2830</v>
      </c>
      <c r="K2134">
        <v>0</v>
      </c>
      <c r="L2134">
        <v>5.7855999999999999E-4</v>
      </c>
      <c r="M2134">
        <v>0</v>
      </c>
      <c r="N2134">
        <v>0</v>
      </c>
      <c r="O2134" t="s">
        <v>2830</v>
      </c>
      <c r="P2134" t="s">
        <v>2830</v>
      </c>
      <c r="Q2134" t="s">
        <v>2830</v>
      </c>
      <c r="R2134" t="s">
        <v>843</v>
      </c>
      <c r="S2134">
        <f ca="1">ROUND(RAND()*(Validation[[#This Row],[Range1_High]]-Validation[[#This Row],[Range1_Low]])+Validation[[#This Row],[Range1_Low]],-LOG10(Validation[[#This Row],[Res]]))</f>
        <v>0.68079999999999996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0.00039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0.00039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s">
        <v>6220</v>
      </c>
      <c r="AB21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4" s="102" t="s">
        <v>6220</v>
      </c>
      <c r="AD2134" t="e">
        <f>LEN(#REF!)</f>
        <v>#REF!</v>
      </c>
      <c r="AG2134"/>
    </row>
    <row r="2135" spans="1:33" x14ac:dyDescent="0.25">
      <c r="A2135" t="s">
        <v>52</v>
      </c>
      <c r="B2135" t="s">
        <v>96</v>
      </c>
      <c r="C2135">
        <v>1.0900000000000001</v>
      </c>
      <c r="D2135">
        <v>10.9001</v>
      </c>
      <c r="E2135">
        <v>1E-4</v>
      </c>
      <c r="F2135" t="s">
        <v>150</v>
      </c>
      <c r="G2135" t="s">
        <v>150</v>
      </c>
      <c r="H2135">
        <v>0</v>
      </c>
      <c r="I2135">
        <v>0</v>
      </c>
      <c r="J2135" t="s">
        <v>2830</v>
      </c>
      <c r="K2135">
        <v>0</v>
      </c>
      <c r="L2135">
        <v>2.3000000000000001E-4</v>
      </c>
      <c r="M2135">
        <v>0</v>
      </c>
      <c r="N2135">
        <v>0</v>
      </c>
      <c r="O2135" t="s">
        <v>2830</v>
      </c>
      <c r="P2135" t="s">
        <v>2830</v>
      </c>
      <c r="Q2135" t="s">
        <v>2830</v>
      </c>
      <c r="R2135" t="s">
        <v>847</v>
      </c>
      <c r="S2135">
        <f ca="1">ROUND(RAND()*(Validation[[#This Row],[Range1_High]]-Validation[[#This Row],[Range1_Low]])+Validation[[#This Row],[Range1_Low]],-LOG10(Validation[[#This Row],[Res]]))</f>
        <v>4.4683999999999999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0.001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s">
        <v>843</v>
      </c>
      <c r="AB21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5" s="102" t="s">
        <v>843</v>
      </c>
      <c r="AD2135" t="e">
        <f>LEN(#REF!)</f>
        <v>#REF!</v>
      </c>
      <c r="AG2135"/>
    </row>
    <row r="2136" spans="1:33" x14ac:dyDescent="0.25">
      <c r="A2136" t="s">
        <v>52</v>
      </c>
      <c r="B2136" t="s">
        <v>96</v>
      </c>
      <c r="C2136">
        <v>0</v>
      </c>
      <c r="D2136">
        <v>1.0900000000000001E-4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2830</v>
      </c>
      <c r="K2136">
        <v>0</v>
      </c>
      <c r="L2136">
        <v>580</v>
      </c>
      <c r="M2136">
        <v>0</v>
      </c>
      <c r="N2136">
        <v>0</v>
      </c>
      <c r="O2136" t="s">
        <v>2830</v>
      </c>
      <c r="P2136" t="s">
        <v>2830</v>
      </c>
      <c r="Q2136" t="s">
        <v>2830</v>
      </c>
      <c r="R2136" t="s">
        <v>825</v>
      </c>
      <c r="S2136">
        <f ca="1">ROUND(RAND()*(Validation[[#This Row],[Range1_High]]-Validation[[#This Row],[Range1_Low]])+Validation[[#This Row],[Range1_Low]],-LOG10(Validation[[#This Row],[Res]]))</f>
        <v>0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1</v>
      </c>
      <c r="AB21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36" t="e">
        <f>LEN(#REF!)</f>
        <v>#REF!</v>
      </c>
      <c r="AG2136"/>
    </row>
    <row r="2137" spans="1:33" x14ac:dyDescent="0.25">
      <c r="A2137" t="s">
        <v>52</v>
      </c>
      <c r="B2137" t="s">
        <v>96</v>
      </c>
      <c r="C2137">
        <v>1.09E-3</v>
      </c>
      <c r="D2137">
        <v>1.0900099999999999E-2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2830</v>
      </c>
      <c r="K2137">
        <v>0</v>
      </c>
      <c r="L2137">
        <v>0.53210999999999997</v>
      </c>
      <c r="M2137">
        <v>0</v>
      </c>
      <c r="N2137">
        <v>0</v>
      </c>
      <c r="O2137" t="s">
        <v>2830</v>
      </c>
      <c r="P2137" t="s">
        <v>2830</v>
      </c>
      <c r="Q2137" t="s">
        <v>2830</v>
      </c>
      <c r="R2137" t="s">
        <v>836</v>
      </c>
      <c r="S2137">
        <f ca="1">ROUND(RAND()*(Validation[[#This Row],[Range1_High]]-Validation[[#This Row],[Range1_Low]])+Validation[[#This Row],[Range1_Low]],-LOG10(Validation[[#This Row],[Res]]))</f>
        <v>8.9999999999999993E-3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0.0048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0.0048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s">
        <v>5688</v>
      </c>
      <c r="AB21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7" s="102" t="s">
        <v>5688</v>
      </c>
      <c r="AD2137" t="e">
        <f>LEN(#REF!)</f>
        <v>#REF!</v>
      </c>
      <c r="AG2137"/>
    </row>
    <row r="2138" spans="1:33" x14ac:dyDescent="0.25">
      <c r="A2138" t="s">
        <v>52</v>
      </c>
      <c r="B2138" t="s">
        <v>96</v>
      </c>
      <c r="C2138">
        <v>1.09E-2</v>
      </c>
      <c r="D2138">
        <v>0.1090001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2830</v>
      </c>
      <c r="K2138">
        <v>0</v>
      </c>
      <c r="L2138">
        <v>5.3261000000000003E-2</v>
      </c>
      <c r="M2138">
        <v>0</v>
      </c>
      <c r="N2138">
        <v>0</v>
      </c>
      <c r="O2138" t="s">
        <v>2830</v>
      </c>
      <c r="P2138" t="s">
        <v>2830</v>
      </c>
      <c r="Q2138" t="s">
        <v>2830</v>
      </c>
      <c r="R2138" t="s">
        <v>5688</v>
      </c>
      <c r="S2138">
        <f ca="1">ROUND(RAND()*(Validation[[#This Row],[Range1_High]]-Validation[[#This Row],[Range1_Low]])+Validation[[#This Row],[Range1_Low]],-LOG10(Validation[[#This Row],[Res]]))</f>
        <v>2.4E-2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0.0013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0.0013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s">
        <v>6433</v>
      </c>
      <c r="AB21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8" s="102" t="s">
        <v>6433</v>
      </c>
      <c r="AD2138" t="e">
        <f>LEN(#REF!)</f>
        <v>#REF!</v>
      </c>
      <c r="AG2138"/>
    </row>
    <row r="2139" spans="1:33" x14ac:dyDescent="0.25">
      <c r="A2139" t="s">
        <v>52</v>
      </c>
      <c r="B2139" t="s">
        <v>96</v>
      </c>
      <c r="C2139">
        <v>0.109</v>
      </c>
      <c r="D2139">
        <v>1.0901000000000001</v>
      </c>
      <c r="E2139">
        <v>1E-3</v>
      </c>
      <c r="F2139" t="s">
        <v>150</v>
      </c>
      <c r="G2139" t="s">
        <v>150</v>
      </c>
      <c r="H2139">
        <v>0</v>
      </c>
      <c r="I2139">
        <v>0</v>
      </c>
      <c r="J2139" t="s">
        <v>2830</v>
      </c>
      <c r="K2139">
        <v>0</v>
      </c>
      <c r="L2139">
        <v>5.3324000000000002E-3</v>
      </c>
      <c r="M2139">
        <v>0</v>
      </c>
      <c r="N2139">
        <v>0</v>
      </c>
      <c r="O2139" t="s">
        <v>2830</v>
      </c>
      <c r="P2139" t="s">
        <v>2830</v>
      </c>
      <c r="Q2139" t="s">
        <v>2830</v>
      </c>
      <c r="R2139" t="s">
        <v>844</v>
      </c>
      <c r="S2139">
        <f ca="1">ROUND(RAND()*(Validation[[#This Row],[Range1_High]]-Validation[[#This Row],[Range1_Low]])+Validation[[#This Row],[Range1_Low]],-LOG10(Validation[[#This Row],[Res]]))</f>
        <v>0.88400000000000001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0.0047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0.0047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0</v>
      </c>
      <c r="AA2139" t="s">
        <v>6434</v>
      </c>
      <c r="AB21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9" s="102" t="s">
        <v>6434</v>
      </c>
      <c r="AD2139" t="e">
        <f>LEN(#REF!)</f>
        <v>#REF!</v>
      </c>
      <c r="AG2139"/>
    </row>
    <row r="2140" spans="1:33" x14ac:dyDescent="0.25">
      <c r="A2140" t="s">
        <v>52</v>
      </c>
      <c r="B2140" t="s">
        <v>96</v>
      </c>
      <c r="C2140">
        <v>1.0900000000000001</v>
      </c>
      <c r="D2140">
        <v>10.9001</v>
      </c>
      <c r="E2140">
        <v>1E-3</v>
      </c>
      <c r="F2140" t="s">
        <v>150</v>
      </c>
      <c r="G2140" t="s">
        <v>150</v>
      </c>
      <c r="H2140">
        <v>0</v>
      </c>
      <c r="I2140">
        <v>0</v>
      </c>
      <c r="J2140" t="s">
        <v>2830</v>
      </c>
      <c r="K2140">
        <v>0</v>
      </c>
      <c r="L2140">
        <v>5.7824999999999999E-4</v>
      </c>
      <c r="M2140">
        <v>0</v>
      </c>
      <c r="N2140">
        <v>0</v>
      </c>
      <c r="O2140" t="s">
        <v>2830</v>
      </c>
      <c r="P2140" t="s">
        <v>2830</v>
      </c>
      <c r="Q2140" t="s">
        <v>2830</v>
      </c>
      <c r="R2140" t="s">
        <v>848</v>
      </c>
      <c r="S2140">
        <f ca="1">ROUND(RAND()*(Validation[[#This Row],[Range1_High]]-Validation[[#This Row],[Range1_Low]])+Validation[[#This Row],[Range1_Low]],-LOG10(Validation[[#This Row],[Res]]))</f>
        <v>10.491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0.0061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0.0061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s">
        <v>6218</v>
      </c>
      <c r="AB21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0" s="102" t="s">
        <v>6218</v>
      </c>
      <c r="AD2140" t="e">
        <f>LEN(#REF!)</f>
        <v>#REF!</v>
      </c>
      <c r="AG2140"/>
    </row>
    <row r="2141" spans="1:33" x14ac:dyDescent="0.25">
      <c r="A2141" t="s">
        <v>52</v>
      </c>
      <c r="B2141" t="s">
        <v>96</v>
      </c>
      <c r="C2141">
        <v>10.9</v>
      </c>
      <c r="D2141">
        <v>109.0001</v>
      </c>
      <c r="E2141">
        <v>1E-3</v>
      </c>
      <c r="F2141" t="s">
        <v>150</v>
      </c>
      <c r="G2141" t="s">
        <v>150</v>
      </c>
      <c r="H2141">
        <v>0</v>
      </c>
      <c r="I2141">
        <v>0</v>
      </c>
      <c r="J2141" t="s">
        <v>2830</v>
      </c>
      <c r="K2141">
        <v>0</v>
      </c>
      <c r="L2141">
        <v>2.3000000000000001E-4</v>
      </c>
      <c r="M2141">
        <v>0</v>
      </c>
      <c r="N2141">
        <v>0</v>
      </c>
      <c r="O2141" t="s">
        <v>2830</v>
      </c>
      <c r="P2141" t="s">
        <v>2830</v>
      </c>
      <c r="Q2141" t="s">
        <v>2830</v>
      </c>
      <c r="R2141" t="s">
        <v>5692</v>
      </c>
      <c r="S2141">
        <f ca="1">ROUND(RAND()*(Validation[[#This Row],[Range1_High]]-Validation[[#This Row],[Range1_Low]])+Validation[[#This Row],[Range1_Low]],-LOG10(Validation[[#This Row],[Res]]))</f>
        <v>81.021000000000001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0.019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s">
        <v>6307</v>
      </c>
      <c r="AB21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1" s="102" t="s">
        <v>6307</v>
      </c>
      <c r="AD2141" t="e">
        <f>LEN(#REF!)</f>
        <v>#REF!</v>
      </c>
      <c r="AG2141"/>
    </row>
    <row r="2142" spans="1:33" x14ac:dyDescent="0.25">
      <c r="A2142" t="s">
        <v>52</v>
      </c>
      <c r="B2142" t="s">
        <v>96</v>
      </c>
      <c r="C2142">
        <v>109</v>
      </c>
      <c r="D2142">
        <v>330.00009999999997</v>
      </c>
      <c r="E2142">
        <v>1E-3</v>
      </c>
      <c r="F2142" t="s">
        <v>150</v>
      </c>
      <c r="G2142" t="s">
        <v>150</v>
      </c>
      <c r="H2142">
        <v>0</v>
      </c>
      <c r="I2142">
        <v>0</v>
      </c>
      <c r="J2142" t="s">
        <v>2830</v>
      </c>
      <c r="K2142">
        <v>0</v>
      </c>
      <c r="L2142">
        <v>1.4999999999999999E-4</v>
      </c>
      <c r="M2142">
        <v>0</v>
      </c>
      <c r="N2142">
        <v>0</v>
      </c>
      <c r="O2142" t="s">
        <v>2830</v>
      </c>
      <c r="P2142" t="s">
        <v>2830</v>
      </c>
      <c r="Q2142" t="s">
        <v>2830</v>
      </c>
      <c r="R2142" t="s">
        <v>857</v>
      </c>
      <c r="S2142">
        <f ca="1">ROUND(RAND()*(Validation[[#This Row],[Range1_High]]-Validation[[#This Row],[Range1_Low]])+Validation[[#This Row],[Range1_Low]],-LOG10(Validation[[#This Row],[Res]]))</f>
        <v>158.08199999999999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0.024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0.024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s">
        <v>5692</v>
      </c>
      <c r="AB21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2" s="102" t="s">
        <v>5692</v>
      </c>
      <c r="AD2142" t="e">
        <f>LEN(#REF!)</f>
        <v>#REF!</v>
      </c>
      <c r="AG2142"/>
    </row>
    <row r="2143" spans="1:33" x14ac:dyDescent="0.25">
      <c r="A2143" t="s">
        <v>52</v>
      </c>
      <c r="B2143" t="s">
        <v>96</v>
      </c>
      <c r="C2143">
        <v>0</v>
      </c>
      <c r="D2143">
        <v>1.0900000000000001E-4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2830</v>
      </c>
      <c r="K2143">
        <v>0</v>
      </c>
      <c r="L2143">
        <v>5800</v>
      </c>
      <c r="M2143">
        <v>0</v>
      </c>
      <c r="N2143">
        <v>0</v>
      </c>
      <c r="O2143" t="s">
        <v>2830</v>
      </c>
      <c r="P2143" t="s">
        <v>2830</v>
      </c>
      <c r="Q2143" t="s">
        <v>2830</v>
      </c>
      <c r="R2143" t="s">
        <v>826</v>
      </c>
      <c r="S2143">
        <f ca="1">ROUND(RAND()*(Validation[[#This Row],[Range1_High]]-Validation[[#This Row],[Range1_Low]])+Validation[[#This Row],[Range1_Low]],-LOG10(Validation[[#This Row],[Res]]))</f>
        <v>0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1</v>
      </c>
      <c r="AB21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43" t="e">
        <f>LEN(#REF!)</f>
        <v>#REF!</v>
      </c>
      <c r="AG2143"/>
    </row>
    <row r="2144" spans="1:33" x14ac:dyDescent="0.25">
      <c r="A2144" t="s">
        <v>52</v>
      </c>
      <c r="B2144" t="s">
        <v>96</v>
      </c>
      <c r="C2144">
        <v>1.09E-2</v>
      </c>
      <c r="D2144">
        <v>0.1090001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2830</v>
      </c>
      <c r="K2144">
        <v>0</v>
      </c>
      <c r="L2144">
        <v>0.53259999999999996</v>
      </c>
      <c r="M2144">
        <v>0</v>
      </c>
      <c r="N2144">
        <v>0</v>
      </c>
      <c r="O2144" t="s">
        <v>2830</v>
      </c>
      <c r="P2144" t="s">
        <v>2830</v>
      </c>
      <c r="Q2144" t="s">
        <v>2830</v>
      </c>
      <c r="R2144" t="s">
        <v>5689</v>
      </c>
      <c r="S2144">
        <f ca="1">ROUND(RAND()*(Validation[[#This Row],[Range1_High]]-Validation[[#This Row],[Range1_Low]])+Validation[[#This Row],[Range1_Low]],-LOG10(Validation[[#This Row],[Res]]))</f>
        <v>0.09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0.048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s">
        <v>5691</v>
      </c>
      <c r="AB21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4" s="102" t="s">
        <v>5691</v>
      </c>
      <c r="AD2144" t="e">
        <f>LEN(#REF!)</f>
        <v>#REF!</v>
      </c>
      <c r="AG2144"/>
    </row>
    <row r="2145" spans="1:33" x14ac:dyDescent="0.25">
      <c r="A2145" t="s">
        <v>52</v>
      </c>
      <c r="B2145" t="s">
        <v>96</v>
      </c>
      <c r="C2145">
        <v>0.109</v>
      </c>
      <c r="D2145">
        <v>1.0901000000000001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2830</v>
      </c>
      <c r="K2145">
        <v>0</v>
      </c>
      <c r="L2145">
        <v>5.3261000000000003E-2</v>
      </c>
      <c r="M2145">
        <v>0</v>
      </c>
      <c r="N2145">
        <v>0</v>
      </c>
      <c r="O2145" t="s">
        <v>2830</v>
      </c>
      <c r="P2145" t="s">
        <v>2830</v>
      </c>
      <c r="Q2145" t="s">
        <v>2830</v>
      </c>
      <c r="R2145" t="s">
        <v>5691</v>
      </c>
      <c r="S2145">
        <f ca="1">ROUND(RAND()*(Validation[[#This Row],[Range1_High]]-Validation[[#This Row],[Range1_Low]])+Validation[[#This Row],[Range1_Low]],-LOG10(Validation[[#This Row],[Res]]))</f>
        <v>0.25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0.013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s">
        <v>6435</v>
      </c>
      <c r="AB21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5" s="102" t="s">
        <v>6435</v>
      </c>
      <c r="AD2145" t="e">
        <f>LEN(#REF!)</f>
        <v>#REF!</v>
      </c>
      <c r="AG2145"/>
    </row>
    <row r="2146" spans="1:33" x14ac:dyDescent="0.25">
      <c r="A2146" t="s">
        <v>52</v>
      </c>
      <c r="B2146" t="s">
        <v>96</v>
      </c>
      <c r="C2146">
        <v>1.0900000000000001</v>
      </c>
      <c r="D2146">
        <v>10.9001</v>
      </c>
      <c r="E2146">
        <v>0.01</v>
      </c>
      <c r="F2146" t="s">
        <v>150</v>
      </c>
      <c r="G2146" t="s">
        <v>150</v>
      </c>
      <c r="H2146">
        <v>0</v>
      </c>
      <c r="I2146">
        <v>0</v>
      </c>
      <c r="J2146" t="s">
        <v>2830</v>
      </c>
      <c r="K2146">
        <v>0</v>
      </c>
      <c r="L2146">
        <v>5.3321999999999996E-3</v>
      </c>
      <c r="M2146">
        <v>0</v>
      </c>
      <c r="N2146">
        <v>0</v>
      </c>
      <c r="O2146" t="s">
        <v>2830</v>
      </c>
      <c r="P2146" t="s">
        <v>2830</v>
      </c>
      <c r="Q2146" t="s">
        <v>2830</v>
      </c>
      <c r="R2146" t="s">
        <v>849</v>
      </c>
      <c r="S2146">
        <f ca="1">ROUND(RAND()*(Validation[[#This Row],[Range1_High]]-Validation[[#This Row],[Range1_Low]])+Validation[[#This Row],[Range1_Low]],-LOG10(Validation[[#This Row],[Res]]))</f>
        <v>6.67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0.036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s">
        <v>6436</v>
      </c>
      <c r="AB21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6" s="102" t="s">
        <v>6436</v>
      </c>
      <c r="AD2146" t="e">
        <f>LEN(#REF!)</f>
        <v>#REF!</v>
      </c>
      <c r="AG2146"/>
    </row>
    <row r="2147" spans="1:33" x14ac:dyDescent="0.25">
      <c r="A2147" t="s">
        <v>52</v>
      </c>
      <c r="B2147" t="s">
        <v>96</v>
      </c>
      <c r="C2147">
        <v>10.9</v>
      </c>
      <c r="D2147">
        <v>109.0001</v>
      </c>
      <c r="E2147">
        <v>0.01</v>
      </c>
      <c r="F2147" t="s">
        <v>150</v>
      </c>
      <c r="G2147" t="s">
        <v>150</v>
      </c>
      <c r="H2147">
        <v>0</v>
      </c>
      <c r="I2147">
        <v>0</v>
      </c>
      <c r="J2147" t="s">
        <v>2830</v>
      </c>
      <c r="K2147">
        <v>0</v>
      </c>
      <c r="L2147">
        <v>5.7886999999999999E-4</v>
      </c>
      <c r="M2147">
        <v>0</v>
      </c>
      <c r="N2147">
        <v>0</v>
      </c>
      <c r="O2147" t="s">
        <v>2830</v>
      </c>
      <c r="P2147" t="s">
        <v>2830</v>
      </c>
      <c r="Q2147" t="s">
        <v>2830</v>
      </c>
      <c r="R2147" t="s">
        <v>853</v>
      </c>
      <c r="S2147">
        <f ca="1">ROUND(RAND()*(Validation[[#This Row],[Range1_High]]-Validation[[#This Row],[Range1_Low]])+Validation[[#This Row],[Range1_Low]],-LOG10(Validation[[#This Row],[Res]]))</f>
        <v>53.46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0.031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s">
        <v>6437</v>
      </c>
      <c r="AB21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7" s="102" t="s">
        <v>6437</v>
      </c>
      <c r="AD2147" t="e">
        <f>LEN(#REF!)</f>
        <v>#REF!</v>
      </c>
      <c r="AG2147"/>
    </row>
    <row r="2148" spans="1:33" x14ac:dyDescent="0.25">
      <c r="A2148" t="s">
        <v>52</v>
      </c>
      <c r="B2148" t="s">
        <v>96</v>
      </c>
      <c r="C2148">
        <v>109</v>
      </c>
      <c r="D2148">
        <v>330.00009999999997</v>
      </c>
      <c r="E2148">
        <v>0.01</v>
      </c>
      <c r="F2148" t="s">
        <v>150</v>
      </c>
      <c r="G2148" t="s">
        <v>150</v>
      </c>
      <c r="H2148">
        <v>0</v>
      </c>
      <c r="I2148">
        <v>0</v>
      </c>
      <c r="J2148" t="s">
        <v>2830</v>
      </c>
      <c r="K2148">
        <v>0</v>
      </c>
      <c r="L2148">
        <v>1.5254999999999999E-4</v>
      </c>
      <c r="M2148">
        <v>0</v>
      </c>
      <c r="N2148">
        <v>0</v>
      </c>
      <c r="O2148" t="s">
        <v>2830</v>
      </c>
      <c r="P2148" t="s">
        <v>2830</v>
      </c>
      <c r="Q2148" t="s">
        <v>2830</v>
      </c>
      <c r="R2148" t="s">
        <v>858</v>
      </c>
      <c r="S2148">
        <f ca="1">ROUND(RAND()*(Validation[[#This Row],[Range1_High]]-Validation[[#This Row],[Range1_Low]])+Validation[[#This Row],[Range1_Low]],-LOG10(Validation[[#This Row],[Res]]))</f>
        <v>140.76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0.021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s">
        <v>6217</v>
      </c>
      <c r="AB21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8" s="102" t="s">
        <v>6217</v>
      </c>
      <c r="AD2148" t="e">
        <f>LEN(#REF!)</f>
        <v>#REF!</v>
      </c>
      <c r="AG2148"/>
    </row>
    <row r="2149" spans="1:33" x14ac:dyDescent="0.25">
      <c r="A2149" t="s">
        <v>52</v>
      </c>
      <c r="B2149" t="s">
        <v>96</v>
      </c>
      <c r="C2149">
        <v>330</v>
      </c>
      <c r="D2149">
        <v>3000.0001000000002</v>
      </c>
      <c r="E2149">
        <v>0.01</v>
      </c>
      <c r="F2149" t="s">
        <v>150</v>
      </c>
      <c r="G2149" t="s">
        <v>150</v>
      </c>
      <c r="H2149">
        <v>0</v>
      </c>
      <c r="I2149">
        <v>0</v>
      </c>
      <c r="J2149" t="s">
        <v>2830</v>
      </c>
      <c r="K2149">
        <v>0</v>
      </c>
      <c r="L2149">
        <v>5.9999999999999995E-4</v>
      </c>
      <c r="M2149">
        <v>0</v>
      </c>
      <c r="N2149">
        <v>0</v>
      </c>
      <c r="O2149" t="s">
        <v>2830</v>
      </c>
      <c r="P2149" t="s">
        <v>2830</v>
      </c>
      <c r="Q2149" t="s">
        <v>2830</v>
      </c>
      <c r="R2149" t="s">
        <v>5696</v>
      </c>
      <c r="S2149">
        <f ca="1">ROUND(RAND()*(Validation[[#This Row],[Range1_High]]-Validation[[#This Row],[Range1_Low]])+Validation[[#This Row],[Range1_Low]],-LOG10(Validation[[#This Row],[Res]]))</f>
        <v>1262.6099999999999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0.76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s">
        <v>858</v>
      </c>
      <c r="AB21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9" s="102" t="s">
        <v>858</v>
      </c>
      <c r="AD2149" t="e">
        <f>LEN(#REF!)</f>
        <v>#REF!</v>
      </c>
      <c r="AG2149"/>
    </row>
    <row r="2150" spans="1:33" x14ac:dyDescent="0.25">
      <c r="A2150" t="s">
        <v>52</v>
      </c>
      <c r="B2150" t="s">
        <v>96</v>
      </c>
      <c r="C2150">
        <v>0.109</v>
      </c>
      <c r="D2150">
        <v>1.0901000000000001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2830</v>
      </c>
      <c r="K2150">
        <v>0</v>
      </c>
      <c r="L2150">
        <v>0.53259999999999996</v>
      </c>
      <c r="M2150">
        <v>0</v>
      </c>
      <c r="N2150">
        <v>0</v>
      </c>
      <c r="O2150" t="s">
        <v>2830</v>
      </c>
      <c r="P2150" t="s">
        <v>2830</v>
      </c>
      <c r="Q2150" t="s">
        <v>2830</v>
      </c>
      <c r="R2150" t="s">
        <v>846</v>
      </c>
      <c r="S2150">
        <f ca="1">ROUND(RAND()*(Validation[[#This Row],[Range1_High]]-Validation[[#This Row],[Range1_Low]])+Validation[[#This Row],[Range1_Low]],-LOG10(Validation[[#This Row],[Res]]))</f>
        <v>0.6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0.32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s">
        <v>850</v>
      </c>
      <c r="AB21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0" s="102" t="s">
        <v>850</v>
      </c>
      <c r="AD2150" t="e">
        <f>LEN(#REF!)</f>
        <v>#REF!</v>
      </c>
      <c r="AG2150"/>
    </row>
    <row r="2151" spans="1:33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0.1</v>
      </c>
      <c r="F2151" t="s">
        <v>150</v>
      </c>
      <c r="G2151" t="s">
        <v>150</v>
      </c>
      <c r="H2151">
        <v>0</v>
      </c>
      <c r="I2151">
        <v>0</v>
      </c>
      <c r="J2151" t="s">
        <v>2830</v>
      </c>
      <c r="K2151">
        <v>0</v>
      </c>
      <c r="L2151">
        <v>5.3261000000000003E-2</v>
      </c>
      <c r="M2151">
        <v>0</v>
      </c>
      <c r="N2151">
        <v>0</v>
      </c>
      <c r="O2151" t="s">
        <v>2830</v>
      </c>
      <c r="P2151" t="s">
        <v>2830</v>
      </c>
      <c r="Q2151" t="s">
        <v>2830</v>
      </c>
      <c r="R2151" t="s">
        <v>850</v>
      </c>
      <c r="S2151">
        <f ca="1">ROUND(RAND()*(Validation[[#This Row],[Range1_High]]-Validation[[#This Row],[Range1_Low]])+Validation[[#This Row],[Range1_Low]],-LOG10(Validation[[#This Row],[Res]]))</f>
        <v>5.4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0.29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s">
        <v>6438</v>
      </c>
      <c r="AB21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1" s="102" t="s">
        <v>6438</v>
      </c>
      <c r="AD2151" t="e">
        <f>LEN(#REF!)</f>
        <v>#REF!</v>
      </c>
      <c r="AG2151"/>
    </row>
    <row r="2152" spans="1:33" x14ac:dyDescent="0.25">
      <c r="A2152" t="s">
        <v>52</v>
      </c>
      <c r="B2152" t="s">
        <v>96</v>
      </c>
      <c r="C2152">
        <v>10.9</v>
      </c>
      <c r="D2152">
        <v>109.0001</v>
      </c>
      <c r="E2152">
        <v>0.1</v>
      </c>
      <c r="F2152" t="s">
        <v>150</v>
      </c>
      <c r="G2152" t="s">
        <v>150</v>
      </c>
      <c r="H2152">
        <v>0</v>
      </c>
      <c r="I2152">
        <v>0</v>
      </c>
      <c r="J2152" t="s">
        <v>2830</v>
      </c>
      <c r="K2152">
        <v>0</v>
      </c>
      <c r="L2152">
        <v>5.3322999999999999E-3</v>
      </c>
      <c r="M2152">
        <v>0</v>
      </c>
      <c r="N2152">
        <v>0</v>
      </c>
      <c r="O2152" t="s">
        <v>2830</v>
      </c>
      <c r="P2152" t="s">
        <v>2830</v>
      </c>
      <c r="Q2152" t="s">
        <v>2830</v>
      </c>
      <c r="R2152" t="s">
        <v>854</v>
      </c>
      <c r="S2152">
        <f ca="1">ROUND(RAND()*(Validation[[#This Row],[Range1_High]]-Validation[[#This Row],[Range1_Low]])+Validation[[#This Row],[Range1_Low]],-LOG10(Validation[[#This Row],[Res]]))</f>
        <v>78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0.42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s">
        <v>6439</v>
      </c>
      <c r="AB21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2" s="102" t="s">
        <v>6439</v>
      </c>
      <c r="AD2152" t="e">
        <f>LEN(#REF!)</f>
        <v>#REF!</v>
      </c>
      <c r="AG2152"/>
    </row>
    <row r="2153" spans="1:33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0.1</v>
      </c>
      <c r="F2153" t="s">
        <v>150</v>
      </c>
      <c r="G2153" t="s">
        <v>150</v>
      </c>
      <c r="H2153">
        <v>0</v>
      </c>
      <c r="I2153">
        <v>0</v>
      </c>
      <c r="J2153" t="s">
        <v>2830</v>
      </c>
      <c r="K2153">
        <v>0</v>
      </c>
      <c r="L2153">
        <v>5.5201999999999996E-4</v>
      </c>
      <c r="M2153">
        <v>0</v>
      </c>
      <c r="N2153">
        <v>0</v>
      </c>
      <c r="O2153" t="s">
        <v>2830</v>
      </c>
      <c r="P2153" t="s">
        <v>2830</v>
      </c>
      <c r="Q2153" t="s">
        <v>2830</v>
      </c>
      <c r="R2153" t="s">
        <v>5694</v>
      </c>
      <c r="S2153">
        <f ca="1">ROUND(RAND()*(Validation[[#This Row],[Range1_High]]-Validation[[#This Row],[Range1_Low]])+Validation[[#This Row],[Range1_Low]],-LOG10(Validation[[#This Row],[Res]]))</f>
        <v>257.3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0.14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s">
        <v>6306</v>
      </c>
      <c r="AB21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3" s="102" t="s">
        <v>6306</v>
      </c>
      <c r="AD2153" t="e">
        <f>LEN(#REF!)</f>
        <v>#REF!</v>
      </c>
      <c r="AG2153"/>
    </row>
    <row r="2154" spans="1:33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0.1</v>
      </c>
      <c r="F2154" t="s">
        <v>150</v>
      </c>
      <c r="G2154" t="s">
        <v>150</v>
      </c>
      <c r="H2154">
        <v>0</v>
      </c>
      <c r="I2154">
        <v>0</v>
      </c>
      <c r="J2154" t="s">
        <v>2830</v>
      </c>
      <c r="K2154">
        <v>0</v>
      </c>
      <c r="L2154">
        <v>6.2246000000000003E-4</v>
      </c>
      <c r="M2154">
        <v>0</v>
      </c>
      <c r="N2154">
        <v>0</v>
      </c>
      <c r="O2154" t="s">
        <v>2830</v>
      </c>
      <c r="P2154" t="s">
        <v>2830</v>
      </c>
      <c r="Q2154" t="s">
        <v>2830</v>
      </c>
      <c r="R2154" t="s">
        <v>5697</v>
      </c>
      <c r="S2154">
        <f ca="1">ROUND(RAND()*(Validation[[#This Row],[Range1_High]]-Validation[[#This Row],[Range1_Low]])+Validation[[#This Row],[Range1_Low]],-LOG10(Validation[[#This Row],[Res]]))</f>
        <v>1538.8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0.96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s">
        <v>5694</v>
      </c>
      <c r="AB21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4" s="102" t="s">
        <v>5694</v>
      </c>
      <c r="AD2154" t="e">
        <f>LEN(#REF!)</f>
        <v>#REF!</v>
      </c>
      <c r="AG2154"/>
    </row>
    <row r="2155" spans="1:33" x14ac:dyDescent="0.25">
      <c r="A2155" t="s">
        <v>52</v>
      </c>
      <c r="B2155" t="s">
        <v>96</v>
      </c>
      <c r="C2155">
        <v>1.0900000000000001</v>
      </c>
      <c r="D2155">
        <v>10.9001</v>
      </c>
      <c r="E2155">
        <v>1</v>
      </c>
      <c r="F2155" t="s">
        <v>150</v>
      </c>
      <c r="G2155" t="s">
        <v>150</v>
      </c>
      <c r="H2155">
        <v>0</v>
      </c>
      <c r="I2155">
        <v>0</v>
      </c>
      <c r="J2155" t="s">
        <v>2830</v>
      </c>
      <c r="K2155">
        <v>0</v>
      </c>
      <c r="L2155">
        <v>0.53259999999999996</v>
      </c>
      <c r="M2155">
        <v>0</v>
      </c>
      <c r="N2155">
        <v>0</v>
      </c>
      <c r="O2155" t="s">
        <v>2830</v>
      </c>
      <c r="P2155" t="s">
        <v>2830</v>
      </c>
      <c r="Q2155" t="s">
        <v>2830</v>
      </c>
      <c r="R2155" t="s">
        <v>851</v>
      </c>
      <c r="S2155">
        <f ca="1">ROUND(RAND()*(Validation[[#This Row],[Range1_High]]-Validation[[#This Row],[Range1_Low]])+Validation[[#This Row],[Range1_Low]],-LOG10(Validation[[#This Row],[Res]]))</f>
        <v>6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3.2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s">
        <v>5693</v>
      </c>
      <c r="AB21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5" s="102" t="s">
        <v>5693</v>
      </c>
      <c r="AD2155" t="e">
        <f>LEN(#REF!)</f>
        <v>#REF!</v>
      </c>
      <c r="AF2155" s="103"/>
      <c r="AG2155"/>
    </row>
    <row r="2156" spans="1:33" x14ac:dyDescent="0.25">
      <c r="A2156" t="s">
        <v>52</v>
      </c>
      <c r="B2156" t="s">
        <v>96</v>
      </c>
      <c r="C2156">
        <v>10.9</v>
      </c>
      <c r="D2156">
        <v>109.0001</v>
      </c>
      <c r="E2156">
        <v>1</v>
      </c>
      <c r="F2156" t="s">
        <v>150</v>
      </c>
      <c r="G2156" t="s">
        <v>150</v>
      </c>
      <c r="H2156">
        <v>0</v>
      </c>
      <c r="I2156">
        <v>0</v>
      </c>
      <c r="J2156" t="s">
        <v>2830</v>
      </c>
      <c r="K2156">
        <v>0</v>
      </c>
      <c r="L2156">
        <v>5.3261000000000003E-2</v>
      </c>
      <c r="M2156">
        <v>0</v>
      </c>
      <c r="N2156">
        <v>0</v>
      </c>
      <c r="O2156" t="s">
        <v>2830</v>
      </c>
      <c r="P2156" t="s">
        <v>2830</v>
      </c>
      <c r="Q2156" t="s">
        <v>2830</v>
      </c>
      <c r="R2156" t="s">
        <v>5693</v>
      </c>
      <c r="S2156">
        <f ca="1">ROUND(RAND()*(Validation[[#This Row],[Range1_High]]-Validation[[#This Row],[Range1_Low]])+Validation[[#This Row],[Range1_Low]],-LOG10(Validation[[#This Row],[Res]]))</f>
        <v>29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1.5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s">
        <v>6305</v>
      </c>
      <c r="AB21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6" s="102" t="s">
        <v>6305</v>
      </c>
      <c r="AD2156" t="e">
        <f>LEN(#REF!)</f>
        <v>#REF!</v>
      </c>
      <c r="AG2156"/>
    </row>
    <row r="2157" spans="1:33" x14ac:dyDescent="0.25">
      <c r="A2157" t="s">
        <v>52</v>
      </c>
      <c r="B2157" t="s">
        <v>96</v>
      </c>
      <c r="C2157">
        <v>109</v>
      </c>
      <c r="D2157">
        <v>330.00009999999997</v>
      </c>
      <c r="E2157">
        <v>1</v>
      </c>
      <c r="F2157" t="s">
        <v>150</v>
      </c>
      <c r="G2157" t="s">
        <v>150</v>
      </c>
      <c r="H2157">
        <v>0</v>
      </c>
      <c r="I2157">
        <v>0</v>
      </c>
      <c r="J2157" t="s">
        <v>2830</v>
      </c>
      <c r="K2157">
        <v>0</v>
      </c>
      <c r="L2157">
        <v>5.3282E-3</v>
      </c>
      <c r="M2157">
        <v>0</v>
      </c>
      <c r="N2157">
        <v>0</v>
      </c>
      <c r="O2157" t="s">
        <v>2830</v>
      </c>
      <c r="P2157" t="s">
        <v>2830</v>
      </c>
      <c r="Q2157" t="s">
        <v>2830</v>
      </c>
      <c r="R2157" t="s">
        <v>5695</v>
      </c>
      <c r="S2157">
        <f ca="1">ROUND(RAND()*(Validation[[#This Row],[Range1_High]]-Validation[[#This Row],[Range1_Low]])+Validation[[#This Row],[Range1_Low]],-LOG10(Validation[[#This Row],[Res]]))</f>
        <v>143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0.76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s">
        <v>6440</v>
      </c>
      <c r="AB2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7" s="102" t="s">
        <v>6440</v>
      </c>
      <c r="AD2157" t="e">
        <f>LEN(#REF!)</f>
        <v>#REF!</v>
      </c>
      <c r="AG2157"/>
    </row>
    <row r="2158" spans="1:33" x14ac:dyDescent="0.25">
      <c r="A2158" t="s">
        <v>52</v>
      </c>
      <c r="B2158" t="s">
        <v>96</v>
      </c>
      <c r="C2158">
        <v>330</v>
      </c>
      <c r="D2158">
        <v>3000.0001000000002</v>
      </c>
      <c r="E2158">
        <v>1</v>
      </c>
      <c r="F2158" t="s">
        <v>150</v>
      </c>
      <c r="G2158" t="s">
        <v>150</v>
      </c>
      <c r="H2158">
        <v>0</v>
      </c>
      <c r="I2158">
        <v>0</v>
      </c>
      <c r="J2158" t="s">
        <v>2830</v>
      </c>
      <c r="K2158">
        <v>0</v>
      </c>
      <c r="L2158">
        <v>1.8565000000000001E-3</v>
      </c>
      <c r="M2158">
        <v>0</v>
      </c>
      <c r="N2158">
        <v>0</v>
      </c>
      <c r="O2158" t="s">
        <v>2830</v>
      </c>
      <c r="P2158" t="s">
        <v>2830</v>
      </c>
      <c r="Q2158" t="s">
        <v>2830</v>
      </c>
      <c r="R2158" t="s">
        <v>864</v>
      </c>
      <c r="S2158">
        <f ca="1">ROUND(RAND()*(Validation[[#This Row],[Range1_High]]-Validation[[#This Row],[Range1_Low]])+Validation[[#This Row],[Range1_Low]],-LOG10(Validation[[#This Row],[Res]]))</f>
        <v>598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1.1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s">
        <v>5695</v>
      </c>
      <c r="AB21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8" s="102" t="s">
        <v>5695</v>
      </c>
      <c r="AD2158" t="e">
        <f>LEN(#REF!)</f>
        <v>#REF!</v>
      </c>
      <c r="AG2158"/>
    </row>
    <row r="2159" spans="1:33" x14ac:dyDescent="0.25">
      <c r="A2159" t="s">
        <v>52</v>
      </c>
      <c r="B2159" t="s">
        <v>96</v>
      </c>
      <c r="C2159">
        <v>10.9</v>
      </c>
      <c r="D2159">
        <v>109.0001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2830</v>
      </c>
      <c r="K2159">
        <v>0</v>
      </c>
      <c r="L2159">
        <v>0.53259999999999996</v>
      </c>
      <c r="M2159">
        <v>0</v>
      </c>
      <c r="N2159">
        <v>0</v>
      </c>
      <c r="O2159" t="s">
        <v>2830</v>
      </c>
      <c r="P2159" t="s">
        <v>2830</v>
      </c>
      <c r="Q2159" t="s">
        <v>2830</v>
      </c>
      <c r="R2159" t="s">
        <v>856</v>
      </c>
      <c r="S2159">
        <f ca="1">ROUND(RAND()*(Validation[[#This Row],[Range1_High]]-Validation[[#This Row],[Range1_Low]])+Validation[[#This Row],[Range1_Low]],-LOG10(Validation[[#This Row],[Res]]))</f>
        <v>30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16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s">
        <v>861</v>
      </c>
      <c r="AB21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9" s="102" t="s">
        <v>861</v>
      </c>
      <c r="AD2159" t="e">
        <f>LEN(#REF!)</f>
        <v>#REF!</v>
      </c>
      <c r="AG2159"/>
    </row>
    <row r="2160" spans="1:33" x14ac:dyDescent="0.25">
      <c r="A2160" t="s">
        <v>52</v>
      </c>
      <c r="B2160" t="s">
        <v>96</v>
      </c>
      <c r="C2160">
        <v>109</v>
      </c>
      <c r="D2160">
        <v>330.00009999999997</v>
      </c>
      <c r="E2160">
        <v>10</v>
      </c>
      <c r="F2160" t="s">
        <v>150</v>
      </c>
      <c r="G2160" t="s">
        <v>150</v>
      </c>
      <c r="H2160">
        <v>0</v>
      </c>
      <c r="I2160">
        <v>0</v>
      </c>
      <c r="J2160" t="s">
        <v>2830</v>
      </c>
      <c r="K2160">
        <v>0</v>
      </c>
      <c r="L2160">
        <v>5.3260000000000002E-2</v>
      </c>
      <c r="M2160">
        <v>0</v>
      </c>
      <c r="N2160">
        <v>0</v>
      </c>
      <c r="O2160" t="s">
        <v>2830</v>
      </c>
      <c r="P2160" t="s">
        <v>2830</v>
      </c>
      <c r="Q2160" t="s">
        <v>2830</v>
      </c>
      <c r="R2160" t="s">
        <v>861</v>
      </c>
      <c r="S2160">
        <f ca="1">ROUND(RAND()*(Validation[[#This Row],[Range1_High]]-Validation[[#This Row],[Range1_Low]])+Validation[[#This Row],[Range1_Low]],-LOG10(Validation[[#This Row],[Res]]))</f>
        <v>320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17 W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0</v>
      </c>
      <c r="AA2160" t="s">
        <v>6304</v>
      </c>
      <c r="AB21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0" s="102" t="s">
        <v>6304</v>
      </c>
      <c r="AD2160" t="e">
        <f>LEN(#REF!)</f>
        <v>#REF!</v>
      </c>
      <c r="AG2160"/>
    </row>
    <row r="2161" spans="1:33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</v>
      </c>
      <c r="F2161" t="s">
        <v>150</v>
      </c>
      <c r="G2161" t="s">
        <v>150</v>
      </c>
      <c r="H2161">
        <v>0</v>
      </c>
      <c r="I2161">
        <v>0</v>
      </c>
      <c r="J2161" t="s">
        <v>2830</v>
      </c>
      <c r="K2161">
        <v>0</v>
      </c>
      <c r="L2161">
        <v>1.7586000000000001E-2</v>
      </c>
      <c r="M2161">
        <v>0</v>
      </c>
      <c r="N2161">
        <v>0</v>
      </c>
      <c r="O2161" t="s">
        <v>2830</v>
      </c>
      <c r="P2161" t="s">
        <v>2830</v>
      </c>
      <c r="Q2161" t="s">
        <v>2830</v>
      </c>
      <c r="R2161" t="s">
        <v>865</v>
      </c>
      <c r="S2161">
        <f ca="1">ROUND(RAND()*(Validation[[#This Row],[Range1_High]]-Validation[[#This Row],[Range1_Low]])+Validation[[#This Row],[Range1_Low]],-LOG10(Validation[[#This Row],[Res]]))</f>
        <v>2940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52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s">
        <v>6441</v>
      </c>
      <c r="AB21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1" s="102" t="s">
        <v>6441</v>
      </c>
      <c r="AD2161" t="e">
        <f>LEN(#REF!)</f>
        <v>#REF!</v>
      </c>
      <c r="AG2161"/>
    </row>
    <row r="2162" spans="1:33" x14ac:dyDescent="0.25">
      <c r="A2162" t="s">
        <v>52</v>
      </c>
      <c r="B2162" t="s">
        <v>96</v>
      </c>
      <c r="C2162">
        <v>3000</v>
      </c>
      <c r="D2162">
        <v>11000.1</v>
      </c>
      <c r="E2162">
        <v>10</v>
      </c>
      <c r="F2162" t="s">
        <v>150</v>
      </c>
      <c r="G2162" t="s">
        <v>150</v>
      </c>
      <c r="H2162">
        <v>0</v>
      </c>
      <c r="I2162">
        <v>0</v>
      </c>
      <c r="J2162" t="s">
        <v>2830</v>
      </c>
      <c r="K2162">
        <v>0</v>
      </c>
      <c r="L2162">
        <v>9.1E-4</v>
      </c>
      <c r="M2162">
        <v>0</v>
      </c>
      <c r="N2162">
        <v>0</v>
      </c>
      <c r="O2162" t="s">
        <v>2830</v>
      </c>
      <c r="P2162" t="s">
        <v>2830</v>
      </c>
      <c r="Q2162" t="s">
        <v>2830</v>
      </c>
      <c r="R2162" t="s">
        <v>867</v>
      </c>
      <c r="S2162">
        <f ca="1">ROUND(RAND()*(Validation[[#This Row],[Range1_High]]-Validation[[#This Row],[Range1_Low]])+Validation[[#This Row],[Range1_Low]],-LOG10(Validation[[#This Row],[Res]]))</f>
        <v>10180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9.3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s">
        <v>6442</v>
      </c>
      <c r="AB21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2" s="102" t="s">
        <v>6442</v>
      </c>
      <c r="AD2162" t="e">
        <f>LEN(#REF!)</f>
        <v>#REF!</v>
      </c>
      <c r="AG2162"/>
    </row>
    <row r="2163" spans="1:33" x14ac:dyDescent="0.25">
      <c r="A2163" t="s">
        <v>52</v>
      </c>
      <c r="B2163" t="s">
        <v>96</v>
      </c>
      <c r="C2163">
        <v>11000</v>
      </c>
      <c r="D2163">
        <v>24500</v>
      </c>
      <c r="E2163">
        <v>10</v>
      </c>
      <c r="F2163" t="s">
        <v>150</v>
      </c>
      <c r="G2163" t="s">
        <v>150</v>
      </c>
      <c r="H2163">
        <v>0</v>
      </c>
      <c r="I2163">
        <v>0</v>
      </c>
      <c r="J2163" t="s">
        <v>2830</v>
      </c>
      <c r="K2163">
        <v>0</v>
      </c>
      <c r="L2163">
        <v>1.4E-3</v>
      </c>
      <c r="M2163">
        <v>0</v>
      </c>
      <c r="N2163">
        <v>0</v>
      </c>
      <c r="O2163" t="s">
        <v>2830</v>
      </c>
      <c r="P2163" t="s">
        <v>2830</v>
      </c>
      <c r="Q2163" t="s">
        <v>2830</v>
      </c>
      <c r="R2163" t="s">
        <v>872</v>
      </c>
      <c r="S2163">
        <f ca="1">ROUND(RAND()*(Validation[[#This Row],[Range1_High]]-Validation[[#This Row],[Range1_Low]])+Validation[[#This Row],[Range1_Low]],-LOG10(Validation[[#This Row],[Res]]))</f>
        <v>21670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30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s">
        <v>867</v>
      </c>
      <c r="AB21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3" s="102" t="s">
        <v>867</v>
      </c>
      <c r="AD2163" t="e">
        <f>LEN(#REF!)</f>
        <v>#REF!</v>
      </c>
      <c r="AG2163"/>
    </row>
    <row r="2164" spans="1:33" x14ac:dyDescent="0.25">
      <c r="A2164" t="s">
        <v>52</v>
      </c>
      <c r="B2164" t="s">
        <v>96</v>
      </c>
      <c r="C2164">
        <v>330</v>
      </c>
      <c r="D2164">
        <v>3000.0001000000002</v>
      </c>
      <c r="E2164">
        <v>100</v>
      </c>
      <c r="F2164" t="s">
        <v>150</v>
      </c>
      <c r="G2164" t="s">
        <v>150</v>
      </c>
      <c r="H2164">
        <v>0</v>
      </c>
      <c r="I2164">
        <v>0</v>
      </c>
      <c r="J2164" t="s">
        <v>2830</v>
      </c>
      <c r="K2164">
        <v>0</v>
      </c>
      <c r="L2164">
        <v>0.17576</v>
      </c>
      <c r="M2164">
        <v>0</v>
      </c>
      <c r="N2164">
        <v>0</v>
      </c>
      <c r="O2164" t="s">
        <v>2830</v>
      </c>
      <c r="P2164" t="s">
        <v>2830</v>
      </c>
      <c r="Q2164" t="s">
        <v>2830</v>
      </c>
      <c r="R2164" t="s">
        <v>866</v>
      </c>
      <c r="S2164">
        <f ca="1">ROUND(RAND()*(Validation[[#This Row],[Range1_High]]-Validation[[#This Row],[Range1_Low]])+Validation[[#This Row],[Range1_Low]],-LOG10(Validation[[#This Row],[Res]]))</f>
        <v>400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70 W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0</v>
      </c>
      <c r="AA2164" t="s">
        <v>868</v>
      </c>
      <c r="AB21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4" s="102" t="s">
        <v>868</v>
      </c>
      <c r="AD2164" t="e">
        <f>LEN(#REF!)</f>
        <v>#REF!</v>
      </c>
      <c r="AG2164"/>
    </row>
    <row r="2165" spans="1:33" x14ac:dyDescent="0.25">
      <c r="A2165" t="s">
        <v>52</v>
      </c>
      <c r="B2165" t="s">
        <v>96</v>
      </c>
      <c r="C2165">
        <v>3000</v>
      </c>
      <c r="D2165">
        <v>11000.1</v>
      </c>
      <c r="E2165">
        <v>100</v>
      </c>
      <c r="F2165" t="s">
        <v>150</v>
      </c>
      <c r="G2165" t="s">
        <v>150</v>
      </c>
      <c r="H2165">
        <v>0</v>
      </c>
      <c r="I2165">
        <v>0</v>
      </c>
      <c r="J2165" t="s">
        <v>2830</v>
      </c>
      <c r="K2165">
        <v>0</v>
      </c>
      <c r="L2165">
        <v>9.1E-4</v>
      </c>
      <c r="M2165">
        <v>0</v>
      </c>
      <c r="N2165">
        <v>0</v>
      </c>
      <c r="O2165" t="s">
        <v>2830</v>
      </c>
      <c r="P2165" t="s">
        <v>2830</v>
      </c>
      <c r="Q2165" t="s">
        <v>2830</v>
      </c>
      <c r="R2165" t="s">
        <v>868</v>
      </c>
      <c r="S2165">
        <f ca="1">ROUND(RAND()*(Validation[[#This Row],[Range1_High]]-Validation[[#This Row],[Range1_Low]])+Validation[[#This Row],[Range1_Low]],-LOG10(Validation[[#This Row],[Res]]))</f>
        <v>6500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5.9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s">
        <v>6219</v>
      </c>
      <c r="AB21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5" s="102" t="s">
        <v>6219</v>
      </c>
      <c r="AD2165" t="e">
        <f>LEN(#REF!)</f>
        <v>#REF!</v>
      </c>
      <c r="AF2165" s="102"/>
      <c r="AG2165"/>
    </row>
    <row r="2166" spans="1:33" x14ac:dyDescent="0.25">
      <c r="A2166" t="s">
        <v>52</v>
      </c>
      <c r="B2166" t="s">
        <v>96</v>
      </c>
      <c r="C2166">
        <v>11000</v>
      </c>
      <c r="D2166">
        <v>24500</v>
      </c>
      <c r="E2166">
        <v>100</v>
      </c>
      <c r="F2166" t="s">
        <v>150</v>
      </c>
      <c r="G2166" t="s">
        <v>150</v>
      </c>
      <c r="H2166">
        <v>0</v>
      </c>
      <c r="I2166">
        <v>0</v>
      </c>
      <c r="J2166" t="s">
        <v>2830</v>
      </c>
      <c r="K2166">
        <v>0</v>
      </c>
      <c r="L2166">
        <v>1.4E-3</v>
      </c>
      <c r="M2166">
        <v>0</v>
      </c>
      <c r="N2166">
        <v>0</v>
      </c>
      <c r="O2166" t="s">
        <v>2830</v>
      </c>
      <c r="P2166" t="s">
        <v>2830</v>
      </c>
      <c r="Q2166" t="s">
        <v>2830</v>
      </c>
      <c r="R2166" t="s">
        <v>5699</v>
      </c>
      <c r="S2166">
        <f ca="1">ROUND(RAND()*(Validation[[#This Row],[Range1_High]]-Validation[[#This Row],[Range1_Low]])+Validation[[#This Row],[Range1_Low]],-LOG10(Validation[[#This Row],[Res]]))</f>
        <v>11700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16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s">
        <v>868</v>
      </c>
      <c r="AB21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6" s="102" t="s">
        <v>868</v>
      </c>
      <c r="AD2166" t="e">
        <f>LEN(#REF!)</f>
        <v>#REF!</v>
      </c>
      <c r="AG2166"/>
    </row>
    <row r="2167" spans="1:33" x14ac:dyDescent="0.25">
      <c r="A2167" t="s">
        <v>52</v>
      </c>
      <c r="B2167" t="s">
        <v>96</v>
      </c>
      <c r="C2167">
        <v>3000</v>
      </c>
      <c r="D2167">
        <v>11000.1</v>
      </c>
      <c r="E2167">
        <v>1000</v>
      </c>
      <c r="F2167" t="s">
        <v>150</v>
      </c>
      <c r="G2167" t="s">
        <v>150</v>
      </c>
      <c r="H2167">
        <v>0</v>
      </c>
      <c r="I2167">
        <v>0</v>
      </c>
      <c r="J2167" t="s">
        <v>2830</v>
      </c>
      <c r="K2167">
        <v>0</v>
      </c>
      <c r="L2167">
        <v>9.2997999999999996E-4</v>
      </c>
      <c r="M2167">
        <v>0</v>
      </c>
      <c r="N2167">
        <v>0</v>
      </c>
      <c r="O2167" t="s">
        <v>2830</v>
      </c>
      <c r="P2167" t="s">
        <v>2830</v>
      </c>
      <c r="Q2167" t="s">
        <v>2830</v>
      </c>
      <c r="R2167" t="s">
        <v>869</v>
      </c>
      <c r="S2167">
        <f ca="1">ROUND(RAND()*(Validation[[#This Row],[Range1_High]]-Validation[[#This Row],[Range1_Low]])+Validation[[#This Row],[Range1_Low]],-LOG10(Validation[[#This Row],[Res]]))</f>
        <v>7000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6.5 W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W</v>
      </c>
      <c r="W2167" t="b">
        <f ca="1">Validation[[#This Row],[Desired Result]]=Validation[[#This Row],[Result]]</f>
        <v>1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0</v>
      </c>
      <c r="AA2167" t="s">
        <v>874</v>
      </c>
      <c r="AB21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7" s="102" t="s">
        <v>874</v>
      </c>
      <c r="AD2167" t="e">
        <f>LEN(#REF!)</f>
        <v>#REF!</v>
      </c>
      <c r="AG2167"/>
    </row>
    <row r="2168" spans="1:33" x14ac:dyDescent="0.25">
      <c r="A2168" t="s">
        <v>52</v>
      </c>
      <c r="B2168" t="s">
        <v>96</v>
      </c>
      <c r="C2168">
        <v>11000</v>
      </c>
      <c r="D2168">
        <v>24500</v>
      </c>
      <c r="E2168">
        <v>1000</v>
      </c>
      <c r="F2168" t="s">
        <v>150</v>
      </c>
      <c r="G2168" t="s">
        <v>150</v>
      </c>
      <c r="H2168">
        <v>0</v>
      </c>
      <c r="I2168">
        <v>0</v>
      </c>
      <c r="J2168" t="s">
        <v>2830</v>
      </c>
      <c r="K2168">
        <v>0</v>
      </c>
      <c r="L2168">
        <v>1.4429E-3</v>
      </c>
      <c r="M2168">
        <v>0</v>
      </c>
      <c r="N2168">
        <v>0</v>
      </c>
      <c r="O2168" t="s">
        <v>2830</v>
      </c>
      <c r="P2168" t="s">
        <v>2830</v>
      </c>
      <c r="Q2168" t="s">
        <v>2830</v>
      </c>
      <c r="R2168" t="s">
        <v>874</v>
      </c>
      <c r="S2168">
        <f ca="1">ROUND(RAND()*(Validation[[#This Row],[Range1_High]]-Validation[[#This Row],[Range1_Low]])+Validation[[#This Row],[Range1_Low]],-LOG10(Validation[[#This Row],[Res]]))</f>
        <v>18000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26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0</v>
      </c>
      <c r="AA2168" t="s">
        <v>869</v>
      </c>
      <c r="AB21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8" s="102" t="s">
        <v>869</v>
      </c>
      <c r="AD2168" t="e">
        <f>LEN(#REF!)</f>
        <v>#REF!</v>
      </c>
      <c r="AG2168"/>
    </row>
    <row r="2169" spans="1:33" x14ac:dyDescent="0.25">
      <c r="A2169" t="s">
        <v>52</v>
      </c>
      <c r="B2169" t="s">
        <v>96</v>
      </c>
      <c r="C2169">
        <v>3000</v>
      </c>
      <c r="D2169">
        <v>11000.1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2830</v>
      </c>
      <c r="K2169">
        <v>0</v>
      </c>
      <c r="L2169">
        <v>2.1367000000000001E-3</v>
      </c>
      <c r="M2169">
        <v>0</v>
      </c>
      <c r="N2169">
        <v>0</v>
      </c>
      <c r="O2169" t="s">
        <v>2830</v>
      </c>
      <c r="P2169" t="s">
        <v>2830</v>
      </c>
      <c r="Q2169" t="s">
        <v>2830</v>
      </c>
      <c r="R2169" t="s">
        <v>870</v>
      </c>
      <c r="S2169">
        <f ca="1">ROUND(RAND()*(Validation[[#This Row],[Range1_High]]-Validation[[#This Row],[Range1_Low]])+Validation[[#This Row],[Range1_Low]],-LOG10(Validation[[#This Row],[Res]]))</f>
        <v>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0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9" t="b">
        <f ca="1">Validation[[#This Row],[Desired Result]]=Validation[[#This Row],[Result]]</f>
        <v>0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1</v>
      </c>
      <c r="AA2169" t="s">
        <v>875</v>
      </c>
      <c r="AB21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69" s="102" t="s">
        <v>875</v>
      </c>
      <c r="AD2169" t="e">
        <f>LEN(#REF!)</f>
        <v>#REF!</v>
      </c>
      <c r="AG2169"/>
    </row>
    <row r="2170" spans="1:33" x14ac:dyDescent="0.25">
      <c r="A2170" t="s">
        <v>52</v>
      </c>
      <c r="B2170" t="s">
        <v>96</v>
      </c>
      <c r="C2170">
        <v>11000</v>
      </c>
      <c r="D2170">
        <v>24500</v>
      </c>
      <c r="E2170">
        <v>10000</v>
      </c>
      <c r="F2170" t="s">
        <v>150</v>
      </c>
      <c r="G2170" t="s">
        <v>150</v>
      </c>
      <c r="H2170">
        <v>0</v>
      </c>
      <c r="I2170">
        <v>0</v>
      </c>
      <c r="J2170" t="s">
        <v>2830</v>
      </c>
      <c r="K2170">
        <v>0</v>
      </c>
      <c r="L2170">
        <v>5.4410999999999999E-3</v>
      </c>
      <c r="M2170">
        <v>0</v>
      </c>
      <c r="N2170">
        <v>0</v>
      </c>
      <c r="O2170" t="s">
        <v>2830</v>
      </c>
      <c r="P2170" t="s">
        <v>2830</v>
      </c>
      <c r="Q2170" t="s">
        <v>2830</v>
      </c>
      <c r="R2170" t="s">
        <v>875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70" t="b">
        <f ca="1">Validation[[#This Row],[Desired Result]]=Validation[[#This Row],[Result]]</f>
        <v>1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0</v>
      </c>
      <c r="AA2170" t="s">
        <v>870</v>
      </c>
      <c r="AB21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0" s="102" t="s">
        <v>870</v>
      </c>
      <c r="AD2170" t="e">
        <f>LEN(#REF!)</f>
        <v>#REF!</v>
      </c>
      <c r="AG2170"/>
    </row>
    <row r="2171" spans="1:33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2830</v>
      </c>
      <c r="K2171">
        <v>0</v>
      </c>
      <c r="L2171">
        <v>1.9355000000000001E-2</v>
      </c>
      <c r="M2171">
        <v>0</v>
      </c>
      <c r="N2171">
        <v>0</v>
      </c>
      <c r="O2171" t="s">
        <v>2830</v>
      </c>
      <c r="P2171" t="s">
        <v>2830</v>
      </c>
      <c r="Q2171" t="s">
        <v>2830</v>
      </c>
      <c r="R2171" t="s">
        <v>5698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s">
        <v>5700</v>
      </c>
      <c r="AB21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71" s="102" t="s">
        <v>5700</v>
      </c>
      <c r="AD2171" t="e">
        <f>LEN(#REF!)</f>
        <v>#REF!</v>
      </c>
      <c r="AG2171"/>
    </row>
    <row r="2172" spans="1:33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2830</v>
      </c>
      <c r="K2172">
        <v>0</v>
      </c>
      <c r="L2172">
        <v>5.2745E-2</v>
      </c>
      <c r="M2172">
        <v>0</v>
      </c>
      <c r="N2172">
        <v>0</v>
      </c>
      <c r="O2172" t="s">
        <v>2830</v>
      </c>
      <c r="P2172" t="s">
        <v>2830</v>
      </c>
      <c r="Q2172" t="s">
        <v>2830</v>
      </c>
      <c r="R2172" t="s">
        <v>5700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s">
        <v>5698</v>
      </c>
      <c r="AB21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72" s="102" t="s">
        <v>5698</v>
      </c>
      <c r="AD2172" t="e">
        <f>LEN(#REF!)</f>
        <v>#REF!</v>
      </c>
      <c r="AG2172"/>
    </row>
    <row r="2173" spans="1:33" x14ac:dyDescent="0.25">
      <c r="A2173" t="s">
        <v>52</v>
      </c>
      <c r="B2173" t="s">
        <v>96</v>
      </c>
      <c r="C2173">
        <v>24500</v>
      </c>
      <c r="D2173">
        <v>24500</v>
      </c>
      <c r="E2173">
        <v>10</v>
      </c>
      <c r="F2173" t="s">
        <v>98</v>
      </c>
      <c r="G2173" t="s">
        <v>98</v>
      </c>
      <c r="H2173">
        <v>0</v>
      </c>
      <c r="I2173">
        <v>0</v>
      </c>
      <c r="J2173" t="s">
        <v>2830</v>
      </c>
      <c r="K2173">
        <v>0</v>
      </c>
      <c r="L2173">
        <v>1.4E-3</v>
      </c>
      <c r="M2173">
        <v>0</v>
      </c>
      <c r="N2173">
        <v>0</v>
      </c>
      <c r="O2173" t="s">
        <v>2830</v>
      </c>
      <c r="P2173" t="s">
        <v>2830</v>
      </c>
      <c r="Q2173" t="s">
        <v>2830</v>
      </c>
      <c r="R2173" t="s">
        <v>877</v>
      </c>
      <c r="S2173">
        <f ca="1">ROUND(RAND()*(Validation[[#This Row],[Range1_High]]-Validation[[#This Row],[Range1_Low]])+Validation[[#This Row],[Range1_Low]],-LOG10(Validation[[#This Row],[Res]]))</f>
        <v>24500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34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1</v>
      </c>
      <c r="Z2173" t="b">
        <f>Validation[[#This Row],[Res]]&gt;=Validation[[#This Row],[Range1_High]]-Validation[[#This Row],[Range1_Low]]</f>
        <v>1</v>
      </c>
      <c r="AB21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3" t="e">
        <f>LEN(#REF!)</f>
        <v>#REF!</v>
      </c>
      <c r="AG2173"/>
    </row>
    <row r="2174" spans="1:33" x14ac:dyDescent="0.25">
      <c r="A2174" t="s">
        <v>52</v>
      </c>
      <c r="B2174" t="s">
        <v>96</v>
      </c>
      <c r="C2174">
        <v>24500</v>
      </c>
      <c r="D2174">
        <v>24500</v>
      </c>
      <c r="E2174">
        <v>100</v>
      </c>
      <c r="F2174" t="s">
        <v>98</v>
      </c>
      <c r="G2174" t="s">
        <v>98</v>
      </c>
      <c r="H2174">
        <v>0</v>
      </c>
      <c r="I2174">
        <v>0</v>
      </c>
      <c r="J2174" t="s">
        <v>2830</v>
      </c>
      <c r="K2174">
        <v>0</v>
      </c>
      <c r="L2174">
        <v>1.4E-3</v>
      </c>
      <c r="M2174">
        <v>0</v>
      </c>
      <c r="N2174">
        <v>0</v>
      </c>
      <c r="O2174" t="s">
        <v>2830</v>
      </c>
      <c r="P2174" t="s">
        <v>2830</v>
      </c>
      <c r="Q2174" t="s">
        <v>2830</v>
      </c>
      <c r="R2174" t="s">
        <v>6179</v>
      </c>
      <c r="S2174">
        <f ca="1">ROUND(RAND()*(Validation[[#This Row],[Range1_High]]-Validation[[#This Row],[Range1_Low]])+Validation[[#This Row],[Range1_Low]],-LOG10(Validation[[#This Row],[Res]]))</f>
        <v>24500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34 WAC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4" t="b">
        <f ca="1">Validation[[#This Row],[Desired Result]]=Validation[[#This Row],[Result]]</f>
        <v>0</v>
      </c>
      <c r="X2174" t="b">
        <v>1</v>
      </c>
      <c r="Y2174" t="b">
        <f>Validation[[#This Row],[Range1_Low]]&gt;=Validation[[#This Row],[Range1_High]]</f>
        <v>1</v>
      </c>
      <c r="Z2174" t="b">
        <f>Validation[[#This Row],[Res]]&gt;=Validation[[#This Row],[Range1_High]]-Validation[[#This Row],[Range1_Low]]</f>
        <v>1</v>
      </c>
      <c r="AB21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4" t="e">
        <f>LEN(#REF!)</f>
        <v>#REF!</v>
      </c>
      <c r="AG2174"/>
    </row>
    <row r="2175" spans="1:33" x14ac:dyDescent="0.25">
      <c r="A2175" t="s">
        <v>52</v>
      </c>
      <c r="B2175" t="s">
        <v>96</v>
      </c>
      <c r="C2175">
        <v>24500</v>
      </c>
      <c r="D2175">
        <v>24500</v>
      </c>
      <c r="E2175">
        <v>1000</v>
      </c>
      <c r="F2175" t="s">
        <v>98</v>
      </c>
      <c r="G2175" t="s">
        <v>98</v>
      </c>
      <c r="H2175">
        <v>0</v>
      </c>
      <c r="I2175">
        <v>0</v>
      </c>
      <c r="J2175" t="s">
        <v>2830</v>
      </c>
      <c r="K2175">
        <v>0</v>
      </c>
      <c r="L2175">
        <v>1.4429E-3</v>
      </c>
      <c r="M2175">
        <v>0</v>
      </c>
      <c r="N2175">
        <v>0</v>
      </c>
      <c r="O2175" t="s">
        <v>2830</v>
      </c>
      <c r="P2175" t="s">
        <v>2830</v>
      </c>
      <c r="Q2175" t="s">
        <v>2830</v>
      </c>
      <c r="R2175" t="s">
        <v>6178</v>
      </c>
      <c r="S2175">
        <f ca="1">ROUND(RAND()*(Validation[[#This Row],[Range1_High]]-Validation[[#This Row],[Range1_Low]])+Validation[[#This Row],[Range1_Low]],-LOG10(Validation[[#This Row],[Res]]))</f>
        <v>25000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36 WAC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5" t="b">
        <f ca="1">Validation[[#This Row],[Desired Result]]=Validation[[#This Row],[Result]]</f>
        <v>0</v>
      </c>
      <c r="X2175" t="b">
        <v>1</v>
      </c>
      <c r="Y2175" t="b">
        <f>Validation[[#This Row],[Range1_Low]]&gt;=Validation[[#This Row],[Range1_High]]</f>
        <v>1</v>
      </c>
      <c r="Z2175" t="b">
        <f>Validation[[#This Row],[Res]]&gt;=Validation[[#This Row],[Range1_High]]-Validation[[#This Row],[Range1_Low]]</f>
        <v>1</v>
      </c>
      <c r="AB21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5" t="e">
        <f>LEN(#REF!)</f>
        <v>#REF!</v>
      </c>
      <c r="AF2175" s="103"/>
      <c r="AG2175"/>
    </row>
    <row r="2176" spans="1:33" x14ac:dyDescent="0.25">
      <c r="A2176" t="s">
        <v>52</v>
      </c>
      <c r="B2176" t="s">
        <v>96</v>
      </c>
      <c r="C2176">
        <v>24500</v>
      </c>
      <c r="D2176">
        <v>24500</v>
      </c>
      <c r="E2176">
        <v>10000</v>
      </c>
      <c r="F2176" t="s">
        <v>98</v>
      </c>
      <c r="G2176" t="s">
        <v>98</v>
      </c>
      <c r="H2176">
        <v>0</v>
      </c>
      <c r="I2176">
        <v>0</v>
      </c>
      <c r="J2176" t="s">
        <v>2830</v>
      </c>
      <c r="K2176">
        <v>0</v>
      </c>
      <c r="L2176">
        <v>5.4410999999999999E-3</v>
      </c>
      <c r="M2176">
        <v>0</v>
      </c>
      <c r="N2176">
        <v>0</v>
      </c>
      <c r="O2176" t="s">
        <v>2830</v>
      </c>
      <c r="P2176" t="s">
        <v>2830</v>
      </c>
      <c r="Q2176" t="s">
        <v>2830</v>
      </c>
      <c r="R2176" t="s">
        <v>880</v>
      </c>
      <c r="S2176">
        <f ca="1">ROUND(RAND()*(Validation[[#This Row],[Range1_High]]-Validation[[#This Row],[Range1_Low]])+Validation[[#This Row],[Range1_Low]],-LOG10(Validation[[#This Row],[Res]]))</f>
        <v>20000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110 WAC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1</v>
      </c>
      <c r="Z2176" t="b">
        <f>Validation[[#This Row],[Res]]&gt;=Validation[[#This Row],[Range1_High]]-Validation[[#This Row],[Range1_Low]]</f>
        <v>1</v>
      </c>
      <c r="AB21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6" t="e">
        <f>LEN(#REF!)</f>
        <v>#REF!</v>
      </c>
      <c r="AG2176"/>
    </row>
    <row r="2177" spans="1:33" x14ac:dyDescent="0.25">
      <c r="A2177" t="s">
        <v>52</v>
      </c>
      <c r="B2177" t="s">
        <v>96</v>
      </c>
      <c r="C2177">
        <v>24500</v>
      </c>
      <c r="D2177">
        <v>24500</v>
      </c>
      <c r="E2177">
        <v>100000</v>
      </c>
      <c r="F2177" t="s">
        <v>98</v>
      </c>
      <c r="G2177" t="s">
        <v>98</v>
      </c>
      <c r="H2177">
        <v>0</v>
      </c>
      <c r="I2177">
        <v>0</v>
      </c>
      <c r="J2177" t="s">
        <v>2830</v>
      </c>
      <c r="K2177">
        <v>0</v>
      </c>
      <c r="L2177">
        <v>5.2745E-2</v>
      </c>
      <c r="M2177">
        <v>0</v>
      </c>
      <c r="N2177">
        <v>0</v>
      </c>
      <c r="O2177" t="s">
        <v>2830</v>
      </c>
      <c r="P2177" t="s">
        <v>2830</v>
      </c>
      <c r="Q2177" t="s">
        <v>2830</v>
      </c>
      <c r="R2177" t="s">
        <v>881</v>
      </c>
      <c r="S2177">
        <f ca="1">ROUND(RAND()*(Validation[[#This Row],[Range1_High]]-Validation[[#This Row],[Range1_Low]])+Validation[[#This Row],[Range1_Low]],-LOG10(Validation[[#This Row],[Res]]))</f>
        <v>0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 WAC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7" t="b">
        <f ca="1">Validation[[#This Row],[Desired Result]]=Validation[[#This Row],[Result]]</f>
        <v>0</v>
      </c>
      <c r="X2177" t="b">
        <v>1</v>
      </c>
      <c r="Y2177" t="b">
        <f>Validation[[#This Row],[Range1_Low]]&gt;=Validation[[#This Row],[Range1_High]]</f>
        <v>1</v>
      </c>
      <c r="Z2177" t="b">
        <f>Validation[[#This Row],[Res]]&gt;=Validation[[#This Row],[Range1_High]]-Validation[[#This Row],[Range1_Low]]</f>
        <v>1</v>
      </c>
      <c r="AB217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7" t="e">
        <f>LEN(#REF!)</f>
        <v>#REF!</v>
      </c>
      <c r="AG2177"/>
    </row>
    <row r="2178" spans="1:33" x14ac:dyDescent="0.25">
      <c r="A2178" t="s">
        <v>52</v>
      </c>
      <c r="B2178" t="s">
        <v>78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2830</v>
      </c>
      <c r="K2178">
        <v>1.046246556</v>
      </c>
      <c r="L2178">
        <v>0</v>
      </c>
      <c r="M2178">
        <v>1.0432597260000001</v>
      </c>
      <c r="N2178">
        <v>0</v>
      </c>
      <c r="O2178" t="s">
        <v>2830</v>
      </c>
      <c r="P2178" t="s">
        <v>2830</v>
      </c>
      <c r="Q2178" t="s">
        <v>158</v>
      </c>
      <c r="R2178" t="s">
        <v>5644</v>
      </c>
      <c r="S2178">
        <f ca="1">ROUND(RAND()*(Validation[[#This Row],[Range1_High]]-Validation[[#This Row],[Range1_Low]])+Validation[[#This Row],[Range1_Low]],-LOG10(Validation[[#This Row],[Res]]))</f>
        <v>-176.2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s">
        <v>808</v>
      </c>
      <c r="AB21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8" s="102" t="s">
        <v>808</v>
      </c>
      <c r="AD2178" t="e">
        <f>LEN(#REF!)</f>
        <v>#REF!</v>
      </c>
      <c r="AG2178"/>
    </row>
    <row r="2179" spans="1:33" x14ac:dyDescent="0.25">
      <c r="A2179" t="s">
        <v>52</v>
      </c>
      <c r="B2179" t="s">
        <v>78</v>
      </c>
      <c r="C2179">
        <v>-148</v>
      </c>
      <c r="D2179">
        <v>-12.9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2830</v>
      </c>
      <c r="K2179">
        <v>0.34659772799999999</v>
      </c>
      <c r="L2179">
        <v>0</v>
      </c>
      <c r="M2179">
        <v>0.34484265600000003</v>
      </c>
      <c r="N2179">
        <v>0</v>
      </c>
      <c r="O2179" t="s">
        <v>2830</v>
      </c>
      <c r="P2179" t="s">
        <v>2830</v>
      </c>
      <c r="Q2179" t="s">
        <v>158</v>
      </c>
      <c r="R2179" t="s">
        <v>808</v>
      </c>
      <c r="S2179">
        <f ca="1">ROUND(RAND()*(Validation[[#This Row],[Range1_High]]-Validation[[#This Row],[Range1_Low]])+Validation[[#This Row],[Range1_Low]],-LOG10(Validation[[#This Row],[Res]]))</f>
        <v>-128.30000000000001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0.35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0</v>
      </c>
      <c r="AA2179" t="s">
        <v>6331</v>
      </c>
      <c r="AB21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9" s="102" t="s">
        <v>6331</v>
      </c>
      <c r="AD2179" t="e">
        <f>LEN(#REF!)</f>
        <v>#REF!</v>
      </c>
      <c r="AG2179"/>
    </row>
    <row r="2180" spans="1:33" x14ac:dyDescent="0.25">
      <c r="A2180" t="s">
        <v>52</v>
      </c>
      <c r="B2180" t="s">
        <v>78</v>
      </c>
      <c r="C2180">
        <v>-13</v>
      </c>
      <c r="D2180">
        <v>662.1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2830</v>
      </c>
      <c r="K2180">
        <v>0.30436869799999999</v>
      </c>
      <c r="L2180">
        <v>0</v>
      </c>
      <c r="M2180">
        <v>0.30236860999999998</v>
      </c>
      <c r="N2180">
        <v>0</v>
      </c>
      <c r="O2180" t="s">
        <v>2830</v>
      </c>
      <c r="P2180" t="s">
        <v>2830</v>
      </c>
      <c r="Q2180" t="s">
        <v>158</v>
      </c>
      <c r="R2180" t="s">
        <v>810</v>
      </c>
      <c r="S2180">
        <f ca="1">ROUND(RAND()*(Validation[[#This Row],[Range1_High]]-Validation[[#This Row],[Range1_Low]])+Validation[[#This Row],[Range1_Low]],-LOG10(Validation[[#This Row],[Res]]))</f>
        <v>164.6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s">
        <v>6443</v>
      </c>
      <c r="AB21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0" s="102" t="s">
        <v>6443</v>
      </c>
      <c r="AD2180" t="e">
        <f>LEN(#REF!)</f>
        <v>#REF!</v>
      </c>
      <c r="AG2180"/>
    </row>
    <row r="2181" spans="1:33" x14ac:dyDescent="0.25">
      <c r="A2181" t="s">
        <v>52</v>
      </c>
      <c r="B2181" t="s">
        <v>78</v>
      </c>
      <c r="C2181">
        <v>662</v>
      </c>
      <c r="D2181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2830</v>
      </c>
      <c r="K2181">
        <v>0.34352197200000001</v>
      </c>
      <c r="L2181">
        <v>0</v>
      </c>
      <c r="M2181">
        <v>0.342511169</v>
      </c>
      <c r="N2181">
        <v>0</v>
      </c>
      <c r="O2181" t="s">
        <v>2830</v>
      </c>
      <c r="P2181" t="s">
        <v>2830</v>
      </c>
      <c r="Q2181" t="s">
        <v>158</v>
      </c>
      <c r="R2181" t="s">
        <v>812</v>
      </c>
      <c r="S2181">
        <f ca="1">ROUND(RAND()*(Validation[[#This Row],[Range1_High]]-Validation[[#This Row],[Range1_Low]])+Validation[[#This Row],[Range1_Low]],-LOG10(Validation[[#This Row],[Res]]))</f>
        <v>834.6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0.34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s">
        <v>6444</v>
      </c>
      <c r="AB21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1" s="102" t="s">
        <v>6444</v>
      </c>
      <c r="AD2181" t="e">
        <f>LEN(#REF!)</f>
        <v>#REF!</v>
      </c>
      <c r="AG2181"/>
    </row>
    <row r="2182" spans="1:33" x14ac:dyDescent="0.25">
      <c r="A2182" t="s">
        <v>52</v>
      </c>
      <c r="B2182" t="s">
        <v>78</v>
      </c>
      <c r="C2182">
        <v>1202</v>
      </c>
      <c r="D2182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2830</v>
      </c>
      <c r="K2182">
        <v>0.44489108799999999</v>
      </c>
      <c r="L2182">
        <v>0</v>
      </c>
      <c r="M2182">
        <v>0.444111062</v>
      </c>
      <c r="N2182">
        <v>0</v>
      </c>
      <c r="O2182" t="s">
        <v>2830</v>
      </c>
      <c r="P2182" t="s">
        <v>2830</v>
      </c>
      <c r="Q2182" t="s">
        <v>158</v>
      </c>
      <c r="R2182" t="s">
        <v>814</v>
      </c>
      <c r="S2182">
        <f ca="1">ROUND(RAND()*(Validation[[#This Row],[Range1_High]]-Validation[[#This Row],[Range1_Low]])+Validation[[#This Row],[Range1_Low]],-LOG10(Validation[[#This Row],[Res]]))</f>
        <v>1277.3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s">
        <v>812</v>
      </c>
      <c r="AB21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2" s="102" t="s">
        <v>812</v>
      </c>
      <c r="AD2182" t="e">
        <f>LEN(#REF!)</f>
        <v>#REF!</v>
      </c>
      <c r="AG2182"/>
    </row>
    <row r="2183" spans="1:33" x14ac:dyDescent="0.25">
      <c r="A2183" t="s">
        <v>52</v>
      </c>
      <c r="B2183" t="s">
        <v>78</v>
      </c>
      <c r="C2183">
        <v>1832</v>
      </c>
      <c r="D2183">
        <v>1832.1</v>
      </c>
      <c r="E2183">
        <v>0.1</v>
      </c>
      <c r="F2183" t="s">
        <v>26</v>
      </c>
      <c r="G2183" t="s">
        <v>26</v>
      </c>
      <c r="H2183">
        <v>0</v>
      </c>
      <c r="I2183">
        <v>0</v>
      </c>
      <c r="J2183" t="s">
        <v>2830</v>
      </c>
      <c r="K2183">
        <v>0.44489108799999999</v>
      </c>
      <c r="L2183">
        <v>0</v>
      </c>
      <c r="M2183">
        <v>0.444111062</v>
      </c>
      <c r="N2183">
        <v>0</v>
      </c>
      <c r="O2183" t="s">
        <v>2830</v>
      </c>
      <c r="P2183" t="s">
        <v>2830</v>
      </c>
      <c r="Q2183" t="s">
        <v>158</v>
      </c>
      <c r="R2183" t="s">
        <v>5645</v>
      </c>
      <c r="S2183">
        <f ca="1">ROUND(RAND()*(Validation[[#This Row],[Range1_High]]-Validation[[#This Row],[Range1_Low]])+Validation[[#This Row],[Range1_Low]],-LOG10(Validation[[#This Row],[Res]]))</f>
        <v>1832.1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0.44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1</v>
      </c>
      <c r="AB21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83" t="e">
        <f>LEN(#REF!)</f>
        <v>#REF!</v>
      </c>
      <c r="AG2183"/>
    </row>
    <row r="2184" spans="1:33" x14ac:dyDescent="0.25">
      <c r="A2184" t="s">
        <v>52</v>
      </c>
      <c r="B2184" t="s">
        <v>78</v>
      </c>
      <c r="C2184">
        <v>-418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2830</v>
      </c>
      <c r="K2184">
        <v>1.2013970430000001</v>
      </c>
      <c r="L2184">
        <v>0</v>
      </c>
      <c r="M2184">
        <v>1.190962155</v>
      </c>
      <c r="N2184">
        <v>0</v>
      </c>
      <c r="O2184" t="s">
        <v>2830</v>
      </c>
      <c r="P2184" t="s">
        <v>2830</v>
      </c>
      <c r="Q2184" t="s">
        <v>158</v>
      </c>
      <c r="R2184" t="s">
        <v>807</v>
      </c>
      <c r="S2184">
        <f ca="1">ROUND(RAND()*(Validation[[#This Row],[Range1_High]]-Validation[[#This Row],[Range1_Low]])+Validation[[#This Row],[Range1_Low]],-LOG10(Validation[[#This Row],[Res]]))</f>
        <v>-195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s">
        <v>809</v>
      </c>
      <c r="AB21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4" s="102" t="s">
        <v>809</v>
      </c>
      <c r="AD2184" t="e">
        <f>LEN(#REF!)</f>
        <v>#REF!</v>
      </c>
      <c r="AG2184"/>
    </row>
    <row r="2185" spans="1:33" x14ac:dyDescent="0.25">
      <c r="A2185" t="s">
        <v>52</v>
      </c>
      <c r="B2185" t="s">
        <v>78</v>
      </c>
      <c r="C2185">
        <v>-148</v>
      </c>
      <c r="D2185">
        <v>-12.9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2830</v>
      </c>
      <c r="K2185">
        <v>1.2013970430000001</v>
      </c>
      <c r="L2185">
        <v>0</v>
      </c>
      <c r="M2185">
        <v>1.190962155</v>
      </c>
      <c r="N2185">
        <v>0</v>
      </c>
      <c r="O2185" t="s">
        <v>2830</v>
      </c>
      <c r="P2185" t="s">
        <v>2830</v>
      </c>
      <c r="Q2185" t="s">
        <v>158</v>
      </c>
      <c r="R2185" t="s">
        <v>809</v>
      </c>
      <c r="S2185">
        <f ca="1">ROUND(RAND()*(Validation[[#This Row],[Range1_High]]-Validation[[#This Row],[Range1_Low]])+Validation[[#This Row],[Range1_Low]],-LOG10(Validation[[#This Row],[Res]]))</f>
        <v>-58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1.2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0</v>
      </c>
      <c r="AA2185" t="s">
        <v>6445</v>
      </c>
      <c r="AB21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5" s="102" t="s">
        <v>6445</v>
      </c>
      <c r="AD2185" t="e">
        <f>LEN(#REF!)</f>
        <v>#REF!</v>
      </c>
      <c r="AG2185"/>
    </row>
    <row r="2186" spans="1:33" x14ac:dyDescent="0.25">
      <c r="A2186" t="s">
        <v>52</v>
      </c>
      <c r="B2186" t="s">
        <v>78</v>
      </c>
      <c r="C2186">
        <v>-13</v>
      </c>
      <c r="D2186">
        <v>662.1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2830</v>
      </c>
      <c r="K2186">
        <v>0.65290189700000001</v>
      </c>
      <c r="L2186">
        <v>0</v>
      </c>
      <c r="M2186">
        <v>0.64917391800000002</v>
      </c>
      <c r="N2186">
        <v>0</v>
      </c>
      <c r="O2186" t="s">
        <v>2830</v>
      </c>
      <c r="P2186" t="s">
        <v>2830</v>
      </c>
      <c r="Q2186" t="s">
        <v>158</v>
      </c>
      <c r="R2186" t="s">
        <v>5646</v>
      </c>
      <c r="S2186">
        <f ca="1">ROUND(RAND()*(Validation[[#This Row],[Range1_High]]-Validation[[#This Row],[Range1_Low]])+Validation[[#This Row],[Range1_Low]],-LOG10(Validation[[#This Row],[Res]]))</f>
        <v>48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0.65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s">
        <v>6446</v>
      </c>
      <c r="AB21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6" s="102" t="s">
        <v>6446</v>
      </c>
      <c r="AD2186" t="e">
        <f>LEN(#REF!)</f>
        <v>#REF!</v>
      </c>
      <c r="AG2186"/>
    </row>
    <row r="2187" spans="1:33" x14ac:dyDescent="0.25">
      <c r="A2187" t="s">
        <v>52</v>
      </c>
      <c r="B2187" t="s">
        <v>78</v>
      </c>
      <c r="C2187">
        <v>662</v>
      </c>
      <c r="D2187">
        <v>1202.0999999999999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2830</v>
      </c>
      <c r="K2187">
        <v>0.67088574199999995</v>
      </c>
      <c r="L2187">
        <v>0</v>
      </c>
      <c r="M2187">
        <v>0.668815296</v>
      </c>
      <c r="N2187">
        <v>0</v>
      </c>
      <c r="O2187" t="s">
        <v>2830</v>
      </c>
      <c r="P2187" t="s">
        <v>2830</v>
      </c>
      <c r="Q2187" t="s">
        <v>158</v>
      </c>
      <c r="R2187" t="s">
        <v>813</v>
      </c>
      <c r="S2187">
        <f ca="1">ROUND(RAND()*(Validation[[#This Row],[Range1_High]]-Validation[[#This Row],[Range1_Low]])+Validation[[#This Row],[Range1_Low]],-LOG10(Validation[[#This Row],[Res]]))</f>
        <v>693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0.67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s">
        <v>6447</v>
      </c>
      <c r="AB21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7" s="102" t="s">
        <v>6447</v>
      </c>
      <c r="AD2187" t="e">
        <f>LEN(#REF!)</f>
        <v>#REF!</v>
      </c>
      <c r="AG2187"/>
    </row>
    <row r="2188" spans="1:33" x14ac:dyDescent="0.25">
      <c r="A2188" t="s">
        <v>52</v>
      </c>
      <c r="B2188" t="s">
        <v>78</v>
      </c>
      <c r="C2188">
        <v>1202</v>
      </c>
      <c r="D2188">
        <v>1832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2830</v>
      </c>
      <c r="K2188">
        <v>0.72801676699999995</v>
      </c>
      <c r="L2188">
        <v>0</v>
      </c>
      <c r="M2188">
        <v>0.72610924499999996</v>
      </c>
      <c r="N2188">
        <v>0</v>
      </c>
      <c r="O2188" t="s">
        <v>2830</v>
      </c>
      <c r="P2188" t="s">
        <v>2830</v>
      </c>
      <c r="Q2188" t="s">
        <v>158</v>
      </c>
      <c r="R2188" t="s">
        <v>815</v>
      </c>
      <c r="S2188">
        <f ca="1">ROUND(RAND()*(Validation[[#This Row],[Range1_High]]-Validation[[#This Row],[Range1_Low]])+Validation[[#This Row],[Range1_Low]],-LOG10(Validation[[#This Row],[Res]]))</f>
        <v>1752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s">
        <v>813</v>
      </c>
      <c r="AB21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8" s="102" t="s">
        <v>813</v>
      </c>
      <c r="AD2188" t="e">
        <f>LEN(#REF!)</f>
        <v>#REF!</v>
      </c>
      <c r="AG2188"/>
    </row>
    <row r="2189" spans="1:33" x14ac:dyDescent="0.25">
      <c r="A2189" t="s">
        <v>52</v>
      </c>
      <c r="B2189" t="s">
        <v>78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J2189" t="s">
        <v>2830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2830</v>
      </c>
      <c r="P2189" t="s">
        <v>2830</v>
      </c>
      <c r="Q2189" t="s">
        <v>158</v>
      </c>
      <c r="R2189" t="s">
        <v>817</v>
      </c>
      <c r="S2189">
        <f ca="1">ROUND(RAND()*(Validation[[#This Row],[Range1_High]]-Validation[[#This Row],[Range1_Low]])+Validation[[#This Row],[Range1_Low]],-LOG10(Validation[[#This Row],[Res]]))</f>
        <v>1832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0.73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1</v>
      </c>
      <c r="AB218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89" t="e">
        <f>LEN(#REF!)</f>
        <v>#REF!</v>
      </c>
      <c r="AG2189"/>
    </row>
    <row r="2190" spans="1:33" x14ac:dyDescent="0.25">
      <c r="A2190" t="s">
        <v>52</v>
      </c>
      <c r="B2190" t="s">
        <v>79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2830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2830</v>
      </c>
      <c r="P2190" t="s">
        <v>2830</v>
      </c>
      <c r="Q2190" t="s">
        <v>159</v>
      </c>
      <c r="R2190" t="s">
        <v>794</v>
      </c>
      <c r="S2190">
        <f ca="1">ROUND(RAND()*(Validation[[#This Row],[Range1_High]]-Validation[[#This Row],[Range1_Low]])+Validation[[#This Row],[Range1_Low]],-LOG10(Validation[[#This Row],[Res]]))</f>
        <v>-226.7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0.58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s">
        <v>796</v>
      </c>
      <c r="AB21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0" s="102" t="s">
        <v>796</v>
      </c>
      <c r="AD2190" t="e">
        <f>LEN(#REF!)</f>
        <v>#REF!</v>
      </c>
      <c r="AG2190"/>
    </row>
    <row r="2191" spans="1:33" x14ac:dyDescent="0.25">
      <c r="A2191" t="s">
        <v>52</v>
      </c>
      <c r="B2191" t="s">
        <v>79</v>
      </c>
      <c r="C2191">
        <v>-148</v>
      </c>
      <c r="D2191">
        <v>-21.9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2830</v>
      </c>
      <c r="K2191">
        <v>0.354075484</v>
      </c>
      <c r="L2191">
        <v>0</v>
      </c>
      <c r="M2191">
        <v>0.34262930000000003</v>
      </c>
      <c r="N2191">
        <v>0</v>
      </c>
      <c r="O2191" t="s">
        <v>2830</v>
      </c>
      <c r="P2191" t="s">
        <v>2830</v>
      </c>
      <c r="Q2191" t="s">
        <v>159</v>
      </c>
      <c r="R2191" t="s">
        <v>796</v>
      </c>
      <c r="S2191">
        <f ca="1">ROUND(RAND()*(Validation[[#This Row],[Range1_High]]-Validation[[#This Row],[Range1_Low]])+Validation[[#This Row],[Range1_Low]],-LOG10(Validation[[#This Row],[Res]]))</f>
        <v>-51.7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0.35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0</v>
      </c>
      <c r="AA2191" t="s">
        <v>6293</v>
      </c>
      <c r="AB21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1" s="102" t="s">
        <v>6293</v>
      </c>
      <c r="AD2191" t="e">
        <f>LEN(#REF!)</f>
        <v>#REF!</v>
      </c>
      <c r="AG2191"/>
    </row>
    <row r="2192" spans="1:33" x14ac:dyDescent="0.25">
      <c r="A2192" t="s">
        <v>52</v>
      </c>
      <c r="B2192" t="s">
        <v>79</v>
      </c>
      <c r="C2192">
        <v>-22</v>
      </c>
      <c r="D2192">
        <v>302.10000000000002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2830</v>
      </c>
      <c r="K2192">
        <v>0.31531184099999998</v>
      </c>
      <c r="L2192">
        <v>0</v>
      </c>
      <c r="M2192">
        <v>0.302401961</v>
      </c>
      <c r="N2192">
        <v>0</v>
      </c>
      <c r="O2192" t="s">
        <v>2830</v>
      </c>
      <c r="P2192" t="s">
        <v>2830</v>
      </c>
      <c r="Q2192" t="s">
        <v>159</v>
      </c>
      <c r="R2192" t="s">
        <v>798</v>
      </c>
      <c r="S2192">
        <f ca="1">ROUND(RAND()*(Validation[[#This Row],[Range1_High]]-Validation[[#This Row],[Range1_Low]])+Validation[[#This Row],[Range1_Low]],-LOG10(Validation[[#This Row],[Res]]))</f>
        <v>200.3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0.32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s">
        <v>6448</v>
      </c>
      <c r="AB2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2" s="102" t="s">
        <v>6448</v>
      </c>
      <c r="AD2192" t="e">
        <f>LEN(#REF!)</f>
        <v>#REF!</v>
      </c>
      <c r="AG2192"/>
    </row>
    <row r="2193" spans="1:33" x14ac:dyDescent="0.25">
      <c r="A2193" t="s">
        <v>52</v>
      </c>
      <c r="B2193" t="s">
        <v>79</v>
      </c>
      <c r="C2193">
        <v>302</v>
      </c>
      <c r="D2193">
        <v>1400.1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2830</v>
      </c>
      <c r="K2193">
        <v>0.36583836400000003</v>
      </c>
      <c r="L2193">
        <v>0</v>
      </c>
      <c r="M2193">
        <v>0.36274510900000001</v>
      </c>
      <c r="N2193">
        <v>0</v>
      </c>
      <c r="O2193" t="s">
        <v>2830</v>
      </c>
      <c r="P2193" t="s">
        <v>2830</v>
      </c>
      <c r="Q2193" t="s">
        <v>159</v>
      </c>
      <c r="R2193" t="s">
        <v>800</v>
      </c>
      <c r="S2193">
        <f ca="1">ROUND(RAND()*(Validation[[#This Row],[Range1_High]]-Validation[[#This Row],[Range1_Low]])+Validation[[#This Row],[Range1_Low]],-LOG10(Validation[[#This Row],[Res]]))</f>
        <v>1091.4000000000001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0.37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s">
        <v>6449</v>
      </c>
      <c r="AB2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3" s="102" t="s">
        <v>6449</v>
      </c>
      <c r="AD2193" t="e">
        <f>LEN(#REF!)</f>
        <v>#REF!</v>
      </c>
      <c r="AG2193"/>
    </row>
    <row r="2194" spans="1:33" x14ac:dyDescent="0.25">
      <c r="A2194" t="s">
        <v>52</v>
      </c>
      <c r="B2194" t="s">
        <v>79</v>
      </c>
      <c r="C2194">
        <v>1400</v>
      </c>
      <c r="D2194">
        <v>2192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2830</v>
      </c>
      <c r="K2194">
        <v>0.487362028</v>
      </c>
      <c r="L2194">
        <v>0</v>
      </c>
      <c r="M2194">
        <v>0.48504438100000002</v>
      </c>
      <c r="N2194">
        <v>0</v>
      </c>
      <c r="O2194" t="s">
        <v>2830</v>
      </c>
      <c r="P2194" t="s">
        <v>2830</v>
      </c>
      <c r="Q2194" t="s">
        <v>159</v>
      </c>
      <c r="R2194" t="s">
        <v>802</v>
      </c>
      <c r="S2194">
        <f ca="1">ROUND(RAND()*(Validation[[#This Row],[Range1_High]]-Validation[[#This Row],[Range1_Low]])+Validation[[#This Row],[Range1_Low]],-LOG10(Validation[[#This Row],[Res]]))</f>
        <v>1605.6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s">
        <v>800</v>
      </c>
      <c r="AB2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4" s="102" t="s">
        <v>800</v>
      </c>
      <c r="AD2194" t="e">
        <f>LEN(#REF!)</f>
        <v>#REF!</v>
      </c>
      <c r="AG2194"/>
    </row>
    <row r="2195" spans="1:33" x14ac:dyDescent="0.25">
      <c r="A2195" t="s">
        <v>52</v>
      </c>
      <c r="B2195" t="s">
        <v>79</v>
      </c>
      <c r="C2195">
        <v>2192</v>
      </c>
      <c r="D2195">
        <v>2192.1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2830</v>
      </c>
      <c r="K2195">
        <v>0.487362028</v>
      </c>
      <c r="L2195">
        <v>0</v>
      </c>
      <c r="M2195">
        <v>0.48504438100000002</v>
      </c>
      <c r="N2195">
        <v>0</v>
      </c>
      <c r="O2195" t="s">
        <v>2830</v>
      </c>
      <c r="P2195" t="s">
        <v>2830</v>
      </c>
      <c r="Q2195" t="s">
        <v>159</v>
      </c>
      <c r="R2195" t="s">
        <v>804</v>
      </c>
      <c r="S2195">
        <f ca="1">ROUND(RAND()*(Validation[[#This Row],[Range1_High]]-Validation[[#This Row],[Range1_Low]])+Validation[[#This Row],[Range1_Low]],-LOG10(Validation[[#This Row],[Res]]))</f>
        <v>2192.1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0.49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1</v>
      </c>
      <c r="AB219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95" t="e">
        <f>LEN(#REF!)</f>
        <v>#REF!</v>
      </c>
      <c r="AF2195" s="103"/>
      <c r="AG2195"/>
    </row>
    <row r="2196" spans="1:33" x14ac:dyDescent="0.25">
      <c r="A2196" t="s">
        <v>52</v>
      </c>
      <c r="B2196" t="s">
        <v>79</v>
      </c>
      <c r="C2196">
        <v>-346</v>
      </c>
      <c r="D2196">
        <v>-147.9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2830</v>
      </c>
      <c r="K2196">
        <v>0.83457943499999998</v>
      </c>
      <c r="L2196">
        <v>0</v>
      </c>
      <c r="M2196">
        <v>0.80755333500000004</v>
      </c>
      <c r="N2196">
        <v>0</v>
      </c>
      <c r="O2196" t="s">
        <v>2830</v>
      </c>
      <c r="P2196" t="s">
        <v>2830</v>
      </c>
      <c r="Q2196" t="s">
        <v>159</v>
      </c>
      <c r="R2196" t="s">
        <v>5647</v>
      </c>
      <c r="S2196">
        <f ca="1">ROUND(RAND()*(Validation[[#This Row],[Range1_High]]-Validation[[#This Row],[Range1_Low]])+Validation[[#This Row],[Range1_Low]],-LOG10(Validation[[#This Row],[Res]]))</f>
        <v>-215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0.83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s">
        <v>797</v>
      </c>
      <c r="AB21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6" s="102" t="s">
        <v>797</v>
      </c>
      <c r="AD2196" t="e">
        <f>LEN(#REF!)</f>
        <v>#REF!</v>
      </c>
      <c r="AG2196"/>
    </row>
    <row r="2197" spans="1:33" x14ac:dyDescent="0.25">
      <c r="A2197" t="s">
        <v>52</v>
      </c>
      <c r="B2197" t="s">
        <v>79</v>
      </c>
      <c r="C2197">
        <v>-148</v>
      </c>
      <c r="D2197">
        <v>-21.9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2830</v>
      </c>
      <c r="K2197">
        <v>0.69231010500000001</v>
      </c>
      <c r="L2197">
        <v>0</v>
      </c>
      <c r="M2197">
        <v>0.66887580099999999</v>
      </c>
      <c r="N2197">
        <v>0</v>
      </c>
      <c r="O2197" t="s">
        <v>2830</v>
      </c>
      <c r="P2197" t="s">
        <v>2830</v>
      </c>
      <c r="Q2197" t="s">
        <v>159</v>
      </c>
      <c r="R2197" t="s">
        <v>797</v>
      </c>
      <c r="S2197">
        <f ca="1">ROUND(RAND()*(Validation[[#This Row],[Range1_High]]-Validation[[#This Row],[Range1_Low]])+Validation[[#This Row],[Range1_Low]],-LOG10(Validation[[#This Row],[Res]]))</f>
        <v>-27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0.69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0</v>
      </c>
      <c r="AA2197" t="s">
        <v>6332</v>
      </c>
      <c r="AB21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7" s="102" t="s">
        <v>6332</v>
      </c>
      <c r="AD2197" t="e">
        <f>LEN(#REF!)</f>
        <v>#REF!</v>
      </c>
      <c r="AG2197"/>
    </row>
    <row r="2198" spans="1:33" x14ac:dyDescent="0.25">
      <c r="A2198" t="s">
        <v>52</v>
      </c>
      <c r="B2198" t="s">
        <v>79</v>
      </c>
      <c r="C2198">
        <v>-22</v>
      </c>
      <c r="D2198">
        <v>302.10000000000002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2830</v>
      </c>
      <c r="K2198">
        <v>0.67330928300000004</v>
      </c>
      <c r="L2198">
        <v>0</v>
      </c>
      <c r="M2198">
        <v>0.64918945299999997</v>
      </c>
      <c r="N2198">
        <v>0</v>
      </c>
      <c r="O2198" t="s">
        <v>2830</v>
      </c>
      <c r="P2198" t="s">
        <v>2830</v>
      </c>
      <c r="Q2198" t="s">
        <v>159</v>
      </c>
      <c r="R2198" t="s">
        <v>799</v>
      </c>
      <c r="S2198">
        <f ca="1">ROUND(RAND()*(Validation[[#This Row],[Range1_High]]-Validation[[#This Row],[Range1_Low]])+Validation[[#This Row],[Range1_Low]],-LOG10(Validation[[#This Row],[Res]]))</f>
        <v>203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s">
        <v>6450</v>
      </c>
      <c r="AB21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8" s="102" t="s">
        <v>6450</v>
      </c>
      <c r="AD2198" t="e">
        <f>LEN(#REF!)</f>
        <v>#REF!</v>
      </c>
      <c r="AG2198"/>
    </row>
    <row r="2199" spans="1:33" x14ac:dyDescent="0.25">
      <c r="A2199" t="s">
        <v>52</v>
      </c>
      <c r="B2199" t="s">
        <v>79</v>
      </c>
      <c r="C2199">
        <v>302</v>
      </c>
      <c r="D2199">
        <v>1400.1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2830</v>
      </c>
      <c r="K2199">
        <v>0.68600203500000001</v>
      </c>
      <c r="L2199">
        <v>0</v>
      </c>
      <c r="M2199">
        <v>0.679399745</v>
      </c>
      <c r="N2199">
        <v>0</v>
      </c>
      <c r="O2199" t="s">
        <v>2830</v>
      </c>
      <c r="P2199" t="s">
        <v>2830</v>
      </c>
      <c r="Q2199" t="s">
        <v>159</v>
      </c>
      <c r="R2199" t="s">
        <v>801</v>
      </c>
      <c r="S2199">
        <f ca="1">ROUND(RAND()*(Validation[[#This Row],[Range1_High]]-Validation[[#This Row],[Range1_Low]])+Validation[[#This Row],[Range1_Low]],-LOG10(Validation[[#This Row],[Res]]))</f>
        <v>1190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0.69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s">
        <v>6451</v>
      </c>
      <c r="AB21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9" s="102" t="s">
        <v>6451</v>
      </c>
      <c r="AD2199" t="e">
        <f>LEN(#REF!)</f>
        <v>#REF!</v>
      </c>
      <c r="AG2199"/>
    </row>
    <row r="2200" spans="1:33" x14ac:dyDescent="0.25">
      <c r="A2200" t="s">
        <v>52</v>
      </c>
      <c r="B2200" t="s">
        <v>79</v>
      </c>
      <c r="C2200">
        <v>1400</v>
      </c>
      <c r="D2200">
        <v>2192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2830</v>
      </c>
      <c r="K2200">
        <v>0.75781450900000003</v>
      </c>
      <c r="L2200">
        <v>0</v>
      </c>
      <c r="M2200">
        <v>0.75184310300000001</v>
      </c>
      <c r="N2200">
        <v>0</v>
      </c>
      <c r="O2200" t="s">
        <v>2830</v>
      </c>
      <c r="P2200" t="s">
        <v>2830</v>
      </c>
      <c r="Q2200" t="s">
        <v>159</v>
      </c>
      <c r="R2200" t="s">
        <v>803</v>
      </c>
      <c r="S2200">
        <f ca="1">ROUND(RAND()*(Validation[[#This Row],[Range1_High]]-Validation[[#This Row],[Range1_Low]])+Validation[[#This Row],[Range1_Low]],-LOG10(Validation[[#This Row],[Res]]))</f>
        <v>1538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s">
        <v>801</v>
      </c>
      <c r="AB22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0" s="102" t="s">
        <v>801</v>
      </c>
      <c r="AD2200" t="e">
        <f>LEN(#REF!)</f>
        <v>#REF!</v>
      </c>
      <c r="AG2200"/>
    </row>
    <row r="2201" spans="1:33" x14ac:dyDescent="0.25">
      <c r="A2201" t="s">
        <v>52</v>
      </c>
      <c r="B2201" t="s">
        <v>79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2830</v>
      </c>
      <c r="P2201" t="s">
        <v>2830</v>
      </c>
      <c r="Q2201" t="s">
        <v>159</v>
      </c>
      <c r="R2201" t="s">
        <v>805</v>
      </c>
      <c r="S2201">
        <f ca="1">ROUND(RAND()*(Validation[[#This Row],[Range1_High]]-Validation[[#This Row],[Range1_Low]])+Validation[[#This Row],[Range1_Low]],-LOG10(Validation[[#This Row],[Res]]))</f>
        <v>2192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0.76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1</v>
      </c>
      <c r="AB22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01" t="e">
        <f>LEN(#REF!)</f>
        <v>#REF!</v>
      </c>
      <c r="AG2201"/>
    </row>
    <row r="2202" spans="1:33" x14ac:dyDescent="0.25">
      <c r="A2202" t="s">
        <v>52</v>
      </c>
      <c r="B2202" t="s">
        <v>80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2830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2830</v>
      </c>
      <c r="P2202" t="s">
        <v>2830</v>
      </c>
      <c r="Q2202" t="s">
        <v>109</v>
      </c>
      <c r="R2202" t="s">
        <v>782</v>
      </c>
      <c r="S2202">
        <f ca="1">ROUND(RAND()*(Validation[[#This Row],[Range1_High]]-Validation[[#This Row],[Range1_Low]])+Validation[[#This Row],[Range1_Low]],-LOG10(Validation[[#This Row],[Res]]))</f>
        <v>-289.39999999999998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0.7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s">
        <v>784</v>
      </c>
      <c r="AB22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2" s="102" t="s">
        <v>784</v>
      </c>
      <c r="AD2202" t="e">
        <f>LEN(#REF!)</f>
        <v>#REF!</v>
      </c>
      <c r="AG2202"/>
    </row>
    <row r="2203" spans="1:33" x14ac:dyDescent="0.25">
      <c r="A2203" t="s">
        <v>52</v>
      </c>
      <c r="B2203" t="s">
        <v>80</v>
      </c>
      <c r="C2203">
        <v>-148</v>
      </c>
      <c r="D2203">
        <v>-12.9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2830</v>
      </c>
      <c r="K2203">
        <v>0.40197575899999999</v>
      </c>
      <c r="L2203">
        <v>0</v>
      </c>
      <c r="M2203">
        <v>0.38320858099999999</v>
      </c>
      <c r="N2203">
        <v>0</v>
      </c>
      <c r="O2203" t="s">
        <v>2830</v>
      </c>
      <c r="P2203" t="s">
        <v>2830</v>
      </c>
      <c r="Q2203" t="s">
        <v>109</v>
      </c>
      <c r="R2203" t="s">
        <v>784</v>
      </c>
      <c r="S2203">
        <f ca="1">ROUND(RAND()*(Validation[[#This Row],[Range1_High]]-Validation[[#This Row],[Range1_Low]])+Validation[[#This Row],[Range1_Low]],-LOG10(Validation[[#This Row],[Res]]))</f>
        <v>-115.6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0</v>
      </c>
      <c r="AA2203" t="s">
        <v>6452</v>
      </c>
      <c r="AB22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3" s="102" t="s">
        <v>6452</v>
      </c>
      <c r="AD2203" t="e">
        <f>LEN(#REF!)</f>
        <v>#REF!</v>
      </c>
      <c r="AG2203"/>
    </row>
    <row r="2204" spans="1:33" x14ac:dyDescent="0.25">
      <c r="A2204" t="s">
        <v>52</v>
      </c>
      <c r="B2204" t="s">
        <v>80</v>
      </c>
      <c r="C2204">
        <v>-13</v>
      </c>
      <c r="D2204">
        <v>248.1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2830</v>
      </c>
      <c r="K2204">
        <v>0.35702451000000002</v>
      </c>
      <c r="L2204">
        <v>0</v>
      </c>
      <c r="M2204">
        <v>0.34265369699999998</v>
      </c>
      <c r="N2204">
        <v>0</v>
      </c>
      <c r="O2204" t="s">
        <v>2830</v>
      </c>
      <c r="P2204" t="s">
        <v>2830</v>
      </c>
      <c r="Q2204" t="s">
        <v>109</v>
      </c>
      <c r="R2204" t="s">
        <v>5648</v>
      </c>
      <c r="S2204">
        <f ca="1">ROUND(RAND()*(Validation[[#This Row],[Range1_High]]-Validation[[#This Row],[Range1_Low]])+Validation[[#This Row],[Range1_Low]],-LOG10(Validation[[#This Row],[Res]]))</f>
        <v>-8.1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0.36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s">
        <v>6295</v>
      </c>
      <c r="AB22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4" s="102" t="s">
        <v>6295</v>
      </c>
      <c r="AD2204" t="e">
        <f>LEN(#REF!)</f>
        <v>#REF!</v>
      </c>
      <c r="AG2204"/>
    </row>
    <row r="2205" spans="1:33" x14ac:dyDescent="0.25">
      <c r="A2205" t="s">
        <v>52</v>
      </c>
      <c r="B2205" t="s">
        <v>80</v>
      </c>
      <c r="C2205">
        <v>248</v>
      </c>
      <c r="D2205">
        <v>1832.1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2830</v>
      </c>
      <c r="K2205">
        <v>0.55154780400000003</v>
      </c>
      <c r="L2205">
        <v>0</v>
      </c>
      <c r="M2205">
        <v>0.54665417400000005</v>
      </c>
      <c r="N2205">
        <v>0</v>
      </c>
      <c r="O2205" t="s">
        <v>2830</v>
      </c>
      <c r="P2205" t="s">
        <v>2830</v>
      </c>
      <c r="Q2205" t="s">
        <v>109</v>
      </c>
      <c r="R2205" t="s">
        <v>5649</v>
      </c>
      <c r="S2205">
        <f ca="1">ROUND(RAND()*(Validation[[#This Row],[Range1_High]]-Validation[[#This Row],[Range1_Low]])+Validation[[#This Row],[Range1_Low]],-LOG10(Validation[[#This Row],[Res]]))</f>
        <v>1304.9000000000001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0.55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s">
        <v>6453</v>
      </c>
      <c r="AB22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5" s="102" t="s">
        <v>6453</v>
      </c>
      <c r="AD2205" t="e">
        <f>LEN(#REF!)</f>
        <v>#REF!</v>
      </c>
      <c r="AF2205" s="103"/>
      <c r="AG2205"/>
    </row>
    <row r="2206" spans="1:33" x14ac:dyDescent="0.25">
      <c r="A2206" t="s">
        <v>52</v>
      </c>
      <c r="B2206" t="s">
        <v>80</v>
      </c>
      <c r="C2206">
        <v>1832</v>
      </c>
      <c r="D2206">
        <v>2500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2830</v>
      </c>
      <c r="K2206">
        <v>0.83992544099999999</v>
      </c>
      <c r="L2206">
        <v>0</v>
      </c>
      <c r="M2206">
        <v>0.835476043</v>
      </c>
      <c r="N2206">
        <v>0</v>
      </c>
      <c r="O2206" t="s">
        <v>2830</v>
      </c>
      <c r="P2206" t="s">
        <v>2830</v>
      </c>
      <c r="Q2206" t="s">
        <v>109</v>
      </c>
      <c r="R2206" t="s">
        <v>790</v>
      </c>
      <c r="S2206">
        <f ca="1">ROUND(RAND()*(Validation[[#This Row],[Range1_High]]-Validation[[#This Row],[Range1_Low]])+Validation[[#This Row],[Range1_Low]],-LOG10(Validation[[#This Row],[Res]]))</f>
        <v>2006.9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s">
        <v>5649</v>
      </c>
      <c r="AB22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6" s="102" t="s">
        <v>5649</v>
      </c>
      <c r="AD2206" t="e">
        <f>LEN(#REF!)</f>
        <v>#REF!</v>
      </c>
      <c r="AG2206"/>
    </row>
    <row r="2207" spans="1:33" x14ac:dyDescent="0.25">
      <c r="A2207" t="s">
        <v>52</v>
      </c>
      <c r="B2207" t="s">
        <v>80</v>
      </c>
      <c r="C2207">
        <v>2500</v>
      </c>
      <c r="D2207">
        <v>2500.1</v>
      </c>
      <c r="E2207">
        <v>0.1</v>
      </c>
      <c r="F2207" t="s">
        <v>26</v>
      </c>
      <c r="G2207" t="s">
        <v>26</v>
      </c>
      <c r="H2207">
        <v>0</v>
      </c>
      <c r="I2207">
        <v>0</v>
      </c>
      <c r="J2207" t="s">
        <v>2830</v>
      </c>
      <c r="K2207">
        <v>0.83992544099999999</v>
      </c>
      <c r="L2207">
        <v>0</v>
      </c>
      <c r="M2207">
        <v>0.835476043</v>
      </c>
      <c r="N2207">
        <v>0</v>
      </c>
      <c r="O2207" t="s">
        <v>2830</v>
      </c>
      <c r="P2207" t="s">
        <v>2830</v>
      </c>
      <c r="Q2207" t="s">
        <v>109</v>
      </c>
      <c r="R2207" t="s">
        <v>792</v>
      </c>
      <c r="S2207">
        <f ca="1">ROUND(RAND()*(Validation[[#This Row],[Range1_High]]-Validation[[#This Row],[Range1_Low]])+Validation[[#This Row],[Range1_Low]],-LOG10(Validation[[#This Row],[Res]]))</f>
        <v>2500.1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0.84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1</v>
      </c>
      <c r="AB22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07" t="e">
        <f>LEN(#REF!)</f>
        <v>#REF!</v>
      </c>
      <c r="AG2207"/>
    </row>
    <row r="2208" spans="1:33" x14ac:dyDescent="0.25">
      <c r="A2208" t="s">
        <v>52</v>
      </c>
      <c r="B2208" t="s">
        <v>80</v>
      </c>
      <c r="C2208">
        <v>-328</v>
      </c>
      <c r="D2208">
        <v>-147.9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2830</v>
      </c>
      <c r="K2208">
        <v>0.93102535500000005</v>
      </c>
      <c r="L2208">
        <v>0</v>
      </c>
      <c r="M2208">
        <v>0.89881334800000001</v>
      </c>
      <c r="N2208">
        <v>0</v>
      </c>
      <c r="O2208" t="s">
        <v>2830</v>
      </c>
      <c r="P2208" t="s">
        <v>2830</v>
      </c>
      <c r="Q2208" t="s">
        <v>109</v>
      </c>
      <c r="R2208" t="s">
        <v>5650</v>
      </c>
      <c r="S2208">
        <f ca="1">ROUND(RAND()*(Validation[[#This Row],[Range1_High]]-Validation[[#This Row],[Range1_Low]])+Validation[[#This Row],[Range1_Low]],-LOG10(Validation[[#This Row],[Res]]))</f>
        <v>-305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0.93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s">
        <v>785</v>
      </c>
      <c r="AB22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8" s="102" t="s">
        <v>785</v>
      </c>
      <c r="AD2208" t="e">
        <f>LEN(#REF!)</f>
        <v>#REF!</v>
      </c>
      <c r="AG2208"/>
    </row>
    <row r="2209" spans="1:33" x14ac:dyDescent="0.25">
      <c r="A2209" t="s">
        <v>52</v>
      </c>
      <c r="B2209" t="s">
        <v>80</v>
      </c>
      <c r="C2209">
        <v>-148</v>
      </c>
      <c r="D2209">
        <v>-12.9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2830</v>
      </c>
      <c r="K2209">
        <v>0.73197786499999995</v>
      </c>
      <c r="L2209">
        <v>0</v>
      </c>
      <c r="M2209">
        <v>0.690542408</v>
      </c>
      <c r="N2209">
        <v>0</v>
      </c>
      <c r="O2209" t="s">
        <v>2830</v>
      </c>
      <c r="P2209" t="s">
        <v>2830</v>
      </c>
      <c r="Q2209" t="s">
        <v>109</v>
      </c>
      <c r="R2209" t="s">
        <v>785</v>
      </c>
      <c r="S2209">
        <f ca="1">ROUND(RAND()*(Validation[[#This Row],[Range1_High]]-Validation[[#This Row],[Range1_Low]])+Validation[[#This Row],[Range1_Low]],-LOG10(Validation[[#This Row],[Res]]))</f>
        <v>-63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0.73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0</v>
      </c>
      <c r="AA2209" t="s">
        <v>6454</v>
      </c>
      <c r="AB22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9" s="102" t="s">
        <v>6454</v>
      </c>
      <c r="AD2209" t="e">
        <f>LEN(#REF!)</f>
        <v>#REF!</v>
      </c>
      <c r="AG2209"/>
    </row>
    <row r="2210" spans="1:33" x14ac:dyDescent="0.25">
      <c r="A2210" t="s">
        <v>52</v>
      </c>
      <c r="B2210" t="s">
        <v>80</v>
      </c>
      <c r="C2210">
        <v>-13</v>
      </c>
      <c r="D2210">
        <v>248.1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2830</v>
      </c>
      <c r="K2210">
        <v>0.69830604600000001</v>
      </c>
      <c r="L2210">
        <v>0</v>
      </c>
      <c r="M2210">
        <v>0.66888829900000002</v>
      </c>
      <c r="N2210">
        <v>0</v>
      </c>
      <c r="O2210" t="s">
        <v>2830</v>
      </c>
      <c r="P2210" t="s">
        <v>2830</v>
      </c>
      <c r="Q2210" t="s">
        <v>109</v>
      </c>
      <c r="R2210" t="s">
        <v>787</v>
      </c>
      <c r="S2210">
        <f ca="1">ROUND(RAND()*(Validation[[#This Row],[Range1_High]]-Validation[[#This Row],[Range1_Low]])+Validation[[#This Row],[Range1_Low]],-LOG10(Validation[[#This Row],[Res]]))</f>
        <v>130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0.7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s">
        <v>6248</v>
      </c>
      <c r="AB22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0" s="102" t="s">
        <v>6248</v>
      </c>
      <c r="AD2210" t="e">
        <f>LEN(#REF!)</f>
        <v>#REF!</v>
      </c>
      <c r="AG2210"/>
    </row>
    <row r="2211" spans="1:33" x14ac:dyDescent="0.25">
      <c r="A2211" t="s">
        <v>52</v>
      </c>
      <c r="B2211" t="s">
        <v>80</v>
      </c>
      <c r="C2211">
        <v>248</v>
      </c>
      <c r="D2211">
        <v>1832.1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2830</v>
      </c>
      <c r="K2211">
        <v>0.80642889500000003</v>
      </c>
      <c r="L2211">
        <v>0</v>
      </c>
      <c r="M2211">
        <v>0.792988515</v>
      </c>
      <c r="N2211">
        <v>0</v>
      </c>
      <c r="O2211" t="s">
        <v>2830</v>
      </c>
      <c r="P2211" t="s">
        <v>2830</v>
      </c>
      <c r="Q2211" t="s">
        <v>109</v>
      </c>
      <c r="R2211" t="s">
        <v>5651</v>
      </c>
      <c r="S2211">
        <f ca="1">ROUND(RAND()*(Validation[[#This Row],[Range1_High]]-Validation[[#This Row],[Range1_Low]])+Validation[[#This Row],[Range1_Low]],-LOG10(Validation[[#This Row],[Res]]))</f>
        <v>360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0.81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s">
        <v>6294</v>
      </c>
      <c r="AB22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1" s="102" t="s">
        <v>6294</v>
      </c>
      <c r="AD2211" t="e">
        <f>LEN(#REF!)</f>
        <v>#REF!</v>
      </c>
      <c r="AG2211"/>
    </row>
    <row r="2212" spans="1:33" x14ac:dyDescent="0.25">
      <c r="A2212" t="s">
        <v>52</v>
      </c>
      <c r="B2212" t="s">
        <v>80</v>
      </c>
      <c r="C2212">
        <v>1832</v>
      </c>
      <c r="D2212">
        <v>2500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2830</v>
      </c>
      <c r="K2212">
        <v>1.0285126790000001</v>
      </c>
      <c r="L2212">
        <v>0</v>
      </c>
      <c r="M2212">
        <v>1.013913319</v>
      </c>
      <c r="N2212">
        <v>0</v>
      </c>
      <c r="O2212" t="s">
        <v>2830</v>
      </c>
      <c r="P2212" t="s">
        <v>2830</v>
      </c>
      <c r="Q2212" t="s">
        <v>109</v>
      </c>
      <c r="R2212" t="s">
        <v>791</v>
      </c>
      <c r="S2212">
        <f ca="1">ROUND(RAND()*(Validation[[#This Row],[Range1_High]]-Validation[[#This Row],[Range1_Low]])+Validation[[#This Row],[Range1_Low]],-LOG10(Validation[[#This Row],[Res]]))</f>
        <v>2471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s">
        <v>5651</v>
      </c>
      <c r="AB22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2" s="102" t="s">
        <v>5651</v>
      </c>
      <c r="AD2212" t="e">
        <f>LEN(#REF!)</f>
        <v>#REF!</v>
      </c>
      <c r="AG2212"/>
    </row>
    <row r="2213" spans="1:33" x14ac:dyDescent="0.25">
      <c r="A2213" t="s">
        <v>52</v>
      </c>
      <c r="B2213" t="s">
        <v>80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2830</v>
      </c>
      <c r="K2213">
        <v>1.0285126790000001</v>
      </c>
      <c r="L2213">
        <v>0</v>
      </c>
      <c r="M2213">
        <v>1.013913319</v>
      </c>
      <c r="N2213">
        <v>0</v>
      </c>
      <c r="O2213" t="s">
        <v>2830</v>
      </c>
      <c r="P2213" t="s">
        <v>2830</v>
      </c>
      <c r="Q2213" t="s">
        <v>109</v>
      </c>
      <c r="R2213" t="s">
        <v>793</v>
      </c>
      <c r="S2213">
        <f ca="1">ROUND(RAND()*(Validation[[#This Row],[Range1_High]]-Validation[[#This Row],[Range1_Low]])+Validation[[#This Row],[Range1_Low]],-LOG10(Validation[[#This Row],[Res]]))</f>
        <v>2500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1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1</v>
      </c>
      <c r="AB221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3" t="e">
        <f>LEN(#REF!)</f>
        <v>#REF!</v>
      </c>
      <c r="AG2213"/>
    </row>
    <row r="2214" spans="1:33" x14ac:dyDescent="0.25">
      <c r="A2214" t="s">
        <v>52</v>
      </c>
      <c r="B2214" t="s">
        <v>81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2830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2830</v>
      </c>
      <c r="P2214" t="s">
        <v>2830</v>
      </c>
      <c r="Q2214" t="s">
        <v>160</v>
      </c>
      <c r="R2214" t="s">
        <v>5652</v>
      </c>
      <c r="S2214">
        <f ca="1">ROUND(RAND()*(Validation[[#This Row],[Range1_High]]-Validation[[#This Row],[Range1_Low]])+Validation[[#This Row],[Range1_Low]],-LOG10(Validation[[#This Row],[Res]]))</f>
        <v>-232.6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0.84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s">
        <v>772</v>
      </c>
      <c r="AB22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4" s="102" t="s">
        <v>772</v>
      </c>
      <c r="AD2214" t="e">
        <f>LEN(#REF!)</f>
        <v>#REF!</v>
      </c>
      <c r="AG2214"/>
    </row>
    <row r="2215" spans="1:33" x14ac:dyDescent="0.25">
      <c r="A2215" t="s">
        <v>52</v>
      </c>
      <c r="B2215" t="s">
        <v>81</v>
      </c>
      <c r="C2215">
        <v>-148</v>
      </c>
      <c r="D2215">
        <v>-12.9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2830</v>
      </c>
      <c r="K2215">
        <v>0.47673872299999998</v>
      </c>
      <c r="L2215">
        <v>0</v>
      </c>
      <c r="M2215">
        <v>0.46495666299999999</v>
      </c>
      <c r="N2215">
        <v>0</v>
      </c>
      <c r="O2215" t="s">
        <v>2830</v>
      </c>
      <c r="P2215" t="s">
        <v>2830</v>
      </c>
      <c r="Q2215" t="s">
        <v>160</v>
      </c>
      <c r="R2215" t="s">
        <v>772</v>
      </c>
      <c r="S2215">
        <f ca="1">ROUND(RAND()*(Validation[[#This Row],[Range1_High]]-Validation[[#This Row],[Range1_Low]])+Validation[[#This Row],[Range1_Low]],-LOG10(Validation[[#This Row],[Res]]))</f>
        <v>-36.4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0.48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0</v>
      </c>
      <c r="AA2215" t="s">
        <v>6455</v>
      </c>
      <c r="AB22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5" s="102" t="s">
        <v>6455</v>
      </c>
      <c r="AD2215" t="e">
        <f>LEN(#REF!)</f>
        <v>#REF!</v>
      </c>
      <c r="AG2215"/>
    </row>
    <row r="2216" spans="1:33" x14ac:dyDescent="0.25">
      <c r="A2216" t="s">
        <v>52</v>
      </c>
      <c r="B2216" t="s">
        <v>81</v>
      </c>
      <c r="C2216">
        <v>-13</v>
      </c>
      <c r="D2216">
        <v>248.1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2830</v>
      </c>
      <c r="K2216">
        <v>0.41715274200000002</v>
      </c>
      <c r="L2216">
        <v>0</v>
      </c>
      <c r="M2216">
        <v>0.40363510699999999</v>
      </c>
      <c r="N2216">
        <v>0</v>
      </c>
      <c r="O2216" t="s">
        <v>2830</v>
      </c>
      <c r="P2216" t="s">
        <v>2830</v>
      </c>
      <c r="Q2216" t="s">
        <v>160</v>
      </c>
      <c r="R2216" t="s">
        <v>774</v>
      </c>
      <c r="S2216">
        <f ca="1">ROUND(RAND()*(Validation[[#This Row],[Range1_High]]-Validation[[#This Row],[Range1_Low]])+Validation[[#This Row],[Range1_Low]],-LOG10(Validation[[#This Row],[Res]]))</f>
        <v>167.8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0.42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s">
        <v>6215</v>
      </c>
      <c r="AB22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6" s="102" t="s">
        <v>6215</v>
      </c>
      <c r="AD2216" t="e">
        <f>LEN(#REF!)</f>
        <v>#REF!</v>
      </c>
      <c r="AG2216"/>
    </row>
    <row r="2217" spans="1:33" x14ac:dyDescent="0.25">
      <c r="A2217" t="s">
        <v>52</v>
      </c>
      <c r="B2217" t="s">
        <v>81</v>
      </c>
      <c r="C2217">
        <v>248</v>
      </c>
      <c r="D2217">
        <v>770.1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2830</v>
      </c>
      <c r="K2217">
        <v>0.391502774</v>
      </c>
      <c r="L2217">
        <v>0</v>
      </c>
      <c r="M2217">
        <v>0.38322325200000001</v>
      </c>
      <c r="N2217">
        <v>0</v>
      </c>
      <c r="O2217" t="s">
        <v>2830</v>
      </c>
      <c r="P2217" t="s">
        <v>2830</v>
      </c>
      <c r="Q2217" t="s">
        <v>160</v>
      </c>
      <c r="R2217" t="s">
        <v>776</v>
      </c>
      <c r="S2217">
        <f ca="1">ROUND(RAND()*(Validation[[#This Row],[Range1_High]]-Validation[[#This Row],[Range1_Low]])+Validation[[#This Row],[Range1_Low]],-LOG10(Validation[[#This Row],[Res]]))</f>
        <v>450.2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0.39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s">
        <v>6333</v>
      </c>
      <c r="AB22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7" s="102" t="s">
        <v>6333</v>
      </c>
      <c r="AD2217" t="e">
        <f>LEN(#REF!)</f>
        <v>#REF!</v>
      </c>
      <c r="AG2217"/>
    </row>
    <row r="2218" spans="1:33" x14ac:dyDescent="0.25">
      <c r="A2218" t="s">
        <v>52</v>
      </c>
      <c r="B2218" t="s">
        <v>81</v>
      </c>
      <c r="C2218">
        <v>770</v>
      </c>
      <c r="D2218">
        <v>2372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2830</v>
      </c>
      <c r="K2218">
        <v>0.57284718899999998</v>
      </c>
      <c r="L2218">
        <v>0</v>
      </c>
      <c r="M2218">
        <v>0.567220893</v>
      </c>
      <c r="N2218">
        <v>0</v>
      </c>
      <c r="O2218" t="s">
        <v>2830</v>
      </c>
      <c r="P2218" t="s">
        <v>2830</v>
      </c>
      <c r="Q2218" t="s">
        <v>160</v>
      </c>
      <c r="R2218" t="s">
        <v>778</v>
      </c>
      <c r="S2218">
        <f ca="1">ROUND(RAND()*(Validation[[#This Row],[Range1_High]]-Validation[[#This Row],[Range1_Low]])+Validation[[#This Row],[Range1_Low]],-LOG10(Validation[[#This Row],[Res]]))</f>
        <v>1488.9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s">
        <v>776</v>
      </c>
      <c r="AB22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8" s="102" t="s">
        <v>776</v>
      </c>
      <c r="AD2218" t="e">
        <f>LEN(#REF!)</f>
        <v>#REF!</v>
      </c>
      <c r="AG2218"/>
    </row>
    <row r="2219" spans="1:33" x14ac:dyDescent="0.25">
      <c r="A2219" t="s">
        <v>52</v>
      </c>
      <c r="B2219" t="s">
        <v>81</v>
      </c>
      <c r="C2219">
        <v>2372</v>
      </c>
      <c r="D2219">
        <v>2372.1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2830</v>
      </c>
      <c r="K2219">
        <v>0.57284718899999998</v>
      </c>
      <c r="L2219">
        <v>0</v>
      </c>
      <c r="M2219">
        <v>0.567220893</v>
      </c>
      <c r="N2219">
        <v>0</v>
      </c>
      <c r="O2219" t="s">
        <v>2830</v>
      </c>
      <c r="P2219" t="s">
        <v>2830</v>
      </c>
      <c r="Q2219" t="s">
        <v>160</v>
      </c>
      <c r="R2219" t="s">
        <v>780</v>
      </c>
      <c r="S2219">
        <f ca="1">ROUND(RAND()*(Validation[[#This Row],[Range1_High]]-Validation[[#This Row],[Range1_Low]])+Validation[[#This Row],[Range1_Low]],-LOG10(Validation[[#This Row],[Res]]))</f>
        <v>2372.1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0.57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1</v>
      </c>
      <c r="AB221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9" t="e">
        <f>LEN(#REF!)</f>
        <v>#REF!</v>
      </c>
      <c r="AG2219"/>
    </row>
    <row r="2220" spans="1:33" x14ac:dyDescent="0.25">
      <c r="A2220" t="s">
        <v>52</v>
      </c>
      <c r="B2220" t="s">
        <v>81</v>
      </c>
      <c r="C2220">
        <v>-328</v>
      </c>
      <c r="D2220">
        <v>-147.9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2830</v>
      </c>
      <c r="K2220">
        <v>1.0446150599999999</v>
      </c>
      <c r="L2220">
        <v>0</v>
      </c>
      <c r="M2220">
        <v>1.013961133</v>
      </c>
      <c r="N2220">
        <v>0</v>
      </c>
      <c r="O2220" t="s">
        <v>2830</v>
      </c>
      <c r="P2220" t="s">
        <v>2830</v>
      </c>
      <c r="Q2220" t="s">
        <v>160</v>
      </c>
      <c r="R2220" t="s">
        <v>771</v>
      </c>
      <c r="S2220">
        <f ca="1">ROUND(RAND()*(Validation[[#This Row],[Range1_High]]-Validation[[#This Row],[Range1_Low]])+Validation[[#This Row],[Range1_Low]],-LOG10(Validation[[#This Row],[Res]]))</f>
        <v>-162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1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s">
        <v>5653</v>
      </c>
      <c r="AB22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0" s="102" t="s">
        <v>5653</v>
      </c>
      <c r="AD2220" t="e">
        <f>LEN(#REF!)</f>
        <v>#REF!</v>
      </c>
      <c r="AG2220"/>
    </row>
    <row r="2221" spans="1:33" x14ac:dyDescent="0.25">
      <c r="A2221" t="s">
        <v>52</v>
      </c>
      <c r="B2221" t="s">
        <v>81</v>
      </c>
      <c r="C2221">
        <v>-148</v>
      </c>
      <c r="D2221">
        <v>-12.9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2830</v>
      </c>
      <c r="K2221">
        <v>0.76848236400000003</v>
      </c>
      <c r="L2221">
        <v>0</v>
      </c>
      <c r="M2221">
        <v>0.73904309700000004</v>
      </c>
      <c r="N2221">
        <v>0</v>
      </c>
      <c r="O2221" t="s">
        <v>2830</v>
      </c>
      <c r="P2221" t="s">
        <v>2830</v>
      </c>
      <c r="Q2221" t="s">
        <v>160</v>
      </c>
      <c r="R2221" t="s">
        <v>5653</v>
      </c>
      <c r="S2221">
        <f ca="1">ROUND(RAND()*(Validation[[#This Row],[Range1_High]]-Validation[[#This Row],[Range1_Low]])+Validation[[#This Row],[Range1_Low]],-LOG10(Validation[[#This Row],[Res]]))</f>
        <v>-71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0.77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0</v>
      </c>
      <c r="AA2221" t="s">
        <v>6296</v>
      </c>
      <c r="AB2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1" s="102" t="s">
        <v>6296</v>
      </c>
      <c r="AD2221" t="e">
        <f>LEN(#REF!)</f>
        <v>#REF!</v>
      </c>
      <c r="AG2221"/>
    </row>
    <row r="2222" spans="1:33" x14ac:dyDescent="0.25">
      <c r="A2222" t="s">
        <v>52</v>
      </c>
      <c r="B2222" t="s">
        <v>81</v>
      </c>
      <c r="C2222">
        <v>-13</v>
      </c>
      <c r="D2222">
        <v>248.1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2830</v>
      </c>
      <c r="K2222">
        <v>0.73300869300000004</v>
      </c>
      <c r="L2222">
        <v>0</v>
      </c>
      <c r="M2222">
        <v>0.70208354100000003</v>
      </c>
      <c r="N2222">
        <v>0</v>
      </c>
      <c r="O2222" t="s">
        <v>2830</v>
      </c>
      <c r="P2222" t="s">
        <v>2830</v>
      </c>
      <c r="Q2222" t="s">
        <v>160</v>
      </c>
      <c r="R2222" t="s">
        <v>5654</v>
      </c>
      <c r="S2222">
        <f ca="1">ROUND(RAND()*(Validation[[#This Row],[Range1_High]]-Validation[[#This Row],[Range1_Low]])+Validation[[#This Row],[Range1_Low]],-LOG10(Validation[[#This Row],[Res]]))</f>
        <v>78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0.73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s">
        <v>6456</v>
      </c>
      <c r="AB2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2" s="102" t="s">
        <v>6456</v>
      </c>
      <c r="AD2222" t="e">
        <f>LEN(#REF!)</f>
        <v>#REF!</v>
      </c>
      <c r="AF2222" s="103"/>
      <c r="AG2222"/>
    </row>
    <row r="2223" spans="1:33" x14ac:dyDescent="0.25">
      <c r="A2223" t="s">
        <v>52</v>
      </c>
      <c r="B2223" t="s">
        <v>81</v>
      </c>
      <c r="C2223">
        <v>248</v>
      </c>
      <c r="D2223">
        <v>770.1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2830</v>
      </c>
      <c r="K2223">
        <v>0.70888469099999996</v>
      </c>
      <c r="L2223">
        <v>0</v>
      </c>
      <c r="M2223">
        <v>0.69055054900000001</v>
      </c>
      <c r="N2223">
        <v>0</v>
      </c>
      <c r="O2223" t="s">
        <v>2830</v>
      </c>
      <c r="P2223" t="s">
        <v>2830</v>
      </c>
      <c r="Q2223" t="s">
        <v>160</v>
      </c>
      <c r="R2223" t="s">
        <v>777</v>
      </c>
      <c r="S2223">
        <f ca="1">ROUND(RAND()*(Validation[[#This Row],[Range1_High]]-Validation[[#This Row],[Range1_Low]])+Validation[[#This Row],[Range1_Low]],-LOG10(Validation[[#This Row],[Res]]))</f>
        <v>555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0.71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s">
        <v>6457</v>
      </c>
      <c r="AB2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3" s="102" t="s">
        <v>6457</v>
      </c>
      <c r="AD2223" t="e">
        <f>LEN(#REF!)</f>
        <v>#REF!</v>
      </c>
      <c r="AG2223"/>
    </row>
    <row r="2224" spans="1:33" x14ac:dyDescent="0.25">
      <c r="A2224" t="s">
        <v>52</v>
      </c>
      <c r="B2224" t="s">
        <v>81</v>
      </c>
      <c r="C2224">
        <v>770</v>
      </c>
      <c r="D2224">
        <v>2372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2830</v>
      </c>
      <c r="K2224">
        <v>0.82304130200000003</v>
      </c>
      <c r="L2224">
        <v>0</v>
      </c>
      <c r="M2224">
        <v>0.80730387100000001</v>
      </c>
      <c r="N2224">
        <v>0</v>
      </c>
      <c r="O2224" t="s">
        <v>2830</v>
      </c>
      <c r="P2224" t="s">
        <v>2830</v>
      </c>
      <c r="Q2224" t="s">
        <v>160</v>
      </c>
      <c r="R2224" t="s">
        <v>779</v>
      </c>
      <c r="S2224">
        <f ca="1">ROUND(RAND()*(Validation[[#This Row],[Range1_High]]-Validation[[#This Row],[Range1_Low]])+Validation[[#This Row],[Range1_Low]],-LOG10(Validation[[#This Row],[Res]]))</f>
        <v>1371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s">
        <v>777</v>
      </c>
      <c r="AB22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4" s="102" t="s">
        <v>777</v>
      </c>
      <c r="AD2224" t="e">
        <f>LEN(#REF!)</f>
        <v>#REF!</v>
      </c>
      <c r="AG2224"/>
    </row>
    <row r="2225" spans="1:33" x14ac:dyDescent="0.25">
      <c r="A2225" t="s">
        <v>52</v>
      </c>
      <c r="B2225" t="s">
        <v>81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J2225" t="s">
        <v>2830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2830</v>
      </c>
      <c r="P2225" t="s">
        <v>2830</v>
      </c>
      <c r="Q2225" t="s">
        <v>160</v>
      </c>
      <c r="R2225" t="s">
        <v>781</v>
      </c>
      <c r="S2225">
        <f ca="1">ROUND(RAND()*(Validation[[#This Row],[Range1_High]]-Validation[[#This Row],[Range1_Low]])+Validation[[#This Row],[Range1_Low]],-LOG10(Validation[[#This Row],[Res]]))</f>
        <v>2372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0.82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1</v>
      </c>
      <c r="AB222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25" t="e">
        <f>LEN(#REF!)</f>
        <v>#REF!</v>
      </c>
      <c r="AF2225" s="103"/>
      <c r="AG2225"/>
    </row>
    <row r="2226" spans="1:33" x14ac:dyDescent="0.25">
      <c r="A2226" t="s">
        <v>52</v>
      </c>
      <c r="B2226" t="s">
        <v>85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2830</v>
      </c>
      <c r="K2226">
        <v>0.219284594</v>
      </c>
      <c r="L2226">
        <v>0</v>
      </c>
      <c r="M2226">
        <v>0.190436296</v>
      </c>
      <c r="N2226">
        <v>0</v>
      </c>
      <c r="O2226" t="s">
        <v>2830</v>
      </c>
      <c r="P2226" t="s">
        <v>2830</v>
      </c>
      <c r="Q2226" t="s">
        <v>164</v>
      </c>
      <c r="R2226" t="s">
        <v>5665</v>
      </c>
      <c r="S2226">
        <f ca="1">ROUND(RAND()*(Validation[[#This Row],[Range1_High]]-Validation[[#This Row],[Range1_Low]])+Validation[[#This Row],[Range1_Low]],-LOG10(Validation[[#This Row],[Res]]))</f>
        <v>-23.5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0.22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s">
        <v>5666</v>
      </c>
      <c r="AB22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6" s="102" t="s">
        <v>5666</v>
      </c>
      <c r="AD2226" t="e">
        <f>LEN(#REF!)</f>
        <v>#REF!</v>
      </c>
      <c r="AG2226"/>
    </row>
    <row r="2227" spans="1:33" x14ac:dyDescent="0.25">
      <c r="A2227" t="s">
        <v>52</v>
      </c>
      <c r="B2227" t="s">
        <v>85</v>
      </c>
      <c r="C2227">
        <v>32</v>
      </c>
      <c r="D2227">
        <v>212.1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2830</v>
      </c>
      <c r="K2227">
        <v>0.28536871200000002</v>
      </c>
      <c r="L2227">
        <v>0</v>
      </c>
      <c r="M2227">
        <v>0.26384759099999999</v>
      </c>
      <c r="N2227">
        <v>0</v>
      </c>
      <c r="O2227" t="s">
        <v>2830</v>
      </c>
      <c r="P2227" t="s">
        <v>2830</v>
      </c>
      <c r="Q2227" t="s">
        <v>164</v>
      </c>
      <c r="R2227" t="s">
        <v>5666</v>
      </c>
      <c r="S2227">
        <f ca="1">ROUND(RAND()*(Validation[[#This Row],[Range1_High]]-Validation[[#This Row],[Range1_Low]])+Validation[[#This Row],[Range1_Low]],-LOG10(Validation[[#This Row],[Res]]))</f>
        <v>138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s">
        <v>6458</v>
      </c>
      <c r="AB22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7" s="102" t="s">
        <v>6458</v>
      </c>
      <c r="AD2227" t="e">
        <f>LEN(#REF!)</f>
        <v>#REF!</v>
      </c>
      <c r="AG2227"/>
    </row>
    <row r="2228" spans="1:33" x14ac:dyDescent="0.25">
      <c r="A2228" t="s">
        <v>52</v>
      </c>
      <c r="B2228" t="s">
        <v>85</v>
      </c>
      <c r="C2228">
        <v>212</v>
      </c>
      <c r="D2228">
        <v>572.1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2830</v>
      </c>
      <c r="P2228" t="s">
        <v>2830</v>
      </c>
      <c r="Q2228" t="s">
        <v>164</v>
      </c>
      <c r="R2228" t="s">
        <v>760</v>
      </c>
      <c r="S2228">
        <f ca="1">ROUND(RAND()*(Validation[[#This Row],[Range1_High]]-Validation[[#This Row],[Range1_Low]])+Validation[[#This Row],[Range1_Low]],-LOG10(Validation[[#This Row],[Res]]))</f>
        <v>398.3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0.29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0</v>
      </c>
      <c r="AA2228" t="s">
        <v>6459</v>
      </c>
      <c r="AB22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8" s="102" t="s">
        <v>6459</v>
      </c>
      <c r="AD2228" t="e">
        <f>LEN(#REF!)</f>
        <v>#REF!</v>
      </c>
      <c r="AF2228" s="103"/>
      <c r="AG2228"/>
    </row>
    <row r="2229" spans="1:33" x14ac:dyDescent="0.25">
      <c r="A2229" t="s">
        <v>52</v>
      </c>
      <c r="B2229" t="s">
        <v>85</v>
      </c>
      <c r="C2229">
        <v>572</v>
      </c>
      <c r="D2229">
        <v>752.1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2830</v>
      </c>
      <c r="K2229">
        <v>0.39011774900000001</v>
      </c>
      <c r="L2229">
        <v>0</v>
      </c>
      <c r="M2229">
        <v>0.37466265900000001</v>
      </c>
      <c r="N2229">
        <v>0</v>
      </c>
      <c r="O2229" t="s">
        <v>2830</v>
      </c>
      <c r="P2229" t="s">
        <v>2830</v>
      </c>
      <c r="Q2229" t="s">
        <v>164</v>
      </c>
      <c r="R2229" t="s">
        <v>762</v>
      </c>
      <c r="S2229">
        <f ca="1">ROUND(RAND()*(Validation[[#This Row],[Range1_High]]-Validation[[#This Row],[Range1_Low]])+Validation[[#This Row],[Range1_Low]],-LOG10(Validation[[#This Row],[Res]]))</f>
        <v>621.6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0.39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s">
        <v>6249</v>
      </c>
      <c r="AB22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9" s="102" t="s">
        <v>6249</v>
      </c>
      <c r="AD2229" t="e">
        <f>LEN(#REF!)</f>
        <v>#REF!</v>
      </c>
      <c r="AG2229"/>
    </row>
    <row r="2230" spans="1:33" x14ac:dyDescent="0.25">
      <c r="A2230" t="s">
        <v>52</v>
      </c>
      <c r="B2230" t="s">
        <v>85</v>
      </c>
      <c r="C2230">
        <v>752</v>
      </c>
      <c r="D2230">
        <v>1166.0999999999999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2830</v>
      </c>
      <c r="K2230">
        <v>0.45987010699999997</v>
      </c>
      <c r="L2230">
        <v>0</v>
      </c>
      <c r="M2230">
        <v>0.44683415799999998</v>
      </c>
      <c r="N2230">
        <v>0</v>
      </c>
      <c r="O2230" t="s">
        <v>2830</v>
      </c>
      <c r="P2230" t="s">
        <v>2830</v>
      </c>
      <c r="Q2230" t="s">
        <v>164</v>
      </c>
      <c r="R2230" t="s">
        <v>764</v>
      </c>
      <c r="S2230">
        <f ca="1">ROUND(RAND()*(Validation[[#This Row],[Range1_High]]-Validation[[#This Row],[Range1_Low]])+Validation[[#This Row],[Range1_Low]],-LOG10(Validation[[#This Row],[Res]]))</f>
        <v>888.4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0.46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s">
        <v>6250</v>
      </c>
      <c r="AB22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0" s="102" t="s">
        <v>6250</v>
      </c>
      <c r="AD2230" t="e">
        <f>LEN(#REF!)</f>
        <v>#REF!</v>
      </c>
      <c r="AG2230"/>
    </row>
    <row r="2231" spans="1:33" x14ac:dyDescent="0.25">
      <c r="A2231" t="s">
        <v>52</v>
      </c>
      <c r="B2231" t="s">
        <v>85</v>
      </c>
      <c r="C2231">
        <v>1166</v>
      </c>
      <c r="D2231">
        <v>1472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2830</v>
      </c>
      <c r="K2231">
        <v>0.77811255300000004</v>
      </c>
      <c r="L2231">
        <v>0</v>
      </c>
      <c r="M2231">
        <v>0.77047997700000004</v>
      </c>
      <c r="N2231">
        <v>0</v>
      </c>
      <c r="O2231" t="s">
        <v>2830</v>
      </c>
      <c r="P2231" t="s">
        <v>2830</v>
      </c>
      <c r="Q2231" t="s">
        <v>164</v>
      </c>
      <c r="R2231" t="s">
        <v>766</v>
      </c>
      <c r="S2231">
        <f ca="1">ROUND(RAND()*(Validation[[#This Row],[Range1_High]]-Validation[[#This Row],[Range1_Low]])+Validation[[#This Row],[Range1_Low]],-LOG10(Validation[[#This Row],[Res]]))</f>
        <v>1295.5999999999999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s">
        <v>764</v>
      </c>
      <c r="AB22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1" s="102" t="s">
        <v>764</v>
      </c>
      <c r="AD2231" t="e">
        <f>LEN(#REF!)</f>
        <v>#REF!</v>
      </c>
      <c r="AG2231"/>
    </row>
    <row r="2232" spans="1:33" x14ac:dyDescent="0.25">
      <c r="A2232" t="s">
        <v>52</v>
      </c>
      <c r="B2232" t="s">
        <v>85</v>
      </c>
      <c r="C2232">
        <v>1472</v>
      </c>
      <c r="D2232">
        <v>1472.1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2830</v>
      </c>
      <c r="K2232">
        <v>0.77811255300000004</v>
      </c>
      <c r="L2232">
        <v>0</v>
      </c>
      <c r="M2232">
        <v>0.77047997700000004</v>
      </c>
      <c r="N2232">
        <v>0</v>
      </c>
      <c r="O2232" t="s">
        <v>2830</v>
      </c>
      <c r="P2232" t="s">
        <v>2830</v>
      </c>
      <c r="Q2232" t="s">
        <v>164</v>
      </c>
      <c r="R2232" t="s">
        <v>768</v>
      </c>
      <c r="S2232">
        <f ca="1">ROUND(RAND()*(Validation[[#This Row],[Range1_High]]-Validation[[#This Row],[Range1_Low]])+Validation[[#This Row],[Range1_Low]],-LOG10(Validation[[#This Row],[Res]]))</f>
        <v>1472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0.78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1</v>
      </c>
      <c r="AB223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2" t="e">
        <f>LEN(#REF!)</f>
        <v>#REF!</v>
      </c>
      <c r="AF2232" s="103"/>
      <c r="AG2232"/>
    </row>
    <row r="2233" spans="1:33" x14ac:dyDescent="0.25">
      <c r="A2233" t="s">
        <v>52</v>
      </c>
      <c r="B2233" t="s">
        <v>85</v>
      </c>
      <c r="C2233">
        <v>-328</v>
      </c>
      <c r="D2233">
        <v>32.1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2830</v>
      </c>
      <c r="K2233">
        <v>0.60123441600000005</v>
      </c>
      <c r="L2233">
        <v>0</v>
      </c>
      <c r="M2233">
        <v>0.58897414100000001</v>
      </c>
      <c r="N2233">
        <v>0</v>
      </c>
      <c r="O2233" t="s">
        <v>2830</v>
      </c>
      <c r="P2233" t="s">
        <v>2830</v>
      </c>
      <c r="Q2233" t="s">
        <v>164</v>
      </c>
      <c r="R2233" t="s">
        <v>757</v>
      </c>
      <c r="S2233">
        <f ca="1">ROUND(RAND()*(Validation[[#This Row],[Range1_High]]-Validation[[#This Row],[Range1_Low]])+Validation[[#This Row],[Range1_Low]],-LOG10(Validation[[#This Row],[Res]]))</f>
        <v>-6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s">
        <v>759</v>
      </c>
      <c r="AB22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3" s="102" t="s">
        <v>759</v>
      </c>
      <c r="AD2233" t="e">
        <f>LEN(#REF!)</f>
        <v>#REF!</v>
      </c>
      <c r="AG2233"/>
    </row>
    <row r="2234" spans="1:33" x14ac:dyDescent="0.25">
      <c r="A2234" t="s">
        <v>52</v>
      </c>
      <c r="B2234" t="s">
        <v>85</v>
      </c>
      <c r="C2234">
        <v>32</v>
      </c>
      <c r="D2234">
        <v>212.1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2830</v>
      </c>
      <c r="K2234">
        <v>0.611006049</v>
      </c>
      <c r="L2234">
        <v>0</v>
      </c>
      <c r="M2234">
        <v>0.59894583000000001</v>
      </c>
      <c r="N2234">
        <v>0</v>
      </c>
      <c r="O2234" t="s">
        <v>2830</v>
      </c>
      <c r="P2234" t="s">
        <v>2830</v>
      </c>
      <c r="Q2234" t="s">
        <v>164</v>
      </c>
      <c r="R2234" t="s">
        <v>759</v>
      </c>
      <c r="S2234">
        <f ca="1">ROUND(RAND()*(Validation[[#This Row],[Range1_High]]-Validation[[#This Row],[Range1_Low]])+Validation[[#This Row],[Range1_Low]],-LOG10(Validation[[#This Row],[Res]]))</f>
        <v>43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s">
        <v>6216</v>
      </c>
      <c r="AB22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4" s="102" t="s">
        <v>6216</v>
      </c>
      <c r="AD2234" t="e">
        <f>LEN(#REF!)</f>
        <v>#REF!</v>
      </c>
      <c r="AG2234"/>
    </row>
    <row r="2235" spans="1:33" x14ac:dyDescent="0.25">
      <c r="A2235" t="s">
        <v>52</v>
      </c>
      <c r="B2235" t="s">
        <v>85</v>
      </c>
      <c r="C2235">
        <v>212</v>
      </c>
      <c r="D2235">
        <v>572.1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2830</v>
      </c>
      <c r="K2235">
        <v>0.611006049</v>
      </c>
      <c r="L2235">
        <v>0</v>
      </c>
      <c r="M2235">
        <v>0.59894583000000001</v>
      </c>
      <c r="N2235">
        <v>0</v>
      </c>
      <c r="O2235" t="s">
        <v>2830</v>
      </c>
      <c r="P2235" t="s">
        <v>2830</v>
      </c>
      <c r="Q2235" t="s">
        <v>164</v>
      </c>
      <c r="R2235" t="s">
        <v>761</v>
      </c>
      <c r="S2235">
        <f ca="1">ROUND(RAND()*(Validation[[#This Row],[Range1_High]]-Validation[[#This Row],[Range1_Low]])+Validation[[#This Row],[Range1_Low]],-LOG10(Validation[[#This Row],[Res]]))</f>
        <v>481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0.61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0</v>
      </c>
      <c r="AA2235" t="s">
        <v>6301</v>
      </c>
      <c r="AB22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5" s="102" t="s">
        <v>6301</v>
      </c>
      <c r="AD2235" t="e">
        <f>LEN(#REF!)</f>
        <v>#REF!</v>
      </c>
      <c r="AG2235"/>
    </row>
    <row r="2236" spans="1:33" x14ac:dyDescent="0.25">
      <c r="A2236" t="s">
        <v>52</v>
      </c>
      <c r="B2236" t="s">
        <v>85</v>
      </c>
      <c r="C2236">
        <v>572</v>
      </c>
      <c r="D2236">
        <v>752.1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2830</v>
      </c>
      <c r="K2236">
        <v>0.63118059900000001</v>
      </c>
      <c r="L2236">
        <v>0</v>
      </c>
      <c r="M2236">
        <v>0.61951324699999999</v>
      </c>
      <c r="N2236">
        <v>0</v>
      </c>
      <c r="O2236" t="s">
        <v>2830</v>
      </c>
      <c r="P2236" t="s">
        <v>2830</v>
      </c>
      <c r="Q2236" t="s">
        <v>164</v>
      </c>
      <c r="R2236" t="s">
        <v>763</v>
      </c>
      <c r="S2236">
        <f ca="1">ROUND(RAND()*(Validation[[#This Row],[Range1_High]]-Validation[[#This Row],[Range1_Low]])+Validation[[#This Row],[Range1_Low]],-LOG10(Validation[[#This Row],[Res]]))</f>
        <v>636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0.63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s">
        <v>6460</v>
      </c>
      <c r="AB22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6" s="102" t="s">
        <v>6460</v>
      </c>
      <c r="AD2236" t="e">
        <f>LEN(#REF!)</f>
        <v>#REF!</v>
      </c>
      <c r="AG2236"/>
    </row>
    <row r="2237" spans="1:33" x14ac:dyDescent="0.25">
      <c r="A2237" t="s">
        <v>52</v>
      </c>
      <c r="B2237" t="s">
        <v>85</v>
      </c>
      <c r="C2237">
        <v>752</v>
      </c>
      <c r="D2237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2830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2830</v>
      </c>
      <c r="P2237" t="s">
        <v>2830</v>
      </c>
      <c r="Q2237" t="s">
        <v>164</v>
      </c>
      <c r="R2237" t="s">
        <v>5667</v>
      </c>
      <c r="S2237">
        <f ca="1">ROUND(RAND()*(Validation[[#This Row],[Range1_High]]-Validation[[#This Row],[Range1_Low]])+Validation[[#This Row],[Range1_Low]],-LOG10(Validation[[#This Row],[Res]]))</f>
        <v>867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0.65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s">
        <v>6300</v>
      </c>
      <c r="AB22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7" s="102" t="s">
        <v>6300</v>
      </c>
      <c r="AD2237" t="e">
        <f>LEN(#REF!)</f>
        <v>#REF!</v>
      </c>
      <c r="AG2237"/>
    </row>
    <row r="2238" spans="1:33" x14ac:dyDescent="0.25">
      <c r="A2238" t="s">
        <v>52</v>
      </c>
      <c r="B2238" t="s">
        <v>85</v>
      </c>
      <c r="C2238">
        <v>1166</v>
      </c>
      <c r="D2238">
        <v>1472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2830</v>
      </c>
      <c r="K2238">
        <v>0.73899948299999996</v>
      </c>
      <c r="L2238">
        <v>0</v>
      </c>
      <c r="M2238">
        <v>0.72905963500000004</v>
      </c>
      <c r="N2238">
        <v>0</v>
      </c>
      <c r="O2238" t="s">
        <v>2830</v>
      </c>
      <c r="P2238" t="s">
        <v>2830</v>
      </c>
      <c r="Q2238" t="s">
        <v>164</v>
      </c>
      <c r="R2238" t="s">
        <v>5668</v>
      </c>
      <c r="S2238">
        <f ca="1">ROUND(RAND()*(Validation[[#This Row],[Range1_High]]-Validation[[#This Row],[Range1_Low]])+Validation[[#This Row],[Range1_Low]],-LOG10(Validation[[#This Row],[Res]]))</f>
        <v>1398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s">
        <v>5667</v>
      </c>
      <c r="AB22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8" s="102" t="s">
        <v>5667</v>
      </c>
      <c r="AD2238" t="e">
        <f>LEN(#REF!)</f>
        <v>#REF!</v>
      </c>
      <c r="AF2238" s="103"/>
      <c r="AG2238"/>
    </row>
    <row r="2239" spans="1:33" x14ac:dyDescent="0.25">
      <c r="A2239" t="s">
        <v>52</v>
      </c>
      <c r="B2239" t="s">
        <v>85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J2239" t="s">
        <v>2830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2830</v>
      </c>
      <c r="P2239" t="s">
        <v>2830</v>
      </c>
      <c r="Q2239" t="s">
        <v>164</v>
      </c>
      <c r="R2239" t="s">
        <v>769</v>
      </c>
      <c r="S2239">
        <f ca="1">ROUND(RAND()*(Validation[[#This Row],[Range1_High]]-Validation[[#This Row],[Range1_Low]])+Validation[[#This Row],[Range1_Low]],-LOG10(Validation[[#This Row],[Res]]))</f>
        <v>1472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0.74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1</v>
      </c>
      <c r="AB22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9" t="e">
        <f>LEN(#REF!)</f>
        <v>#REF!</v>
      </c>
      <c r="AG2239"/>
    </row>
    <row r="2240" spans="1:33" x14ac:dyDescent="0.25">
      <c r="A2240" t="s">
        <v>52</v>
      </c>
      <c r="B2240" t="s">
        <v>86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2830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2830</v>
      </c>
      <c r="P2240" t="s">
        <v>2830</v>
      </c>
      <c r="Q2240" t="s">
        <v>165</v>
      </c>
      <c r="R2240" t="s">
        <v>5669</v>
      </c>
      <c r="S2240">
        <f ca="1">ROUND(RAND()*(Validation[[#This Row],[Range1_High]]-Validation[[#This Row],[Range1_Low]])+Validation[[#This Row],[Range1_Low]],-LOG10(Validation[[#This Row],[Res]]))</f>
        <v>-292.10000000000002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0.16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s">
        <v>5670</v>
      </c>
      <c r="AB22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0" s="102" t="s">
        <v>5670</v>
      </c>
      <c r="AD2240" t="e">
        <f>LEN(#REF!)</f>
        <v>#REF!</v>
      </c>
      <c r="AG2240"/>
    </row>
    <row r="2241" spans="1:33" x14ac:dyDescent="0.25">
      <c r="A2241" t="s">
        <v>52</v>
      </c>
      <c r="B2241" t="s">
        <v>86</v>
      </c>
      <c r="C2241">
        <v>32</v>
      </c>
      <c r="D2241">
        <v>212.1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2830</v>
      </c>
      <c r="K2241">
        <v>0.19201475800000001</v>
      </c>
      <c r="L2241">
        <v>0</v>
      </c>
      <c r="M2241">
        <v>0.15827165600000001</v>
      </c>
      <c r="N2241">
        <v>0</v>
      </c>
      <c r="O2241" t="s">
        <v>2830</v>
      </c>
      <c r="P2241" t="s">
        <v>2830</v>
      </c>
      <c r="Q2241" t="s">
        <v>165</v>
      </c>
      <c r="R2241" t="s">
        <v>5670</v>
      </c>
      <c r="S2241">
        <f ca="1">ROUND(RAND()*(Validation[[#This Row],[Range1_High]]-Validation[[#This Row],[Range1_Low]])+Validation[[#This Row],[Range1_Low]],-LOG10(Validation[[#This Row],[Res]]))</f>
        <v>205.4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s">
        <v>6302</v>
      </c>
      <c r="AB22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1" s="102" t="s">
        <v>6302</v>
      </c>
      <c r="AD2241" t="e">
        <f>LEN(#REF!)</f>
        <v>#REF!</v>
      </c>
      <c r="AG2241"/>
    </row>
    <row r="2242" spans="1:33" x14ac:dyDescent="0.25">
      <c r="A2242" t="s">
        <v>52</v>
      </c>
      <c r="B2242" t="s">
        <v>86</v>
      </c>
      <c r="C2242">
        <v>212</v>
      </c>
      <c r="D2242">
        <v>500.1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2830</v>
      </c>
      <c r="P2242" t="s">
        <v>2830</v>
      </c>
      <c r="Q2242" t="s">
        <v>165</v>
      </c>
      <c r="R2242" t="s">
        <v>744</v>
      </c>
      <c r="S2242">
        <f ca="1">ROUND(RAND()*(Validation[[#This Row],[Range1_High]]-Validation[[#This Row],[Range1_Low]])+Validation[[#This Row],[Range1_Low]],-LOG10(Validation[[#This Row],[Res]]))</f>
        <v>382.3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0.19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s">
        <v>6335</v>
      </c>
      <c r="AB22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2" s="102" t="s">
        <v>6335</v>
      </c>
      <c r="AD2242" t="e">
        <f>LEN(#REF!)</f>
        <v>#REF!</v>
      </c>
      <c r="AG2242"/>
    </row>
    <row r="2243" spans="1:33" x14ac:dyDescent="0.25">
      <c r="A2243" t="s">
        <v>52</v>
      </c>
      <c r="B2243" t="s">
        <v>86</v>
      </c>
      <c r="C2243">
        <v>500</v>
      </c>
      <c r="D2243">
        <v>572.1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2830</v>
      </c>
      <c r="K2243">
        <v>0.26189677900000002</v>
      </c>
      <c r="L2243">
        <v>0</v>
      </c>
      <c r="M2243">
        <v>0.23826491999999999</v>
      </c>
      <c r="N2243">
        <v>0</v>
      </c>
      <c r="O2243" t="s">
        <v>2830</v>
      </c>
      <c r="P2243" t="s">
        <v>2830</v>
      </c>
      <c r="Q2243" t="s">
        <v>165</v>
      </c>
      <c r="R2243" t="s">
        <v>5671</v>
      </c>
      <c r="S2243">
        <f ca="1">ROUND(RAND()*(Validation[[#This Row],[Range1_High]]-Validation[[#This Row],[Range1_Low]])+Validation[[#This Row],[Range1_Low]],-LOG10(Validation[[#This Row],[Res]]))</f>
        <v>547.9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0.26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0</v>
      </c>
      <c r="AA2243" t="s">
        <v>6461</v>
      </c>
      <c r="AB2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3" s="102" t="s">
        <v>6461</v>
      </c>
      <c r="AD2243" t="e">
        <f>LEN(#REF!)</f>
        <v>#REF!</v>
      </c>
      <c r="AG2243"/>
    </row>
    <row r="2244" spans="1:33" x14ac:dyDescent="0.25">
      <c r="A2244" t="s">
        <v>52</v>
      </c>
      <c r="B2244" t="s">
        <v>86</v>
      </c>
      <c r="C2244">
        <v>572</v>
      </c>
      <c r="D2244">
        <v>752.1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2830</v>
      </c>
      <c r="K2244">
        <v>0.29342095699999998</v>
      </c>
      <c r="L2244">
        <v>0</v>
      </c>
      <c r="M2244">
        <v>0.27253643399999999</v>
      </c>
      <c r="N2244">
        <v>0</v>
      </c>
      <c r="O2244" t="s">
        <v>2830</v>
      </c>
      <c r="P2244" t="s">
        <v>2830</v>
      </c>
      <c r="Q2244" t="s">
        <v>165</v>
      </c>
      <c r="R2244" t="s">
        <v>748</v>
      </c>
      <c r="S2244">
        <f ca="1">ROUND(RAND()*(Validation[[#This Row],[Range1_High]]-Validation[[#This Row],[Range1_Low]])+Validation[[#This Row],[Range1_Low]],-LOG10(Validation[[#This Row],[Res]]))</f>
        <v>649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0.29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s">
        <v>6462</v>
      </c>
      <c r="AB2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4" s="102" t="s">
        <v>6462</v>
      </c>
      <c r="AD2244" t="e">
        <f>LEN(#REF!)</f>
        <v>#REF!</v>
      </c>
      <c r="AG2244"/>
    </row>
    <row r="2245" spans="1:33" x14ac:dyDescent="0.25">
      <c r="A2245" t="s">
        <v>52</v>
      </c>
      <c r="B2245" t="s">
        <v>86</v>
      </c>
      <c r="C2245">
        <v>752</v>
      </c>
      <c r="D2245">
        <v>1112.0999999999999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2830</v>
      </c>
      <c r="K2245">
        <v>0.29725496600000001</v>
      </c>
      <c r="L2245">
        <v>0</v>
      </c>
      <c r="M2245">
        <v>0.27666001600000001</v>
      </c>
      <c r="N2245">
        <v>0</v>
      </c>
      <c r="O2245" t="s">
        <v>2830</v>
      </c>
      <c r="P2245" t="s">
        <v>2830</v>
      </c>
      <c r="Q2245" t="s">
        <v>165</v>
      </c>
      <c r="R2245" t="s">
        <v>750</v>
      </c>
      <c r="S2245">
        <f ca="1">ROUND(RAND()*(Validation[[#This Row],[Range1_High]]-Validation[[#This Row],[Range1_Low]])+Validation[[#This Row],[Range1_Low]],-LOG10(Validation[[#This Row],[Res]]))</f>
        <v>944.8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0.3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s">
        <v>6251</v>
      </c>
      <c r="AB2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5" s="102" t="s">
        <v>6251</v>
      </c>
      <c r="AD2245" t="e">
        <f>LEN(#REF!)</f>
        <v>#REF!</v>
      </c>
      <c r="AG2245"/>
    </row>
    <row r="2246" spans="1:33" x14ac:dyDescent="0.25">
      <c r="A2246" t="s">
        <v>52</v>
      </c>
      <c r="B2246" t="s">
        <v>86</v>
      </c>
      <c r="C2246">
        <v>1112</v>
      </c>
      <c r="D2246">
        <v>1166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2830</v>
      </c>
      <c r="K2246">
        <v>0.84698905999999996</v>
      </c>
      <c r="L2246">
        <v>0</v>
      </c>
      <c r="M2246">
        <v>0.83998256900000001</v>
      </c>
      <c r="N2246">
        <v>0</v>
      </c>
      <c r="O2246" t="s">
        <v>2830</v>
      </c>
      <c r="P2246" t="s">
        <v>2830</v>
      </c>
      <c r="Q2246" t="s">
        <v>165</v>
      </c>
      <c r="R2246" t="s">
        <v>752</v>
      </c>
      <c r="S2246">
        <f ca="1">ROUND(RAND()*(Validation[[#This Row],[Range1_High]]-Validation[[#This Row],[Range1_Low]])+Validation[[#This Row],[Range1_Low]],-LOG10(Validation[[#This Row],[Res]]))</f>
        <v>1163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s">
        <v>750</v>
      </c>
      <c r="AB22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6" s="102" t="s">
        <v>750</v>
      </c>
      <c r="AD2246" t="e">
        <f>LEN(#REF!)</f>
        <v>#REF!</v>
      </c>
      <c r="AG2246"/>
    </row>
    <row r="2247" spans="1:33" x14ac:dyDescent="0.25">
      <c r="A2247" t="s">
        <v>52</v>
      </c>
      <c r="B2247" t="s">
        <v>86</v>
      </c>
      <c r="C2247">
        <v>1166</v>
      </c>
      <c r="D2247">
        <v>1166.0999999999999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2830</v>
      </c>
      <c r="K2247">
        <v>0.84698905999999996</v>
      </c>
      <c r="L2247">
        <v>0</v>
      </c>
      <c r="M2247">
        <v>0.83998256900000001</v>
      </c>
      <c r="N2247">
        <v>0</v>
      </c>
      <c r="O2247" t="s">
        <v>2830</v>
      </c>
      <c r="P2247" t="s">
        <v>2830</v>
      </c>
      <c r="Q2247" t="s">
        <v>165</v>
      </c>
      <c r="R2247" t="s">
        <v>754</v>
      </c>
      <c r="S2247">
        <f ca="1">ROUND(RAND()*(Validation[[#This Row],[Range1_High]]-Validation[[#This Row],[Range1_Low]])+Validation[[#This Row],[Range1_Low]],-LOG10(Validation[[#This Row],[Res]]))</f>
        <v>1166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0.85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1</v>
      </c>
      <c r="AB224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47" t="e">
        <f>LEN(#REF!)</f>
        <v>#REF!</v>
      </c>
      <c r="AG2247"/>
    </row>
    <row r="2248" spans="1:33" hidden="1" x14ac:dyDescent="0.25">
      <c r="A2248" t="s">
        <v>52</v>
      </c>
      <c r="B2248" t="s">
        <v>86</v>
      </c>
      <c r="C2248">
        <v>-328</v>
      </c>
      <c r="D2248">
        <v>32.1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2830</v>
      </c>
      <c r="K2248">
        <v>0.59551113200000005</v>
      </c>
      <c r="L2248">
        <v>0</v>
      </c>
      <c r="M2248">
        <v>0.58313053800000003</v>
      </c>
      <c r="N2248">
        <v>0</v>
      </c>
      <c r="O2248" t="s">
        <v>2830</v>
      </c>
      <c r="P2248" t="s">
        <v>2830</v>
      </c>
      <c r="Q2248" t="s">
        <v>165</v>
      </c>
      <c r="R2248" t="s">
        <v>5672</v>
      </c>
      <c r="S2248">
        <f ca="1">ROUND(RAND()*(Validation[[#This Row],[Range1_High]]-Validation[[#This Row],[Range1_Low]])+Validation[[#This Row],[Range1_Low]],-LOG10(Validation[[#This Row],[Res]]))</f>
        <v>7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B22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48" t="e">
        <f>LEN(#REF!)</f>
        <v>#REF!</v>
      </c>
      <c r="AF2248" s="103"/>
      <c r="AG2248"/>
    </row>
    <row r="2249" spans="1:33" x14ac:dyDescent="0.25">
      <c r="A2249" t="s">
        <v>52</v>
      </c>
      <c r="B2249" t="s">
        <v>86</v>
      </c>
      <c r="C2249">
        <v>212</v>
      </c>
      <c r="D2249">
        <v>500.1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2830</v>
      </c>
      <c r="K2249">
        <v>0.59860734800000004</v>
      </c>
      <c r="L2249">
        <v>0</v>
      </c>
      <c r="M2249">
        <v>0.58629213899999999</v>
      </c>
      <c r="N2249">
        <v>0</v>
      </c>
      <c r="O2249" t="s">
        <v>2830</v>
      </c>
      <c r="P2249" t="s">
        <v>2830</v>
      </c>
      <c r="Q2249" t="s">
        <v>165</v>
      </c>
      <c r="R2249" t="s">
        <v>745</v>
      </c>
      <c r="S2249">
        <f ca="1">ROUND(RAND()*(Validation[[#This Row],[Range1_High]]-Validation[[#This Row],[Range1_Low]])+Validation[[#This Row],[Range1_Low]],-LOG10(Validation[[#This Row],[Res]]))</f>
        <v>351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s="102" t="s">
        <v>747</v>
      </c>
      <c r="AB22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9" s="102" t="s">
        <v>747</v>
      </c>
      <c r="AD2249" t="e">
        <f>LEN(#REF!)</f>
        <v>#REF!</v>
      </c>
      <c r="AG2249"/>
    </row>
    <row r="2250" spans="1:33" x14ac:dyDescent="0.25">
      <c r="A2250" t="s">
        <v>52</v>
      </c>
      <c r="B2250" t="s">
        <v>86</v>
      </c>
      <c r="C2250">
        <v>500</v>
      </c>
      <c r="D2250">
        <v>572.1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2830</v>
      </c>
      <c r="K2250">
        <v>0.61002542000000004</v>
      </c>
      <c r="L2250">
        <v>0</v>
      </c>
      <c r="M2250">
        <v>0.597945422</v>
      </c>
      <c r="N2250">
        <v>0</v>
      </c>
      <c r="O2250" t="s">
        <v>2830</v>
      </c>
      <c r="P2250" t="s">
        <v>2830</v>
      </c>
      <c r="Q2250" t="s">
        <v>165</v>
      </c>
      <c r="R2250" t="s">
        <v>747</v>
      </c>
      <c r="S2250">
        <f ca="1">ROUND(RAND()*(Validation[[#This Row],[Range1_High]]-Validation[[#This Row],[Range1_Low]])+Validation[[#This Row],[Range1_Low]],-LOG10(Validation[[#This Row],[Res]]))</f>
        <v>511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0</v>
      </c>
      <c r="AA2250" t="s">
        <v>6303</v>
      </c>
      <c r="AB22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0" s="102" t="s">
        <v>6303</v>
      </c>
      <c r="AD2250" t="e">
        <f>LEN(#REF!)</f>
        <v>#REF!</v>
      </c>
      <c r="AG2250"/>
    </row>
    <row r="2251" spans="1:33" x14ac:dyDescent="0.25">
      <c r="A2251" t="s">
        <v>52</v>
      </c>
      <c r="B2251" t="s">
        <v>86</v>
      </c>
      <c r="C2251">
        <v>572</v>
      </c>
      <c r="D2251">
        <v>752.1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2830</v>
      </c>
      <c r="K2251">
        <v>0.61480805800000005</v>
      </c>
      <c r="L2251">
        <v>0</v>
      </c>
      <c r="M2251">
        <v>0.60282390799999996</v>
      </c>
      <c r="N2251">
        <v>0</v>
      </c>
      <c r="O2251" t="s">
        <v>2830</v>
      </c>
      <c r="P2251" t="s">
        <v>2830</v>
      </c>
      <c r="Q2251" t="s">
        <v>165</v>
      </c>
      <c r="R2251" t="s">
        <v>5673</v>
      </c>
      <c r="S2251">
        <f ca="1">ROUND(RAND()*(Validation[[#This Row],[Range1_High]]-Validation[[#This Row],[Range1_Low]])+Validation[[#This Row],[Range1_Low]],-LOG10(Validation[[#This Row],[Res]]))</f>
        <v>745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0.61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s="102" t="s">
        <v>6463</v>
      </c>
      <c r="AB22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1" s="102" t="s">
        <v>6463</v>
      </c>
      <c r="AD2251" t="e">
        <f>LEN(#REF!)</f>
        <v>#REF!</v>
      </c>
      <c r="AG2251"/>
    </row>
    <row r="2252" spans="1:33" x14ac:dyDescent="0.25">
      <c r="A2252" t="s">
        <v>52</v>
      </c>
      <c r="B2252" t="s">
        <v>86</v>
      </c>
      <c r="C2252">
        <v>752</v>
      </c>
      <c r="D2252">
        <v>1112.0999999999999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2830</v>
      </c>
      <c r="K2252">
        <v>0.61664706700000005</v>
      </c>
      <c r="L2252">
        <v>0</v>
      </c>
      <c r="M2252">
        <v>0.60469936400000002</v>
      </c>
      <c r="N2252">
        <v>0</v>
      </c>
      <c r="O2252" t="s">
        <v>2830</v>
      </c>
      <c r="P2252" t="s">
        <v>2830</v>
      </c>
      <c r="Q2252" t="s">
        <v>165</v>
      </c>
      <c r="R2252" t="s">
        <v>751</v>
      </c>
      <c r="S2252">
        <f ca="1">ROUND(RAND()*(Validation[[#This Row],[Range1_High]]-Validation[[#This Row],[Range1_Low]])+Validation[[#This Row],[Range1_Low]],-LOG10(Validation[[#This Row],[Res]]))</f>
        <v>828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0.62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s">
        <v>6464</v>
      </c>
      <c r="AB22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2" s="102" t="s">
        <v>6464</v>
      </c>
      <c r="AD2252" t="e">
        <f>LEN(#REF!)</f>
        <v>#REF!</v>
      </c>
      <c r="AG2252"/>
    </row>
    <row r="2253" spans="1:33" x14ac:dyDescent="0.25">
      <c r="A2253" t="s">
        <v>52</v>
      </c>
      <c r="B2253" t="s">
        <v>86</v>
      </c>
      <c r="C2253">
        <v>1112</v>
      </c>
      <c r="D2253">
        <v>1166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2830</v>
      </c>
      <c r="K2253">
        <v>1.026249266</v>
      </c>
      <c r="L2253">
        <v>0</v>
      </c>
      <c r="M2253">
        <v>1.019114946</v>
      </c>
      <c r="N2253">
        <v>0</v>
      </c>
      <c r="O2253" t="s">
        <v>2830</v>
      </c>
      <c r="P2253" t="s">
        <v>2830</v>
      </c>
      <c r="Q2253" t="s">
        <v>165</v>
      </c>
      <c r="R2253" t="s">
        <v>753</v>
      </c>
      <c r="S2253">
        <f ca="1">ROUND(RAND()*(Validation[[#This Row],[Range1_High]]-Validation[[#This Row],[Range1_Low]])+Validation[[#This Row],[Range1_Low]],-LOG10(Validation[[#This Row],[Res]]))</f>
        <v>1148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s">
        <v>751</v>
      </c>
      <c r="AB22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3" s="102" t="s">
        <v>751</v>
      </c>
      <c r="AD2253" t="e">
        <f>LEN(#REF!)</f>
        <v>#REF!</v>
      </c>
      <c r="AG2253"/>
    </row>
    <row r="2254" spans="1:33" x14ac:dyDescent="0.25">
      <c r="A2254" t="s">
        <v>52</v>
      </c>
      <c r="B2254" t="s">
        <v>86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J2254" t="s">
        <v>2830</v>
      </c>
      <c r="K2254">
        <v>1.026249266</v>
      </c>
      <c r="L2254">
        <v>0</v>
      </c>
      <c r="M2254">
        <v>1.019114946</v>
      </c>
      <c r="N2254">
        <v>0</v>
      </c>
      <c r="O2254" t="s">
        <v>2830</v>
      </c>
      <c r="P2254" t="s">
        <v>2830</v>
      </c>
      <c r="Q2254" t="s">
        <v>165</v>
      </c>
      <c r="R2254" t="s">
        <v>755</v>
      </c>
      <c r="S2254">
        <f ca="1">ROUND(RAND()*(Validation[[#This Row],[Range1_High]]-Validation[[#This Row],[Range1_Low]])+Validation[[#This Row],[Range1_Low]],-LOG10(Validation[[#This Row],[Res]]))</f>
        <v>1166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1</v>
      </c>
      <c r="AB22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54" t="e">
        <f>LEN(#REF!)</f>
        <v>#REF!</v>
      </c>
      <c r="AG2254"/>
    </row>
    <row r="2255" spans="1:33" x14ac:dyDescent="0.25">
      <c r="A2255" t="s">
        <v>52</v>
      </c>
      <c r="B2255" t="s">
        <v>82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2830</v>
      </c>
      <c r="K2255">
        <v>1.196556843</v>
      </c>
      <c r="L2255">
        <v>0</v>
      </c>
      <c r="M2255">
        <v>1.190019234</v>
      </c>
      <c r="N2255">
        <v>0</v>
      </c>
      <c r="O2255" t="s">
        <v>2830</v>
      </c>
      <c r="P2255" t="s">
        <v>2830</v>
      </c>
      <c r="Q2255" t="s">
        <v>161</v>
      </c>
      <c r="R2255" t="s">
        <v>731</v>
      </c>
      <c r="S2255">
        <f ca="1">ROUND(RAND()*(Validation[[#This Row],[Range1_High]]-Validation[[#This Row],[Range1_Low]])+Validation[[#This Row],[Range1_Low]],-LOG10(Validation[[#This Row],[Res]]))</f>
        <v>74.099999999999994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1.2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0</v>
      </c>
      <c r="AA2255" t="s">
        <v>733</v>
      </c>
      <c r="AB22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5" s="102" t="s">
        <v>733</v>
      </c>
      <c r="AD2255" t="e">
        <f>LEN(#REF!)</f>
        <v>#REF!</v>
      </c>
      <c r="AG2255"/>
    </row>
    <row r="2256" spans="1:33" x14ac:dyDescent="0.25">
      <c r="A2256" t="s">
        <v>52</v>
      </c>
      <c r="B2256" t="s">
        <v>82</v>
      </c>
      <c r="C2256">
        <v>482</v>
      </c>
      <c r="D2256">
        <v>752.1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2830</v>
      </c>
      <c r="K2256">
        <v>0.74216754799999995</v>
      </c>
      <c r="L2256">
        <v>0</v>
      </c>
      <c r="M2256">
        <v>0.73323749500000002</v>
      </c>
      <c r="N2256">
        <v>0</v>
      </c>
      <c r="O2256" t="s">
        <v>2830</v>
      </c>
      <c r="P2256" t="s">
        <v>2830</v>
      </c>
      <c r="Q2256" t="s">
        <v>161</v>
      </c>
      <c r="R2256" t="s">
        <v>733</v>
      </c>
      <c r="S2256">
        <f ca="1">ROUND(RAND()*(Validation[[#This Row],[Range1_High]]-Validation[[#This Row],[Range1_Low]])+Validation[[#This Row],[Range1_Low]],-LOG10(Validation[[#This Row],[Res]]))</f>
        <v>657.2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0.74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s">
        <v>6465</v>
      </c>
      <c r="AB22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6" s="102" t="s">
        <v>6465</v>
      </c>
      <c r="AD2256" t="e">
        <f>LEN(#REF!)</f>
        <v>#REF!</v>
      </c>
      <c r="AG2256"/>
    </row>
    <row r="2257" spans="1:33" x14ac:dyDescent="0.25">
      <c r="A2257" t="s">
        <v>52</v>
      </c>
      <c r="B2257" t="s">
        <v>82</v>
      </c>
      <c r="C2257">
        <v>752</v>
      </c>
      <c r="D2257">
        <v>1832.1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2830</v>
      </c>
      <c r="K2257">
        <v>0.70146403099999999</v>
      </c>
      <c r="L2257">
        <v>0</v>
      </c>
      <c r="M2257">
        <v>0.69200891799999997</v>
      </c>
      <c r="N2257">
        <v>0</v>
      </c>
      <c r="O2257" t="s">
        <v>2830</v>
      </c>
      <c r="P2257" t="s">
        <v>2830</v>
      </c>
      <c r="Q2257" t="s">
        <v>161</v>
      </c>
      <c r="R2257" t="s">
        <v>735</v>
      </c>
      <c r="S2257">
        <f ca="1">ROUND(RAND()*(Validation[[#This Row],[Range1_High]]-Validation[[#This Row],[Range1_Low]])+Validation[[#This Row],[Range1_Low]],-LOG10(Validation[[#This Row],[Res]]))</f>
        <v>1673.4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0.7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s">
        <v>6466</v>
      </c>
      <c r="AB22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7" s="102" t="s">
        <v>6466</v>
      </c>
      <c r="AD2257" t="e">
        <f>LEN(#REF!)</f>
        <v>#REF!</v>
      </c>
      <c r="AG2257"/>
    </row>
    <row r="2258" spans="1:33" x14ac:dyDescent="0.25">
      <c r="A2258" t="s">
        <v>52</v>
      </c>
      <c r="B2258" t="s">
        <v>82</v>
      </c>
      <c r="C2258">
        <v>1832</v>
      </c>
      <c r="D2258">
        <v>3213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2830</v>
      </c>
      <c r="K2258">
        <v>0.96694891999999999</v>
      </c>
      <c r="L2258">
        <v>0</v>
      </c>
      <c r="M2258">
        <v>0.96011185300000002</v>
      </c>
      <c r="N2258">
        <v>0</v>
      </c>
      <c r="O2258" t="s">
        <v>2830</v>
      </c>
      <c r="P2258" t="s">
        <v>2830</v>
      </c>
      <c r="Q2258" t="s">
        <v>161</v>
      </c>
      <c r="R2258" t="s">
        <v>737</v>
      </c>
      <c r="S2258">
        <f ca="1">ROUND(RAND()*(Validation[[#This Row],[Range1_High]]-Validation[[#This Row],[Range1_Low]])+Validation[[#This Row],[Range1_Low]],-LOG10(Validation[[#This Row],[Res]]))</f>
        <v>1977.4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s">
        <v>735</v>
      </c>
      <c r="AB2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8" s="102" t="s">
        <v>735</v>
      </c>
      <c r="AD2258" t="e">
        <f>LEN(#REF!)</f>
        <v>#REF!</v>
      </c>
      <c r="AG2258"/>
    </row>
    <row r="2259" spans="1:33" x14ac:dyDescent="0.25">
      <c r="A2259" t="s">
        <v>52</v>
      </c>
      <c r="B2259" t="s">
        <v>82</v>
      </c>
      <c r="C2259">
        <v>3213</v>
      </c>
      <c r="D2259">
        <v>3213.1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J2259" t="s">
        <v>2830</v>
      </c>
      <c r="K2259">
        <v>0.96694891999999999</v>
      </c>
      <c r="L2259">
        <v>0</v>
      </c>
      <c r="M2259">
        <v>0.96011185300000002</v>
      </c>
      <c r="N2259">
        <v>0</v>
      </c>
      <c r="O2259" t="s">
        <v>2830</v>
      </c>
      <c r="P2259" t="s">
        <v>2830</v>
      </c>
      <c r="Q2259" t="s">
        <v>161</v>
      </c>
      <c r="R2259" t="s">
        <v>739</v>
      </c>
      <c r="S2259">
        <f ca="1">ROUND(RAND()*(Validation[[#This Row],[Range1_High]]-Validation[[#This Row],[Range1_Low]])+Validation[[#This Row],[Range1_Low]],-LOG10(Validation[[#This Row],[Res]]))</f>
        <v>3213.1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0.97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1</v>
      </c>
      <c r="AB2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59" t="e">
        <f>LEN(#REF!)</f>
        <v>#REF!</v>
      </c>
      <c r="AG2259"/>
    </row>
    <row r="2260" spans="1:33" x14ac:dyDescent="0.25">
      <c r="A2260" t="s">
        <v>52</v>
      </c>
      <c r="B2260" t="s">
        <v>82</v>
      </c>
      <c r="C2260">
        <v>32</v>
      </c>
      <c r="D2260">
        <v>482.1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2830</v>
      </c>
      <c r="K2260">
        <v>1.3448255570000001</v>
      </c>
      <c r="L2260">
        <v>0</v>
      </c>
      <c r="M2260">
        <v>1.3214180929999999</v>
      </c>
      <c r="N2260">
        <v>0</v>
      </c>
      <c r="O2260" t="s">
        <v>2830</v>
      </c>
      <c r="P2260" t="s">
        <v>2830</v>
      </c>
      <c r="Q2260" t="s">
        <v>161</v>
      </c>
      <c r="R2260" t="s">
        <v>5655</v>
      </c>
      <c r="S2260">
        <f ca="1">ROUND(RAND()*(Validation[[#This Row],[Range1_High]]-Validation[[#This Row],[Range1_Low]])+Validation[[#This Row],[Range1_Low]],-LOG10(Validation[[#This Row],[Res]]))</f>
        <v>109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1.3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0</v>
      </c>
      <c r="AA2260" t="s">
        <v>5656</v>
      </c>
      <c r="AB2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0" s="102" t="s">
        <v>5656</v>
      </c>
      <c r="AD2260" t="e">
        <f>LEN(#REF!)</f>
        <v>#REF!</v>
      </c>
      <c r="AG2260"/>
    </row>
    <row r="2261" spans="1:33" x14ac:dyDescent="0.25">
      <c r="A2261" t="s">
        <v>52</v>
      </c>
      <c r="B2261" t="s">
        <v>82</v>
      </c>
      <c r="C2261">
        <v>482</v>
      </c>
      <c r="D2261">
        <v>752.1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2830</v>
      </c>
      <c r="K2261">
        <v>0.959343006</v>
      </c>
      <c r="L2261">
        <v>0</v>
      </c>
      <c r="M2261">
        <v>0.931470464</v>
      </c>
      <c r="N2261">
        <v>0</v>
      </c>
      <c r="O2261" t="s">
        <v>2830</v>
      </c>
      <c r="P2261" t="s">
        <v>2830</v>
      </c>
      <c r="Q2261" t="s">
        <v>161</v>
      </c>
      <c r="R2261" t="s">
        <v>5656</v>
      </c>
      <c r="S2261">
        <f ca="1">ROUND(RAND()*(Validation[[#This Row],[Range1_High]]-Validation[[#This Row],[Range1_Low]])+Validation[[#This Row],[Range1_Low]],-LOG10(Validation[[#This Row],[Res]]))</f>
        <v>704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0.96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s">
        <v>6231</v>
      </c>
      <c r="AB22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1" s="102" t="s">
        <v>6231</v>
      </c>
      <c r="AD2261" t="e">
        <f>LEN(#REF!)</f>
        <v>#REF!</v>
      </c>
      <c r="AG2261"/>
    </row>
    <row r="2262" spans="1:33" x14ac:dyDescent="0.25">
      <c r="A2262" t="s">
        <v>52</v>
      </c>
      <c r="B2262" t="s">
        <v>82</v>
      </c>
      <c r="C2262">
        <v>752</v>
      </c>
      <c r="D2262">
        <v>1832.1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2830</v>
      </c>
      <c r="K2262">
        <v>0.92821232499999995</v>
      </c>
      <c r="L2262">
        <v>0</v>
      </c>
      <c r="M2262">
        <v>0.89937552899999995</v>
      </c>
      <c r="N2262">
        <v>0</v>
      </c>
      <c r="O2262" t="s">
        <v>2830</v>
      </c>
      <c r="P2262" t="s">
        <v>2830</v>
      </c>
      <c r="Q2262" t="s">
        <v>161</v>
      </c>
      <c r="R2262" t="s">
        <v>5657</v>
      </c>
      <c r="S2262">
        <f ca="1">ROUND(RAND()*(Validation[[#This Row],[Range1_High]]-Validation[[#This Row],[Range1_Low]])+Validation[[#This Row],[Range1_Low]],-LOG10(Validation[[#This Row],[Res]]))</f>
        <v>1532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0.93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s">
        <v>6467</v>
      </c>
      <c r="AB22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2" s="102" t="s">
        <v>6467</v>
      </c>
      <c r="AD2262" t="e">
        <f>LEN(#REF!)</f>
        <v>#REF!</v>
      </c>
      <c r="AG2262"/>
    </row>
    <row r="2263" spans="1:33" x14ac:dyDescent="0.25">
      <c r="A2263" t="s">
        <v>52</v>
      </c>
      <c r="B2263" t="s">
        <v>82</v>
      </c>
      <c r="C2263">
        <v>1832</v>
      </c>
      <c r="D2263">
        <v>3213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2830</v>
      </c>
      <c r="K2263">
        <v>1.142154345</v>
      </c>
      <c r="L2263">
        <v>0</v>
      </c>
      <c r="M2263">
        <v>1.1188452840000001</v>
      </c>
      <c r="N2263">
        <v>0</v>
      </c>
      <c r="O2263" t="s">
        <v>2830</v>
      </c>
      <c r="P2263" t="s">
        <v>2830</v>
      </c>
      <c r="Q2263" t="s">
        <v>161</v>
      </c>
      <c r="R2263" t="s">
        <v>738</v>
      </c>
      <c r="S2263">
        <f ca="1">ROUND(RAND()*(Validation[[#This Row],[Range1_High]]-Validation[[#This Row],[Range1_Low]])+Validation[[#This Row],[Range1_Low]],-LOG10(Validation[[#This Row],[Res]]))</f>
        <v>2276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s">
        <v>5657</v>
      </c>
      <c r="AB22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3" s="102" t="s">
        <v>5657</v>
      </c>
      <c r="AD2263" t="e">
        <f>LEN(#REF!)</f>
        <v>#REF!</v>
      </c>
      <c r="AG2263"/>
    </row>
    <row r="2264" spans="1:33" x14ac:dyDescent="0.25">
      <c r="A2264" t="s">
        <v>52</v>
      </c>
      <c r="B2264" t="s">
        <v>82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2830</v>
      </c>
      <c r="K2264">
        <v>1.142154345</v>
      </c>
      <c r="L2264">
        <v>0</v>
      </c>
      <c r="M2264">
        <v>1.1188452840000001</v>
      </c>
      <c r="N2264">
        <v>0</v>
      </c>
      <c r="O2264" t="s">
        <v>2830</v>
      </c>
      <c r="P2264" t="s">
        <v>2830</v>
      </c>
      <c r="Q2264" t="s">
        <v>161</v>
      </c>
      <c r="R2264" t="s">
        <v>5658</v>
      </c>
      <c r="S2264">
        <f ca="1">ROUND(RAND()*(Validation[[#This Row],[Range1_High]]-Validation[[#This Row],[Range1_Low]])+Validation[[#This Row],[Range1_Low]],-LOG10(Validation[[#This Row],[Res]]))</f>
        <v>3213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1.1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1</v>
      </c>
      <c r="AB22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64" t="e">
        <f>LEN(#REF!)</f>
        <v>#REF!</v>
      </c>
      <c r="AG2264"/>
    </row>
    <row r="2265" spans="1:33" x14ac:dyDescent="0.25">
      <c r="A2265" t="s">
        <v>52</v>
      </c>
      <c r="B2265" t="s">
        <v>83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2830</v>
      </c>
      <c r="P2265" t="s">
        <v>2830</v>
      </c>
      <c r="Q2265" t="s">
        <v>162</v>
      </c>
      <c r="R2265" t="s">
        <v>721</v>
      </c>
      <c r="S2265">
        <f ca="1">ROUND(RAND()*(Validation[[#This Row],[Range1_High]]-Validation[[#This Row],[Range1_Low]])+Validation[[#This Row],[Range1_Low]],-LOG10(Validation[[#This Row],[Res]]))</f>
        <v>246.6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0.99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0</v>
      </c>
      <c r="AA2265" t="s">
        <v>723</v>
      </c>
      <c r="AB22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5" s="102" t="s">
        <v>723</v>
      </c>
      <c r="AD2265" t="e">
        <f>LEN(#REF!)</f>
        <v>#REF!</v>
      </c>
      <c r="AF2265" s="103"/>
      <c r="AG2265"/>
    </row>
    <row r="2266" spans="1:33" x14ac:dyDescent="0.25">
      <c r="A2266" t="s">
        <v>52</v>
      </c>
      <c r="B2266" t="s">
        <v>83</v>
      </c>
      <c r="C2266">
        <v>482</v>
      </c>
      <c r="D2266">
        <v>1832.1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2830</v>
      </c>
      <c r="K2266">
        <v>0.76311401300000004</v>
      </c>
      <c r="L2266">
        <v>0</v>
      </c>
      <c r="M2266">
        <v>0.75443194000000002</v>
      </c>
      <c r="N2266">
        <v>0</v>
      </c>
      <c r="O2266" t="s">
        <v>2830</v>
      </c>
      <c r="P2266" t="s">
        <v>2830</v>
      </c>
      <c r="Q2266" t="s">
        <v>162</v>
      </c>
      <c r="R2266" t="s">
        <v>723</v>
      </c>
      <c r="S2266">
        <f ca="1">ROUND(RAND()*(Validation[[#This Row],[Range1_High]]-Validation[[#This Row],[Range1_Low]])+Validation[[#This Row],[Range1_Low]],-LOG10(Validation[[#This Row],[Res]]))</f>
        <v>1699.1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0.76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s">
        <v>6334</v>
      </c>
      <c r="AB22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6" s="102" t="s">
        <v>6334</v>
      </c>
      <c r="AD2266" t="e">
        <f>LEN(#REF!)</f>
        <v>#REF!</v>
      </c>
      <c r="AG2266"/>
    </row>
    <row r="2267" spans="1:33" x14ac:dyDescent="0.25">
      <c r="A2267" t="s">
        <v>52</v>
      </c>
      <c r="B2267" t="s">
        <v>83</v>
      </c>
      <c r="C2267">
        <v>1832</v>
      </c>
      <c r="D2267">
        <v>2552.1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2830</v>
      </c>
      <c r="K2267">
        <v>0.78273955799999995</v>
      </c>
      <c r="L2267">
        <v>0</v>
      </c>
      <c r="M2267">
        <v>0.77427758000000002</v>
      </c>
      <c r="N2267">
        <v>0</v>
      </c>
      <c r="O2267" t="s">
        <v>2830</v>
      </c>
      <c r="P2267" t="s">
        <v>2830</v>
      </c>
      <c r="Q2267" t="s">
        <v>162</v>
      </c>
      <c r="R2267" t="s">
        <v>5659</v>
      </c>
      <c r="S2267">
        <f ca="1">ROUND(RAND()*(Validation[[#This Row],[Range1_High]]-Validation[[#This Row],[Range1_Low]])+Validation[[#This Row],[Range1_Low]],-LOG10(Validation[[#This Row],[Res]]))</f>
        <v>2144.1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0.78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s">
        <v>6468</v>
      </c>
      <c r="AB2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7" s="102" t="s">
        <v>6468</v>
      </c>
      <c r="AD2267" t="e">
        <f>LEN(#REF!)</f>
        <v>#REF!</v>
      </c>
      <c r="AG2267"/>
    </row>
    <row r="2268" spans="1:33" x14ac:dyDescent="0.25">
      <c r="A2268" t="s">
        <v>52</v>
      </c>
      <c r="B2268" t="s">
        <v>83</v>
      </c>
      <c r="C2268">
        <v>2552</v>
      </c>
      <c r="D2268">
        <v>3213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2830</v>
      </c>
      <c r="K2268">
        <v>0.96727748899999999</v>
      </c>
      <c r="L2268">
        <v>0</v>
      </c>
      <c r="M2268">
        <v>0.96044275999999995</v>
      </c>
      <c r="N2268">
        <v>0</v>
      </c>
      <c r="O2268" t="s">
        <v>2830</v>
      </c>
      <c r="P2268" t="s">
        <v>2830</v>
      </c>
      <c r="Q2268" t="s">
        <v>162</v>
      </c>
      <c r="R2268" t="s">
        <v>5660</v>
      </c>
      <c r="S2268">
        <f ca="1">ROUND(RAND()*(Validation[[#This Row],[Range1_High]]-Validation[[#This Row],[Range1_Low]])+Validation[[#This Row],[Range1_Low]],-LOG10(Validation[[#This Row],[Res]]))</f>
        <v>2862.8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s">
        <v>5659</v>
      </c>
      <c r="AB2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8" s="102" t="s">
        <v>5659</v>
      </c>
      <c r="AD2268" t="e">
        <f>LEN(#REF!)</f>
        <v>#REF!</v>
      </c>
      <c r="AG2268"/>
    </row>
    <row r="2269" spans="1:33" x14ac:dyDescent="0.25">
      <c r="A2269" t="s">
        <v>52</v>
      </c>
      <c r="B2269" t="s">
        <v>83</v>
      </c>
      <c r="C2269">
        <v>3213</v>
      </c>
      <c r="D2269">
        <v>3213.1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J2269" t="s">
        <v>2830</v>
      </c>
      <c r="K2269">
        <v>0.96727748899999999</v>
      </c>
      <c r="L2269">
        <v>0</v>
      </c>
      <c r="M2269">
        <v>0.96044275999999995</v>
      </c>
      <c r="N2269">
        <v>0</v>
      </c>
      <c r="O2269" t="s">
        <v>2830</v>
      </c>
      <c r="P2269" t="s">
        <v>2830</v>
      </c>
      <c r="Q2269" t="s">
        <v>162</v>
      </c>
      <c r="R2269" t="s">
        <v>729</v>
      </c>
      <c r="S2269">
        <f ca="1">ROUND(RAND()*(Validation[[#This Row],[Range1_High]]-Validation[[#This Row],[Range1_Low]])+Validation[[#This Row],[Range1_Low]],-LOG10(Validation[[#This Row],[Res]]))</f>
        <v>3213.1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0.97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1</v>
      </c>
      <c r="AB2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69" t="e">
        <f>LEN(#REF!)</f>
        <v>#REF!</v>
      </c>
      <c r="AG2269"/>
    </row>
    <row r="2270" spans="1:33" x14ac:dyDescent="0.25">
      <c r="A2270" t="s">
        <v>52</v>
      </c>
      <c r="B2270" t="s">
        <v>83</v>
      </c>
      <c r="C2270">
        <v>32</v>
      </c>
      <c r="D2270">
        <v>482.1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2830</v>
      </c>
      <c r="K2270">
        <v>1.165284896</v>
      </c>
      <c r="L2270">
        <v>0</v>
      </c>
      <c r="M2270">
        <v>1.1388001480000001</v>
      </c>
      <c r="N2270">
        <v>0</v>
      </c>
      <c r="O2270" t="s">
        <v>2830</v>
      </c>
      <c r="P2270" t="s">
        <v>2830</v>
      </c>
      <c r="Q2270" t="s">
        <v>162</v>
      </c>
      <c r="R2270" t="s">
        <v>722</v>
      </c>
      <c r="S2270">
        <f ca="1">ROUND(RAND()*(Validation[[#This Row],[Range1_High]]-Validation[[#This Row],[Range1_Low]])+Validation[[#This Row],[Range1_Low]],-LOG10(Validation[[#This Row],[Res]]))</f>
        <v>392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1.2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0</v>
      </c>
      <c r="AA2270">
        <v>5075521</v>
      </c>
      <c r="AB22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0" s="102" t="s">
        <v>5661</v>
      </c>
      <c r="AD2270" t="e">
        <f>LEN(#REF!)</f>
        <v>#REF!</v>
      </c>
      <c r="AG2270"/>
    </row>
    <row r="2271" spans="1:33" x14ac:dyDescent="0.25">
      <c r="A2271" t="s">
        <v>52</v>
      </c>
      <c r="B2271" t="s">
        <v>83</v>
      </c>
      <c r="C2271">
        <v>482</v>
      </c>
      <c r="D2271">
        <v>1832.1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2830</v>
      </c>
      <c r="K2271">
        <v>0.97705967599999999</v>
      </c>
      <c r="L2271">
        <v>0</v>
      </c>
      <c r="M2271">
        <v>0.94824445800000001</v>
      </c>
      <c r="N2271">
        <v>0</v>
      </c>
      <c r="O2271" t="s">
        <v>2830</v>
      </c>
      <c r="P2271" t="s">
        <v>2830</v>
      </c>
      <c r="Q2271" t="s">
        <v>162</v>
      </c>
      <c r="R2271" t="s">
        <v>5661</v>
      </c>
      <c r="S2271">
        <f ca="1">ROUND(RAND()*(Validation[[#This Row],[Range1_High]]-Validation[[#This Row],[Range1_Low]])+Validation[[#This Row],[Range1_Low]],-LOG10(Validation[[#This Row],[Res]]))</f>
        <v>914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0.98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s">
        <v>6469</v>
      </c>
      <c r="AB22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1" s="102" t="s">
        <v>6469</v>
      </c>
      <c r="AD2271" t="e">
        <f>LEN(#REF!)</f>
        <v>#REF!</v>
      </c>
      <c r="AG2271"/>
    </row>
    <row r="2272" spans="1:33" x14ac:dyDescent="0.25">
      <c r="A2272" t="s">
        <v>52</v>
      </c>
      <c r="B2272" t="s">
        <v>83</v>
      </c>
      <c r="C2272">
        <v>1832</v>
      </c>
      <c r="D2272">
        <v>2552.1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2830</v>
      </c>
      <c r="K2272">
        <v>0.99106384700000005</v>
      </c>
      <c r="L2272">
        <v>0</v>
      </c>
      <c r="M2272">
        <v>0.96410879699999996</v>
      </c>
      <c r="N2272">
        <v>0</v>
      </c>
      <c r="O2272" t="s">
        <v>2830</v>
      </c>
      <c r="P2272" t="s">
        <v>2830</v>
      </c>
      <c r="Q2272" t="s">
        <v>162</v>
      </c>
      <c r="R2272" t="s">
        <v>726</v>
      </c>
      <c r="S2272">
        <f ca="1">ROUND(RAND()*(Validation[[#This Row],[Range1_High]]-Validation[[#This Row],[Range1_Low]])+Validation[[#This Row],[Range1_Low]],-LOG10(Validation[[#This Row],[Res]]))</f>
        <v>2338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0.99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s">
        <v>6470</v>
      </c>
      <c r="AB22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2" s="102" t="s">
        <v>6470</v>
      </c>
      <c r="AD2272" t="e">
        <f>LEN(#REF!)</f>
        <v>#REF!</v>
      </c>
      <c r="AG2272"/>
    </row>
    <row r="2273" spans="1:33" x14ac:dyDescent="0.25">
      <c r="A2273" t="s">
        <v>52</v>
      </c>
      <c r="B2273" t="s">
        <v>83</v>
      </c>
      <c r="C2273">
        <v>2552</v>
      </c>
      <c r="D2273">
        <v>3213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2830</v>
      </c>
      <c r="K2273">
        <v>1.142432525</v>
      </c>
      <c r="L2273">
        <v>0</v>
      </c>
      <c r="M2273">
        <v>1.1191292580000001</v>
      </c>
      <c r="N2273">
        <v>0</v>
      </c>
      <c r="O2273" t="s">
        <v>2830</v>
      </c>
      <c r="P2273" t="s">
        <v>2830</v>
      </c>
      <c r="Q2273" t="s">
        <v>162</v>
      </c>
      <c r="R2273" t="s">
        <v>728</v>
      </c>
      <c r="S2273">
        <f ca="1">ROUND(RAND()*(Validation[[#This Row],[Range1_High]]-Validation[[#This Row],[Range1_Low]])+Validation[[#This Row],[Range1_Low]],-LOG10(Validation[[#This Row],[Res]]))</f>
        <v>2868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s">
        <v>726</v>
      </c>
      <c r="AB22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3" s="102" t="s">
        <v>726</v>
      </c>
      <c r="AD2273" t="e">
        <f>LEN(#REF!)</f>
        <v>#REF!</v>
      </c>
      <c r="AG2273"/>
    </row>
    <row r="2274" spans="1:33" x14ac:dyDescent="0.25">
      <c r="A2274" t="s">
        <v>52</v>
      </c>
      <c r="B2274" t="s">
        <v>83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J2274" t="s">
        <v>2830</v>
      </c>
      <c r="K2274">
        <v>1.142432525</v>
      </c>
      <c r="L2274">
        <v>0</v>
      </c>
      <c r="M2274">
        <v>1.1191292580000001</v>
      </c>
      <c r="N2274">
        <v>0</v>
      </c>
      <c r="O2274" t="s">
        <v>2830</v>
      </c>
      <c r="P2274" t="s">
        <v>2830</v>
      </c>
      <c r="Q2274" t="s">
        <v>162</v>
      </c>
      <c r="R2274" t="s">
        <v>730</v>
      </c>
      <c r="S2274">
        <f ca="1">ROUND(RAND()*(Validation[[#This Row],[Range1_High]]-Validation[[#This Row],[Range1_Low]])+Validation[[#This Row],[Range1_Low]],-LOG10(Validation[[#This Row],[Res]]))</f>
        <v>3213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1.1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1</v>
      </c>
      <c r="AB22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74" t="e">
        <f>LEN(#REF!)</f>
        <v>#REF!</v>
      </c>
      <c r="AG2274"/>
    </row>
    <row r="2275" spans="1:33" x14ac:dyDescent="0.25">
      <c r="A2275" t="s">
        <v>52</v>
      </c>
      <c r="B2275" t="s">
        <v>84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2830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2830</v>
      </c>
      <c r="P2275" t="s">
        <v>2830</v>
      </c>
      <c r="Q2275" t="s">
        <v>163</v>
      </c>
      <c r="R2275" t="s">
        <v>711</v>
      </c>
      <c r="S2275">
        <f ca="1">ROUND(RAND()*(Validation[[#This Row],[Range1_High]]-Validation[[#This Row],[Range1_Low]])+Validation[[#This Row],[Range1_Low]],-LOG10(Validation[[#This Row],[Res]]))</f>
        <v>-281.10000000000002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0.56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s">
        <v>5662</v>
      </c>
      <c r="AB22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5" s="102" t="s">
        <v>5662</v>
      </c>
      <c r="AD2275" t="e">
        <f>LEN(#REF!)</f>
        <v>#REF!</v>
      </c>
      <c r="AG2275"/>
    </row>
    <row r="2276" spans="1:33" x14ac:dyDescent="0.25">
      <c r="A2276" t="s">
        <v>52</v>
      </c>
      <c r="B2276" t="s">
        <v>84</v>
      </c>
      <c r="C2276">
        <v>-238</v>
      </c>
      <c r="D2276">
        <v>32.1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2830</v>
      </c>
      <c r="K2276">
        <v>0.29307530900000001</v>
      </c>
      <c r="L2276">
        <v>0</v>
      </c>
      <c r="M2276">
        <v>0.28549186100000001</v>
      </c>
      <c r="N2276">
        <v>0</v>
      </c>
      <c r="O2276" t="s">
        <v>2830</v>
      </c>
      <c r="P2276" t="s">
        <v>2830</v>
      </c>
      <c r="Q2276" t="s">
        <v>163</v>
      </c>
      <c r="R2276" t="s">
        <v>5662</v>
      </c>
      <c r="S2276">
        <f ca="1">ROUND(RAND()*(Validation[[#This Row],[Range1_High]]-Validation[[#This Row],[Range1_Low]])+Validation[[#This Row],[Range1_Low]],-LOG10(Validation[[#This Row],[Res]]))</f>
        <v>-159.9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0.29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s">
        <v>6299</v>
      </c>
      <c r="AB22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6" s="102" t="s">
        <v>6299</v>
      </c>
      <c r="AD2276" t="e">
        <f>LEN(#REF!)</f>
        <v>#REF!</v>
      </c>
      <c r="AG2276"/>
    </row>
    <row r="2277" spans="1:33" x14ac:dyDescent="0.25">
      <c r="A2277" t="s">
        <v>52</v>
      </c>
      <c r="B2277" t="s">
        <v>84</v>
      </c>
      <c r="C2277">
        <v>32</v>
      </c>
      <c r="D2277">
        <v>248.1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2830</v>
      </c>
      <c r="K2277">
        <v>0.20014928100000001</v>
      </c>
      <c r="L2277">
        <v>0</v>
      </c>
      <c r="M2277">
        <v>0.19650714699999999</v>
      </c>
      <c r="N2277">
        <v>0</v>
      </c>
      <c r="O2277" t="s">
        <v>2830</v>
      </c>
      <c r="P2277" t="s">
        <v>2830</v>
      </c>
      <c r="Q2277" t="s">
        <v>163</v>
      </c>
      <c r="R2277" t="s">
        <v>5663</v>
      </c>
      <c r="S2277">
        <f ca="1">ROUND(RAND()*(Validation[[#This Row],[Range1_High]]-Validation[[#This Row],[Range1_Low]])+Validation[[#This Row],[Range1_Low]],-LOG10(Validation[[#This Row],[Res]]))</f>
        <v>201.4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0.2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s">
        <v>6471</v>
      </c>
      <c r="AB22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7" s="102" t="s">
        <v>6471</v>
      </c>
      <c r="AD2277" t="e">
        <f>LEN(#REF!)</f>
        <v>#REF!</v>
      </c>
      <c r="AG2277"/>
    </row>
    <row r="2278" spans="1:33" x14ac:dyDescent="0.25">
      <c r="A2278" t="s">
        <v>52</v>
      </c>
      <c r="B2278" t="s">
        <v>84</v>
      </c>
      <c r="C2278">
        <v>248</v>
      </c>
      <c r="D2278">
        <v>752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2830</v>
      </c>
      <c r="K2278">
        <v>0.17895368</v>
      </c>
      <c r="L2278">
        <v>0</v>
      </c>
      <c r="M2278">
        <v>0.17487064799999999</v>
      </c>
      <c r="N2278">
        <v>0</v>
      </c>
      <c r="O2278" t="s">
        <v>2830</v>
      </c>
      <c r="P2278" t="s">
        <v>2830</v>
      </c>
      <c r="Q2278" t="s">
        <v>163</v>
      </c>
      <c r="R2278" t="s">
        <v>717</v>
      </c>
      <c r="S2278">
        <f ca="1">ROUND(RAND()*(Validation[[#This Row],[Range1_High]]-Validation[[#This Row],[Range1_Low]])+Validation[[#This Row],[Range1_Low]],-LOG10(Validation[[#This Row],[Res]]))</f>
        <v>647.29999999999995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s">
        <v>5663</v>
      </c>
      <c r="AB22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8" s="102" t="s">
        <v>5663</v>
      </c>
      <c r="AD2278" t="e">
        <f>LEN(#REF!)</f>
        <v>#REF!</v>
      </c>
      <c r="AG2278"/>
    </row>
    <row r="2279" spans="1:33" hidden="1" x14ac:dyDescent="0.25">
      <c r="A2279" t="s">
        <v>52</v>
      </c>
      <c r="B2279" t="s">
        <v>84</v>
      </c>
      <c r="C2279">
        <v>752</v>
      </c>
      <c r="D2279">
        <v>752.1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2830</v>
      </c>
      <c r="K2279">
        <v>0.17895368</v>
      </c>
      <c r="L2279">
        <v>0</v>
      </c>
      <c r="M2279">
        <v>0.17487064799999999</v>
      </c>
      <c r="N2279">
        <v>0</v>
      </c>
      <c r="O2279" t="s">
        <v>2830</v>
      </c>
      <c r="P2279" t="s">
        <v>2830</v>
      </c>
      <c r="Q2279" t="s">
        <v>163</v>
      </c>
      <c r="R2279" t="s">
        <v>719</v>
      </c>
      <c r="S2279">
        <f ca="1">ROUND(RAND()*(Validation[[#This Row],[Range1_High]]-Validation[[#This Row],[Range1_Low]])+Validation[[#This Row],[Range1_Low]],-LOG10(Validation[[#This Row],[Res]]))</f>
        <v>752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0.18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B22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79" t="e">
        <f>LEN(#REF!)</f>
        <v>#REF!</v>
      </c>
      <c r="AG2279"/>
    </row>
    <row r="2280" spans="1:33" x14ac:dyDescent="0.25">
      <c r="A2280" t="s">
        <v>52</v>
      </c>
      <c r="B2280" t="s">
        <v>84</v>
      </c>
      <c r="C2280">
        <v>-418</v>
      </c>
      <c r="D2280">
        <v>-237.9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2830</v>
      </c>
      <c r="K2280">
        <v>0.80890141400000004</v>
      </c>
      <c r="L2280">
        <v>0</v>
      </c>
      <c r="M2280">
        <v>0.79569649899999995</v>
      </c>
      <c r="N2280">
        <v>0</v>
      </c>
      <c r="O2280" t="s">
        <v>2830</v>
      </c>
      <c r="P2280" t="s">
        <v>2830</v>
      </c>
      <c r="Q2280" t="s">
        <v>163</v>
      </c>
      <c r="R2280" t="s">
        <v>712</v>
      </c>
      <c r="S2280">
        <f ca="1">ROUND(RAND()*(Validation[[#This Row],[Range1_High]]-Validation[[#This Row],[Range1_Low]])+Validation[[#This Row],[Range1_Low]],-LOG10(Validation[[#This Row],[Res]]))</f>
        <v>-303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0.81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0</v>
      </c>
      <c r="AA2280" t="s">
        <v>714</v>
      </c>
      <c r="AB22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0" s="102" t="s">
        <v>714</v>
      </c>
      <c r="AD2280" t="e">
        <f>LEN(#REF!)</f>
        <v>#REF!</v>
      </c>
      <c r="AG2280"/>
    </row>
    <row r="2281" spans="1:33" x14ac:dyDescent="0.25">
      <c r="A2281" t="s">
        <v>52</v>
      </c>
      <c r="B2281" t="s">
        <v>84</v>
      </c>
      <c r="C2281">
        <v>-238</v>
      </c>
      <c r="D2281">
        <v>32.1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2830</v>
      </c>
      <c r="K2281">
        <v>0.65502346499999997</v>
      </c>
      <c r="L2281">
        <v>0</v>
      </c>
      <c r="M2281">
        <v>0.64148702499999999</v>
      </c>
      <c r="N2281">
        <v>0</v>
      </c>
      <c r="O2281" t="s">
        <v>2830</v>
      </c>
      <c r="P2281" t="s">
        <v>2830</v>
      </c>
      <c r="Q2281" t="s">
        <v>163</v>
      </c>
      <c r="R2281" t="s">
        <v>714</v>
      </c>
      <c r="S2281">
        <f ca="1">ROUND(RAND()*(Validation[[#This Row],[Range1_High]]-Validation[[#This Row],[Range1_Low]])+Validation[[#This Row],[Range1_Low]],-LOG10(Validation[[#This Row],[Res]]))</f>
        <v>-118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0.66 °F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s">
        <v>6297</v>
      </c>
      <c r="AB22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1" s="102" t="s">
        <v>6297</v>
      </c>
      <c r="AD2281" t="e">
        <f>LEN(#REF!)</f>
        <v>#REF!</v>
      </c>
      <c r="AG2281"/>
    </row>
    <row r="2282" spans="1:33" x14ac:dyDescent="0.25">
      <c r="A2282" t="s">
        <v>52</v>
      </c>
      <c r="B2282" t="s">
        <v>84</v>
      </c>
      <c r="C2282">
        <v>32</v>
      </c>
      <c r="D2282">
        <v>248.1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2830</v>
      </c>
      <c r="K2282">
        <v>0.61187724499999996</v>
      </c>
      <c r="L2282">
        <v>0</v>
      </c>
      <c r="M2282">
        <v>0.60713677099999996</v>
      </c>
      <c r="N2282">
        <v>0</v>
      </c>
      <c r="O2282" t="s">
        <v>2830</v>
      </c>
      <c r="P2282" t="s">
        <v>2830</v>
      </c>
      <c r="Q2282" t="s">
        <v>163</v>
      </c>
      <c r="R2282" t="s">
        <v>5664</v>
      </c>
      <c r="S2282">
        <f ca="1">ROUND(RAND()*(Validation[[#This Row],[Range1_High]]-Validation[[#This Row],[Range1_Low]])+Validation[[#This Row],[Range1_Low]],-LOG10(Validation[[#This Row],[Res]]))</f>
        <v>129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s">
        <v>6298</v>
      </c>
      <c r="AB22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2" s="102" t="s">
        <v>6298</v>
      </c>
      <c r="AD2282" t="e">
        <f>LEN(#REF!)</f>
        <v>#REF!</v>
      </c>
      <c r="AG2282"/>
    </row>
    <row r="2283" spans="1:33" x14ac:dyDescent="0.25">
      <c r="A2283" t="s">
        <v>52</v>
      </c>
      <c r="B2283" t="s">
        <v>84</v>
      </c>
      <c r="C2283">
        <v>248</v>
      </c>
      <c r="D2283">
        <v>752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2830</v>
      </c>
      <c r="K2283">
        <v>0.60527551300000004</v>
      </c>
      <c r="L2283">
        <v>0</v>
      </c>
      <c r="M2283">
        <v>0.600482925</v>
      </c>
      <c r="N2283">
        <v>0</v>
      </c>
      <c r="O2283" t="s">
        <v>2830</v>
      </c>
      <c r="P2283" t="s">
        <v>2830</v>
      </c>
      <c r="Q2283" t="s">
        <v>163</v>
      </c>
      <c r="R2283" t="s">
        <v>718</v>
      </c>
      <c r="S2283">
        <f ca="1">ROUND(RAND()*(Validation[[#This Row],[Range1_High]]-Validation[[#This Row],[Range1_Low]])+Validation[[#This Row],[Range1_Low]],-LOG10(Validation[[#This Row],[Res]]))</f>
        <v>682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s">
        <v>5664</v>
      </c>
      <c r="AB22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3" s="102" t="s">
        <v>5664</v>
      </c>
      <c r="AD2283" t="e">
        <f>LEN(#REF!)</f>
        <v>#REF!</v>
      </c>
      <c r="AG2283"/>
    </row>
    <row r="2284" spans="1:33" x14ac:dyDescent="0.25">
      <c r="A2284" t="s">
        <v>52</v>
      </c>
      <c r="B2284" t="s">
        <v>84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2830</v>
      </c>
      <c r="K2284">
        <v>0.60527551300000004</v>
      </c>
      <c r="L2284">
        <v>0</v>
      </c>
      <c r="M2284">
        <v>0.600482925</v>
      </c>
      <c r="N2284">
        <v>0</v>
      </c>
      <c r="O2284" t="s">
        <v>2830</v>
      </c>
      <c r="P2284" t="s">
        <v>2830</v>
      </c>
      <c r="Q2284" t="s">
        <v>163</v>
      </c>
      <c r="R2284" t="s">
        <v>720</v>
      </c>
      <c r="S2284">
        <f ca="1">ROUND(RAND()*(Validation[[#This Row],[Range1_High]]-Validation[[#This Row],[Range1_Low]])+Validation[[#This Row],[Range1_Low]],-LOG10(Validation[[#This Row],[Res]]))</f>
        <v>752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0.61 °F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1</v>
      </c>
      <c r="AB22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84" t="e">
        <f>LEN(#REF!)</f>
        <v>#REF!</v>
      </c>
      <c r="AG2284"/>
    </row>
    <row r="2285" spans="1:33" hidden="1" x14ac:dyDescent="0.25">
      <c r="A2285" t="s">
        <v>52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J2285" t="s">
        <v>2830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2830</v>
      </c>
      <c r="P2285" t="s">
        <v>2830</v>
      </c>
      <c r="Q2285" t="s">
        <v>2830</v>
      </c>
      <c r="R2285" t="s">
        <v>681</v>
      </c>
      <c r="S2285">
        <f ca="1">ROUND(RAND()*(Validation[[#This Row],[Range1_High]]-Validation[[#This Row],[Range1_Low]])+Validation[[#This Row],[Range1_Low]],-LOG10(Validation[[#This Row],[Res]]))</f>
        <v>61.622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0.0068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0.0068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B2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85" t="e">
        <f>LEN(#REF!)</f>
        <v>#REF!</v>
      </c>
      <c r="AG2285"/>
    </row>
    <row r="2286" spans="1:33" x14ac:dyDescent="0.25">
      <c r="A2286" t="s">
        <v>52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2830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2830</v>
      </c>
      <c r="P2286" t="s">
        <v>2830</v>
      </c>
      <c r="Q2286" t="s">
        <v>2830</v>
      </c>
      <c r="R2286" t="s">
        <v>682</v>
      </c>
      <c r="S2286">
        <f ca="1">ROUND(RAND()*(Validation[[#This Row],[Range1_High]]-Validation[[#This Row],[Range1_Low]])+Validation[[#This Row],[Range1_Low]],-LOG10(Validation[[#This Row],[Res]]))</f>
        <v>32.049999999999997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0.0066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s">
        <v>5457</v>
      </c>
      <c r="AB22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6" s="102" t="s">
        <v>5457</v>
      </c>
      <c r="AD2286" t="e">
        <f>LEN(#REF!)</f>
        <v>#REF!</v>
      </c>
      <c r="AG2286"/>
    </row>
    <row r="2287" spans="1:33" x14ac:dyDescent="0.25">
      <c r="A2287" t="s">
        <v>52</v>
      </c>
      <c r="B2287" t="s">
        <v>17</v>
      </c>
      <c r="C2287">
        <v>120</v>
      </c>
      <c r="D2287">
        <v>1200.01</v>
      </c>
      <c r="E2287">
        <v>0.01</v>
      </c>
      <c r="F2287" t="s">
        <v>9</v>
      </c>
      <c r="G2287" t="s">
        <v>9</v>
      </c>
      <c r="H2287">
        <v>0</v>
      </c>
      <c r="I2287">
        <v>0</v>
      </c>
      <c r="J2287" t="s">
        <v>2830</v>
      </c>
      <c r="K2287">
        <v>5.8000000000000003E-2</v>
      </c>
      <c r="L2287">
        <v>9.5000000000000005E-6</v>
      </c>
      <c r="M2287">
        <v>4.1865000000000001E-3</v>
      </c>
      <c r="N2287">
        <v>2.6727E-5</v>
      </c>
      <c r="O2287" t="s">
        <v>2830</v>
      </c>
      <c r="P2287" t="s">
        <v>2830</v>
      </c>
      <c r="Q2287" t="s">
        <v>2830</v>
      </c>
      <c r="R2287" t="s">
        <v>5457</v>
      </c>
      <c r="S2287">
        <f ca="1">ROUND(RAND()*(Validation[[#This Row],[Range1_High]]-Validation[[#This Row],[Range1_Low]])+Validation[[#This Row],[Range1_Low]],-LOG10(Validation[[#This Row],[Res]]))</f>
        <v>192.95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0.06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s">
        <v>682</v>
      </c>
      <c r="AB22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7" s="102" t="s">
        <v>682</v>
      </c>
      <c r="AD2287" t="e">
        <f>LEN(#REF!)</f>
        <v>#REF!</v>
      </c>
      <c r="AG2287"/>
    </row>
    <row r="2288" spans="1:33" x14ac:dyDescent="0.25">
      <c r="A2288" t="s">
        <v>52</v>
      </c>
      <c r="B2288" t="s">
        <v>17</v>
      </c>
      <c r="C2288">
        <v>0</v>
      </c>
      <c r="D2288">
        <v>120.001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2830</v>
      </c>
      <c r="K2288">
        <v>5.7819000000000002E-2</v>
      </c>
      <c r="L2288">
        <v>3.3129000000000001E-6</v>
      </c>
      <c r="M2288">
        <v>5.7745999999999999E-2</v>
      </c>
      <c r="N2288">
        <v>1.4481E-6</v>
      </c>
      <c r="O2288" t="s">
        <v>2830</v>
      </c>
      <c r="P2288" t="s">
        <v>2830</v>
      </c>
      <c r="Q2288" t="s">
        <v>2830</v>
      </c>
      <c r="R2288" t="s">
        <v>5455</v>
      </c>
      <c r="S2288">
        <f ca="1">ROUND(RAND()*(Validation[[#This Row],[Range1_High]]-Validation[[#This Row],[Range1_Low]])+Validation[[#This Row],[Range1_Low]],-LOG10(Validation[[#This Row],[Res]]))</f>
        <v>68.099999999999994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>
        <v>6020491</v>
      </c>
      <c r="AB22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8" s="102" t="s">
        <v>5458</v>
      </c>
      <c r="AD2288" t="e">
        <f>LEN(#REF!)</f>
        <v>#REF!</v>
      </c>
      <c r="AG2288"/>
    </row>
    <row r="2289" spans="1:33" x14ac:dyDescent="0.25">
      <c r="A2289" t="s">
        <v>52</v>
      </c>
      <c r="B2289" t="s">
        <v>17</v>
      </c>
      <c r="C2289">
        <v>120</v>
      </c>
      <c r="D2289">
        <v>1200.01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2830</v>
      </c>
      <c r="K2289">
        <v>5.8519000000000002E-2</v>
      </c>
      <c r="L2289">
        <v>1.0244000000000001E-5</v>
      </c>
      <c r="M2289">
        <v>5.6807999999999997E-2</v>
      </c>
      <c r="N2289">
        <v>9.2701999999999998E-6</v>
      </c>
      <c r="O2289" t="s">
        <v>2830</v>
      </c>
      <c r="P2289" t="s">
        <v>2830</v>
      </c>
      <c r="Q2289" t="s">
        <v>2830</v>
      </c>
      <c r="R2289" t="s">
        <v>5458</v>
      </c>
      <c r="S2289">
        <f ca="1">ROUND(RAND()*(Validation[[#This Row],[Range1_High]]-Validation[[#This Row],[Range1_Low]])+Validation[[#This Row],[Range1_Low]],-LOG10(Validation[[#This Row],[Res]]))</f>
        <v>329.5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0.062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s">
        <v>6472</v>
      </c>
      <c r="AB22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9" s="102" t="s">
        <v>6472</v>
      </c>
      <c r="AD2289" t="e">
        <f>LEN(#REF!)</f>
        <v>#REF!</v>
      </c>
      <c r="AG2289"/>
    </row>
    <row r="2290" spans="1:33" x14ac:dyDescent="0.25">
      <c r="A2290" t="s">
        <v>52</v>
      </c>
      <c r="B2290" t="s">
        <v>17</v>
      </c>
      <c r="C2290">
        <v>1200</v>
      </c>
      <c r="D2290">
        <v>12001</v>
      </c>
      <c r="E2290">
        <v>0.1</v>
      </c>
      <c r="F2290" t="s">
        <v>9</v>
      </c>
      <c r="G2290" t="s">
        <v>9</v>
      </c>
      <c r="H2290">
        <v>0</v>
      </c>
      <c r="I2290">
        <v>0</v>
      </c>
      <c r="J2290" t="s">
        <v>2830</v>
      </c>
      <c r="K2290">
        <v>0.58496999999999999</v>
      </c>
      <c r="L2290">
        <v>9.8285999999999994E-6</v>
      </c>
      <c r="M2290">
        <v>0.56786000000000003</v>
      </c>
      <c r="N2290">
        <v>8.8367999999999998E-6</v>
      </c>
      <c r="O2290" t="s">
        <v>2830</v>
      </c>
      <c r="P2290" t="s">
        <v>2830</v>
      </c>
      <c r="Q2290" t="s">
        <v>2830</v>
      </c>
      <c r="R2290" t="s">
        <v>5811</v>
      </c>
      <c r="S2290">
        <f ca="1">ROUND(RAND()*(Validation[[#This Row],[Range1_High]]-Validation[[#This Row],[Range1_Low]])+Validation[[#This Row],[Range1_Low]],-LOG10(Validation[[#This Row],[Res]]))</f>
        <v>3696.8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0.62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>
        <v>6020491</v>
      </c>
      <c r="AB22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0" s="102" t="s">
        <v>5458</v>
      </c>
      <c r="AD2290" t="e">
        <f>LEN(#REF!)</f>
        <v>#REF!</v>
      </c>
      <c r="AG2290"/>
    </row>
    <row r="2291" spans="1:33" x14ac:dyDescent="0.25">
      <c r="A2291" t="s">
        <v>52</v>
      </c>
      <c r="B2291" t="s">
        <v>17</v>
      </c>
      <c r="C2291">
        <v>0</v>
      </c>
      <c r="D2291">
        <v>120.001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2830</v>
      </c>
      <c r="K2291">
        <v>0.57738999999999996</v>
      </c>
      <c r="L2291">
        <v>8.9635999999999996E-7</v>
      </c>
      <c r="M2291">
        <v>0.57735999999999998</v>
      </c>
      <c r="N2291">
        <v>1.4506E-7</v>
      </c>
      <c r="O2291" t="s">
        <v>2830</v>
      </c>
      <c r="P2291" t="s">
        <v>2830</v>
      </c>
      <c r="Q2291" t="s">
        <v>2830</v>
      </c>
      <c r="R2291" t="s">
        <v>684</v>
      </c>
      <c r="S2291">
        <f ca="1">ROUND(RAND()*(Validation[[#This Row],[Range1_High]]-Validation[[#This Row],[Range1_Low]])+Validation[[#This Row],[Range1_Low]],-LOG10(Validation[[#This Row],[Res]]))</f>
        <v>101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s">
        <v>690</v>
      </c>
      <c r="AB22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1" s="102" t="s">
        <v>690</v>
      </c>
      <c r="AD2291" t="e">
        <f>LEN(#REF!)</f>
        <v>#REF!</v>
      </c>
      <c r="AG2291"/>
    </row>
    <row r="2292" spans="1:33" x14ac:dyDescent="0.25">
      <c r="A2292" t="s">
        <v>52</v>
      </c>
      <c r="B2292" t="s">
        <v>17</v>
      </c>
      <c r="C2292">
        <v>120</v>
      </c>
      <c r="D2292">
        <v>1200.01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2830</v>
      </c>
      <c r="K2292">
        <v>0.57794999999999996</v>
      </c>
      <c r="L2292">
        <v>1.5972999999999999E-6</v>
      </c>
      <c r="M2292">
        <v>0.57725000000000004</v>
      </c>
      <c r="N2292">
        <v>1.0094E-6</v>
      </c>
      <c r="O2292" t="s">
        <v>2830</v>
      </c>
      <c r="P2292" t="s">
        <v>2830</v>
      </c>
      <c r="Q2292" t="s">
        <v>2830</v>
      </c>
      <c r="R2292" t="s">
        <v>690</v>
      </c>
      <c r="S2292">
        <f ca="1">ROUND(RAND()*(Validation[[#This Row],[Range1_High]]-Validation[[#This Row],[Range1_Low]])+Validation[[#This Row],[Range1_Low]],-LOG10(Validation[[#This Row],[Res]]))</f>
        <v>695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0.58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s">
        <v>6239</v>
      </c>
      <c r="AB22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2" s="102" t="s">
        <v>6239</v>
      </c>
      <c r="AD2292" t="e">
        <f>LEN(#REF!)</f>
        <v>#REF!</v>
      </c>
      <c r="AG2292"/>
    </row>
    <row r="2293" spans="1:33" x14ac:dyDescent="0.25">
      <c r="A2293" t="s">
        <v>52</v>
      </c>
      <c r="B2293" t="s">
        <v>17</v>
      </c>
      <c r="C2293">
        <v>1200</v>
      </c>
      <c r="D2293">
        <v>12001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2830</v>
      </c>
      <c r="K2293">
        <v>5.7794999999999996</v>
      </c>
      <c r="L2293">
        <v>1.5456000000000001E-6</v>
      </c>
      <c r="M2293">
        <v>5.7725</v>
      </c>
      <c r="N2293">
        <v>9.5753999999999998E-7</v>
      </c>
      <c r="O2293" t="s">
        <v>2830</v>
      </c>
      <c r="P2293" t="s">
        <v>2830</v>
      </c>
      <c r="Q2293" t="s">
        <v>2830</v>
      </c>
      <c r="R2293" t="s">
        <v>5459</v>
      </c>
      <c r="S2293">
        <f ca="1">ROUND(RAND()*(Validation[[#This Row],[Range1_High]]-Validation[[#This Row],[Range1_Low]])+Validation[[#This Row],[Range1_Low]],-LOG10(Validation[[#This Row],[Res]]))</f>
        <v>3620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5.8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s">
        <v>6473</v>
      </c>
      <c r="AB22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3" s="102" t="s">
        <v>6473</v>
      </c>
      <c r="AD2293" t="e">
        <f>LEN(#REF!)</f>
        <v>#REF!</v>
      </c>
      <c r="AG2293"/>
    </row>
    <row r="2294" spans="1:33" x14ac:dyDescent="0.25">
      <c r="A2294" t="s">
        <v>52</v>
      </c>
      <c r="B2294" t="s">
        <v>17</v>
      </c>
      <c r="C2294">
        <v>12000</v>
      </c>
      <c r="D2294">
        <v>120010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J2294" t="s">
        <v>2830</v>
      </c>
      <c r="K2294">
        <v>19</v>
      </c>
      <c r="L2294">
        <v>2.8E-5</v>
      </c>
      <c r="M2294">
        <v>17.329999999999998</v>
      </c>
      <c r="N2294">
        <v>2.8853999999999999E-5</v>
      </c>
      <c r="O2294" t="s">
        <v>2830</v>
      </c>
      <c r="P2294" t="s">
        <v>2830</v>
      </c>
      <c r="Q2294" t="s">
        <v>2830</v>
      </c>
      <c r="R2294" t="s">
        <v>695</v>
      </c>
      <c r="S2294">
        <f ca="1">ROUND(RAND()*(Validation[[#This Row],[Range1_High]]-Validation[[#This Row],[Range1_Low]])+Validation[[#This Row],[Range1_Low]],-LOG10(Validation[[#This Row],[Res]]))</f>
        <v>51624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20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s">
        <v>5459</v>
      </c>
      <c r="AB22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4" s="102" t="s">
        <v>5459</v>
      </c>
      <c r="AD2294" t="e">
        <f>LEN(#REF!)</f>
        <v>#REF!</v>
      </c>
      <c r="AG2294"/>
    </row>
    <row r="2295" spans="1:33" x14ac:dyDescent="0.25">
      <c r="A2295" t="s">
        <v>52</v>
      </c>
      <c r="B2295" t="s">
        <v>17</v>
      </c>
      <c r="C2295">
        <v>0</v>
      </c>
      <c r="D2295">
        <v>120.001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2830</v>
      </c>
      <c r="K2295">
        <v>5.7736000000000001</v>
      </c>
      <c r="L2295">
        <v>3.1507999999999999E-7</v>
      </c>
      <c r="M2295">
        <v>5.7736000000000001</v>
      </c>
      <c r="N2295">
        <v>1.4505999999999999E-8</v>
      </c>
      <c r="O2295" t="s">
        <v>2830</v>
      </c>
      <c r="P2295" t="s">
        <v>2830</v>
      </c>
      <c r="Q2295" t="s">
        <v>2830</v>
      </c>
      <c r="R2295" t="s">
        <v>685</v>
      </c>
      <c r="S2295">
        <f ca="1">ROUND(RAND()*(Validation[[#This Row],[Range1_High]]-Validation[[#This Row],[Range1_Low]])+Validation[[#This Row],[Range1_Low]],-LOG10(Validation[[#This Row],[Res]]))</f>
        <v>100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s">
        <v>691</v>
      </c>
      <c r="AB22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5" s="102" t="s">
        <v>691</v>
      </c>
      <c r="AD2295" t="e">
        <f>LEN(#REF!)</f>
        <v>#REF!</v>
      </c>
      <c r="AG2295"/>
    </row>
    <row r="2296" spans="1:33" x14ac:dyDescent="0.25">
      <c r="A2296" t="s">
        <v>52</v>
      </c>
      <c r="B2296" t="s">
        <v>17</v>
      </c>
      <c r="C2296">
        <v>120</v>
      </c>
      <c r="D2296">
        <v>1200.01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2830</v>
      </c>
      <c r="K2296">
        <v>5.7739000000000003</v>
      </c>
      <c r="L2296">
        <v>3.3757000000000002E-7</v>
      </c>
      <c r="M2296">
        <v>5.7735000000000003</v>
      </c>
      <c r="N2296">
        <v>1.0104E-7</v>
      </c>
      <c r="O2296" t="s">
        <v>2830</v>
      </c>
      <c r="P2296" t="s">
        <v>2830</v>
      </c>
      <c r="Q2296" t="s">
        <v>2830</v>
      </c>
      <c r="R2296" t="s">
        <v>691</v>
      </c>
      <c r="S2296">
        <f ca="1">ROUND(RAND()*(Validation[[#This Row],[Range1_High]]-Validation[[#This Row],[Range1_Low]])+Validation[[#This Row],[Range1_Low]],-LOG10(Validation[[#This Row],[Res]]))</f>
        <v>150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5.8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s">
        <v>6238</v>
      </c>
      <c r="AB22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6" s="102" t="s">
        <v>6238</v>
      </c>
      <c r="AD2296" t="e">
        <f>LEN(#REF!)</f>
        <v>#REF!</v>
      </c>
      <c r="AG2296"/>
    </row>
    <row r="2297" spans="1:33" x14ac:dyDescent="0.25">
      <c r="A2297" t="s">
        <v>52</v>
      </c>
      <c r="B2297" t="s">
        <v>17</v>
      </c>
      <c r="C2297">
        <v>1200</v>
      </c>
      <c r="D2297">
        <v>12001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2830</v>
      </c>
      <c r="K2297">
        <v>57.738999999999997</v>
      </c>
      <c r="L2297">
        <v>3.3237E-7</v>
      </c>
      <c r="M2297">
        <v>57.734999999999999</v>
      </c>
      <c r="N2297">
        <v>9.5840000000000003E-8</v>
      </c>
      <c r="O2297" t="s">
        <v>2830</v>
      </c>
      <c r="P2297" t="s">
        <v>2830</v>
      </c>
      <c r="Q2297" t="s">
        <v>2830</v>
      </c>
      <c r="R2297" t="s">
        <v>694</v>
      </c>
      <c r="S2297">
        <f ca="1">ROUND(RAND()*(Validation[[#This Row],[Range1_High]]-Validation[[#This Row],[Range1_Low]])+Validation[[#This Row],[Range1_Low]],-LOG10(Validation[[#This Row],[Res]]))</f>
        <v>1370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58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s">
        <v>6474</v>
      </c>
      <c r="AB22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7" s="102" t="s">
        <v>6474</v>
      </c>
      <c r="AD2297" t="e">
        <f>LEN(#REF!)</f>
        <v>#REF!</v>
      </c>
      <c r="AG2297"/>
    </row>
    <row r="2298" spans="1:33" x14ac:dyDescent="0.25">
      <c r="A2298" t="s">
        <v>52</v>
      </c>
      <c r="B2298" t="s">
        <v>17</v>
      </c>
      <c r="C2298">
        <v>12000</v>
      </c>
      <c r="D2298">
        <v>120010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2830</v>
      </c>
      <c r="K2298">
        <v>19</v>
      </c>
      <c r="L2298">
        <v>2.8E-5</v>
      </c>
      <c r="M2298">
        <v>18.254999999999999</v>
      </c>
      <c r="N2298">
        <v>2.7640999999999998E-5</v>
      </c>
      <c r="O2298" t="s">
        <v>2830</v>
      </c>
      <c r="P2298" t="s">
        <v>2830</v>
      </c>
      <c r="Q2298" t="s">
        <v>2830</v>
      </c>
      <c r="R2298" t="s">
        <v>696</v>
      </c>
      <c r="S2298">
        <f ca="1">ROUND(RAND()*(Validation[[#This Row],[Range1_High]]-Validation[[#This Row],[Range1_Low]])+Validation[[#This Row],[Range1_Low]],-LOG10(Validation[[#This Row],[Res]]))</f>
        <v>77870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21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s">
        <v>6201</v>
      </c>
      <c r="AB22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8" s="102" t="s">
        <v>6201</v>
      </c>
      <c r="AD2298" t="e">
        <f>LEN(#REF!)</f>
        <v>#REF!</v>
      </c>
      <c r="AG2298"/>
    </row>
    <row r="2299" spans="1:33" x14ac:dyDescent="0.25">
      <c r="A2299" t="s">
        <v>52</v>
      </c>
      <c r="B2299" t="s">
        <v>17</v>
      </c>
      <c r="C2299">
        <v>120000</v>
      </c>
      <c r="D2299">
        <v>1200010</v>
      </c>
      <c r="E2299">
        <v>10</v>
      </c>
      <c r="F2299" t="s">
        <v>9</v>
      </c>
      <c r="G2299" t="s">
        <v>9</v>
      </c>
      <c r="H2299">
        <v>0</v>
      </c>
      <c r="I2299">
        <v>0</v>
      </c>
      <c r="J2299" t="s">
        <v>2830</v>
      </c>
      <c r="K2299">
        <v>60</v>
      </c>
      <c r="L2299">
        <v>1.5999999999999999E-5</v>
      </c>
      <c r="M2299">
        <v>18.158999999999999</v>
      </c>
      <c r="N2299">
        <v>2.8435000000000001E-5</v>
      </c>
      <c r="O2299" t="s">
        <v>2830</v>
      </c>
      <c r="P2299" t="s">
        <v>2830</v>
      </c>
      <c r="Q2299" t="s">
        <v>2830</v>
      </c>
      <c r="R2299" t="s">
        <v>5460</v>
      </c>
      <c r="S2299">
        <f ca="1">ROUND(RAND()*(Validation[[#This Row],[Range1_High]]-Validation[[#This Row],[Range1_Low]])+Validation[[#This Row],[Range1_Low]],-LOG10(Validation[[#This Row],[Res]]))</f>
        <v>849820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74 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s">
        <v>696</v>
      </c>
      <c r="AB22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9" s="102" t="s">
        <v>696</v>
      </c>
      <c r="AD2299" t="e">
        <f>LEN(#REF!)</f>
        <v>#REF!</v>
      </c>
      <c r="AG2299"/>
    </row>
    <row r="2300" spans="1:33" hidden="1" x14ac:dyDescent="0.25">
      <c r="A2300" t="s">
        <v>52</v>
      </c>
      <c r="B2300" t="s">
        <v>17</v>
      </c>
      <c r="C2300">
        <v>0</v>
      </c>
      <c r="D2300">
        <v>120.001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2830</v>
      </c>
      <c r="K2300">
        <v>57.735999999999997</v>
      </c>
      <c r="L2300">
        <v>1.2167999999999999E-7</v>
      </c>
      <c r="M2300">
        <v>57.735999999999997</v>
      </c>
      <c r="N2300">
        <v>1.4510000000000001E-9</v>
      </c>
      <c r="O2300" t="s">
        <v>2830</v>
      </c>
      <c r="P2300" t="s">
        <v>2830</v>
      </c>
      <c r="Q2300" t="s">
        <v>2830</v>
      </c>
      <c r="R2300" t="s">
        <v>686</v>
      </c>
      <c r="S2300">
        <f ca="1">ROUND(RAND()*(Validation[[#This Row],[Range1_High]]-Validation[[#This Row],[Range1_Low]])+Validation[[#This Row],[Range1_Low]],-LOG10(Validation[[#This Row],[Res]]))</f>
        <v>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58 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B23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0" t="e">
        <f>LEN(#REF!)</f>
        <v>#REF!</v>
      </c>
      <c r="AG2300"/>
    </row>
    <row r="2301" spans="1:33" x14ac:dyDescent="0.25">
      <c r="A2301" t="s">
        <v>52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2830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2830</v>
      </c>
      <c r="P2301" t="s">
        <v>2830</v>
      </c>
      <c r="Q2301" t="s">
        <v>2830</v>
      </c>
      <c r="R2301" t="s">
        <v>697</v>
      </c>
      <c r="S2301">
        <f ca="1">ROUND(RAND()*(Validation[[#This Row],[Range1_High]]-Validation[[#This Row],[Range1_Low]])+Validation[[#This Row],[Range1_Low]],-LOG10(Validation[[#This Row],[Res]]))</f>
        <v>79100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61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0</v>
      </c>
      <c r="AA2301" t="s">
        <v>700</v>
      </c>
      <c r="AB23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1" s="102" t="s">
        <v>700</v>
      </c>
      <c r="AD2301" t="e">
        <f>LEN(#REF!)</f>
        <v>#REF!</v>
      </c>
      <c r="AG2301"/>
    </row>
    <row r="2302" spans="1:33" x14ac:dyDescent="0.25">
      <c r="A2302" t="s">
        <v>52</v>
      </c>
      <c r="B2302" t="s">
        <v>17</v>
      </c>
      <c r="C2302">
        <v>120000</v>
      </c>
      <c r="D2302">
        <v>1200010</v>
      </c>
      <c r="E2302">
        <v>100</v>
      </c>
      <c r="F2302" t="s">
        <v>9</v>
      </c>
      <c r="G2302" t="s">
        <v>9</v>
      </c>
      <c r="H2302">
        <v>0</v>
      </c>
      <c r="I2302">
        <v>0</v>
      </c>
      <c r="J2302" t="s">
        <v>2830</v>
      </c>
      <c r="K2302">
        <v>60.875999999999998</v>
      </c>
      <c r="L2302">
        <v>1.8461000000000002E-5</v>
      </c>
      <c r="M2302">
        <v>59.55</v>
      </c>
      <c r="N2302">
        <v>1.5104E-5</v>
      </c>
      <c r="O2302" t="s">
        <v>2830</v>
      </c>
      <c r="P2302" t="s">
        <v>2830</v>
      </c>
      <c r="Q2302" t="s">
        <v>2830</v>
      </c>
      <c r="R2302" t="s">
        <v>700</v>
      </c>
      <c r="S2302">
        <f ca="1">ROUND(RAND()*(Validation[[#This Row],[Range1_High]]-Validation[[#This Row],[Range1_Low]])+Validation[[#This Row],[Range1_Low]],-LOG10(Validation[[#This Row],[Res]]))</f>
        <v>741100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75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s">
        <v>6613</v>
      </c>
      <c r="AB23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2" s="102" t="s">
        <v>697</v>
      </c>
      <c r="AD2302" t="e">
        <f>LEN(#REF!)</f>
        <v>#REF!</v>
      </c>
      <c r="AG2302"/>
    </row>
    <row r="2303" spans="1:33" x14ac:dyDescent="0.25">
      <c r="A2303" t="s">
        <v>52</v>
      </c>
      <c r="B2303" t="s">
        <v>17</v>
      </c>
      <c r="C2303">
        <v>1200000</v>
      </c>
      <c r="D2303">
        <v>2000000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2830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2830</v>
      </c>
      <c r="P2303" t="s">
        <v>2830</v>
      </c>
      <c r="Q2303" t="s">
        <v>2830</v>
      </c>
      <c r="R2303" t="s">
        <v>703</v>
      </c>
      <c r="S2303">
        <f ca="1">ROUND(RAND()*(Validation[[#This Row],[Range1_High]]-Validation[[#This Row],[Range1_Low]])+Validation[[#This Row],[Range1_Low]],-LOG10(Validation[[#This Row],[Res]]))</f>
        <v>1488500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190 kHz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s">
        <v>700</v>
      </c>
      <c r="AB23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03" t="e">
        <f>LEN(#REF!)</f>
        <v>#REF!</v>
      </c>
      <c r="AF2303" s="103"/>
      <c r="AG2303"/>
    </row>
    <row r="2304" spans="1:33" hidden="1" x14ac:dyDescent="0.25">
      <c r="A2304" t="s">
        <v>52</v>
      </c>
      <c r="B2304" t="s">
        <v>17</v>
      </c>
      <c r="C2304">
        <v>2000000</v>
      </c>
      <c r="D2304">
        <v>2001000</v>
      </c>
      <c r="E2304">
        <v>100</v>
      </c>
      <c r="F2304" t="s">
        <v>9</v>
      </c>
      <c r="G2304" t="s">
        <v>10</v>
      </c>
      <c r="H2304">
        <v>0</v>
      </c>
      <c r="I2304">
        <v>0</v>
      </c>
      <c r="J2304" t="s">
        <v>2830</v>
      </c>
      <c r="K2304">
        <v>0.43</v>
      </c>
      <c r="L2304">
        <v>1.2999999999999999E-4</v>
      </c>
      <c r="M2304">
        <v>-0.35824</v>
      </c>
      <c r="N2304">
        <v>3.6326000000000002E-4</v>
      </c>
      <c r="O2304" t="s">
        <v>2830</v>
      </c>
      <c r="P2304" t="s">
        <v>2830</v>
      </c>
      <c r="Q2304" t="s">
        <v>2830</v>
      </c>
      <c r="R2304" t="s">
        <v>707</v>
      </c>
      <c r="S2304">
        <f ca="1">ROUND(RAND()*(Validation[[#This Row],[Range1_High]]-Validation[[#This Row],[Range1_Low]])+Validation[[#This Row],[Range1_Low]],-LOG10(Validation[[#This Row],[Res]]))</f>
        <v>2000900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260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B23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4" t="e">
        <f>LEN(#REF!)</f>
        <v>#REF!</v>
      </c>
      <c r="AG2304"/>
    </row>
    <row r="2305" spans="1:33" x14ac:dyDescent="0.25">
      <c r="A2305" t="s">
        <v>52</v>
      </c>
      <c r="B2305" t="s">
        <v>17</v>
      </c>
      <c r="C2305">
        <v>0</v>
      </c>
      <c r="D2305">
        <v>120.001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2830</v>
      </c>
      <c r="K2305">
        <v>577.36</v>
      </c>
      <c r="L2305">
        <v>4.8236000000000003E-8</v>
      </c>
      <c r="M2305">
        <v>577.36</v>
      </c>
      <c r="N2305">
        <v>1.4499999999999999E-10</v>
      </c>
      <c r="O2305" t="s">
        <v>2830</v>
      </c>
      <c r="P2305" t="s">
        <v>2830</v>
      </c>
      <c r="Q2305" t="s">
        <v>2830</v>
      </c>
      <c r="R2305" t="s">
        <v>5456</v>
      </c>
      <c r="S2305">
        <f ca="1">ROUND(RAND()*(Validation[[#This Row],[Range1_High]]-Validation[[#This Row],[Range1_Low]])+Validation[[#This Row],[Range1_Low]],-LOG10(Validation[[#This Row],[Res]]))</f>
        <v>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B23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05" t="e">
        <f>LEN(#REF!)</f>
        <v>#REF!</v>
      </c>
      <c r="AG2305"/>
    </row>
    <row r="2306" spans="1:33" x14ac:dyDescent="0.25">
      <c r="A2306" t="s">
        <v>52</v>
      </c>
      <c r="B2306" t="s">
        <v>17</v>
      </c>
      <c r="C2306">
        <v>12000</v>
      </c>
      <c r="D2306">
        <v>120010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2830</v>
      </c>
      <c r="K2306">
        <v>577.75</v>
      </c>
      <c r="L2306">
        <v>1.9059E-6</v>
      </c>
      <c r="M2306">
        <v>577.61</v>
      </c>
      <c r="N2306">
        <v>9.6075000000000008E-7</v>
      </c>
      <c r="O2306" t="s">
        <v>2830</v>
      </c>
      <c r="P2306" t="s">
        <v>2830</v>
      </c>
      <c r="Q2306" t="s">
        <v>2830</v>
      </c>
      <c r="R2306" t="s">
        <v>698</v>
      </c>
      <c r="S2306">
        <f ca="1">ROUND(RAND()*(Validation[[#This Row],[Range1_High]]-Validation[[#This Row],[Range1_Low]])+Validation[[#This Row],[Range1_Low]],-LOG10(Validation[[#This Row],[Res]]))</f>
        <v>56000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s">
        <v>701</v>
      </c>
      <c r="AB23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6" s="102" t="s">
        <v>701</v>
      </c>
      <c r="AD2306" t="e">
        <f>LEN(#REF!)</f>
        <v>#REF!</v>
      </c>
      <c r="AF2306" s="103"/>
      <c r="AG2306"/>
    </row>
    <row r="2307" spans="1:33" x14ac:dyDescent="0.25">
      <c r="A2307" t="s">
        <v>52</v>
      </c>
      <c r="B2307" t="s">
        <v>17</v>
      </c>
      <c r="C2307">
        <v>120000</v>
      </c>
      <c r="D2307">
        <v>1200010</v>
      </c>
      <c r="E2307">
        <v>1000</v>
      </c>
      <c r="F2307" t="s">
        <v>9</v>
      </c>
      <c r="G2307" t="s">
        <v>9</v>
      </c>
      <c r="H2307">
        <v>0</v>
      </c>
      <c r="I2307">
        <v>0</v>
      </c>
      <c r="J2307" t="s">
        <v>2830</v>
      </c>
      <c r="K2307">
        <v>578.01</v>
      </c>
      <c r="L2307">
        <v>3.8670999999999998E-6</v>
      </c>
      <c r="M2307">
        <v>577.51</v>
      </c>
      <c r="N2307">
        <v>1.8143999999999999E-6</v>
      </c>
      <c r="O2307" t="s">
        <v>2830</v>
      </c>
      <c r="P2307" t="s">
        <v>2830</v>
      </c>
      <c r="Q2307" t="s">
        <v>2830</v>
      </c>
      <c r="R2307" t="s">
        <v>701</v>
      </c>
      <c r="S2307">
        <f ca="1">ROUND(RAND()*(Validation[[#This Row],[Range1_High]]-Validation[[#This Row],[Range1_Low]])+Validation[[#This Row],[Range1_Low]],-LOG10(Validation[[#This Row],[Res]]))</f>
        <v>446000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580 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s">
        <v>6614</v>
      </c>
      <c r="AB23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7" s="102" t="s">
        <v>698</v>
      </c>
      <c r="AD2307" t="e">
        <f>LEN(#REF!)</f>
        <v>#REF!</v>
      </c>
      <c r="AG2307"/>
    </row>
    <row r="2308" spans="1:33" x14ac:dyDescent="0.25">
      <c r="A2308" t="s">
        <v>52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2830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2830</v>
      </c>
      <c r="P2308" t="s">
        <v>2830</v>
      </c>
      <c r="Q2308" t="s">
        <v>2830</v>
      </c>
      <c r="R2308" t="s">
        <v>704</v>
      </c>
      <c r="S2308">
        <f ca="1">ROUND(RAND()*(Validation[[#This Row],[Range1_High]]-Validation[[#This Row],[Range1_Low]])+Validation[[#This Row],[Range1_Low]],-LOG10(Validation[[#This Row],[Res]]))</f>
        <v>1549000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220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0</v>
      </c>
      <c r="AA2308" t="s">
        <v>701</v>
      </c>
      <c r="AB23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08" t="e">
        <f>LEN(#REF!)</f>
        <v>#REF!</v>
      </c>
      <c r="AF2308" s="102"/>
      <c r="AG2308"/>
    </row>
    <row r="2309" spans="1:33" x14ac:dyDescent="0.25">
      <c r="A2309" t="s">
        <v>52</v>
      </c>
      <c r="B2309" t="s">
        <v>17</v>
      </c>
      <c r="C2309">
        <v>2000000</v>
      </c>
      <c r="D2309">
        <v>2001000</v>
      </c>
      <c r="E2309">
        <v>1000</v>
      </c>
      <c r="F2309" t="s">
        <v>9</v>
      </c>
      <c r="G2309" t="s">
        <v>10</v>
      </c>
      <c r="H2309">
        <v>0</v>
      </c>
      <c r="I2309">
        <v>0</v>
      </c>
      <c r="J2309" t="s">
        <v>2830</v>
      </c>
      <c r="K2309">
        <v>0.43</v>
      </c>
      <c r="L2309">
        <v>1.4137000000000001E-4</v>
      </c>
      <c r="M2309">
        <v>0.42565999999999998</v>
      </c>
      <c r="N2309">
        <v>1.2836E-4</v>
      </c>
      <c r="O2309" t="s">
        <v>2830</v>
      </c>
      <c r="P2309" t="s">
        <v>2830</v>
      </c>
      <c r="Q2309" t="s">
        <v>2830</v>
      </c>
      <c r="R2309" t="s">
        <v>708</v>
      </c>
      <c r="S2309">
        <f ca="1">ROUND(RAND()*(Validation[[#This Row],[Range1_High]]-Validation[[#This Row],[Range1_Low]])+Validation[[#This Row],[Range1_Low]],-LOG10(Validation[[#This Row],[Res]]))</f>
        <v>2000000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280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1</v>
      </c>
      <c r="AB23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09" t="e">
        <f>LEN(#REF!)</f>
        <v>#REF!</v>
      </c>
      <c r="AG2309"/>
    </row>
    <row r="2310" spans="1:33" x14ac:dyDescent="0.25">
      <c r="A2310" t="s">
        <v>52</v>
      </c>
      <c r="B2310" t="s">
        <v>17</v>
      </c>
      <c r="C2310">
        <v>120000</v>
      </c>
      <c r="D2310">
        <v>1200010</v>
      </c>
      <c r="E2310">
        <v>10000</v>
      </c>
      <c r="F2310" t="s">
        <v>9</v>
      </c>
      <c r="G2310" t="s">
        <v>9</v>
      </c>
      <c r="H2310">
        <v>0</v>
      </c>
      <c r="I2310">
        <v>0</v>
      </c>
      <c r="J2310" t="s">
        <v>2830</v>
      </c>
      <c r="K2310">
        <v>5773.8</v>
      </c>
      <c r="L2310">
        <v>1.0097E-6</v>
      </c>
      <c r="M2310">
        <v>5773.6</v>
      </c>
      <c r="N2310">
        <v>1.8185999999999999E-7</v>
      </c>
      <c r="O2310" t="s">
        <v>2830</v>
      </c>
      <c r="P2310" t="s">
        <v>2830</v>
      </c>
      <c r="Q2310" t="s">
        <v>2830</v>
      </c>
      <c r="R2310" t="s">
        <v>702</v>
      </c>
      <c r="S2310">
        <f ca="1">ROUND(RAND()*(Validation[[#This Row],[Range1_High]]-Validation[[#This Row],[Range1_Low]])+Validation[[#This Row],[Range1_Low]],-LOG10(Validation[[#This Row],[Res]]))</f>
        <v>1060000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5800 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0</v>
      </c>
      <c r="AA2310" t="s">
        <v>705</v>
      </c>
      <c r="AB23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10" t="e">
        <f>LEN(#REF!)</f>
        <v>#REF!</v>
      </c>
      <c r="AG2310"/>
    </row>
    <row r="2311" spans="1:33" x14ac:dyDescent="0.25">
      <c r="A2311" t="s">
        <v>52</v>
      </c>
      <c r="B2311" t="s">
        <v>17</v>
      </c>
      <c r="C2311">
        <v>1200000</v>
      </c>
      <c r="D2311">
        <v>2000000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2830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2830</v>
      </c>
      <c r="P2311" t="s">
        <v>2830</v>
      </c>
      <c r="Q2311" t="s">
        <v>2830</v>
      </c>
      <c r="R2311" t="s">
        <v>705</v>
      </c>
      <c r="S2311">
        <f ca="1">ROUND(RAND()*(Validation[[#This Row],[Range1_High]]-Validation[[#This Row],[Range1_Low]])+Validation[[#This Row],[Range1_Low]],-LOG10(Validation[[#This Row],[Res]]))</f>
        <v>1470000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38 kHz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kHz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s">
        <v>702</v>
      </c>
      <c r="AB23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11" t="e">
        <f>LEN(#REF!)</f>
        <v>#REF!</v>
      </c>
      <c r="AG2311"/>
    </row>
    <row r="2312" spans="1:33" x14ac:dyDescent="0.25">
      <c r="A2312" t="s">
        <v>52</v>
      </c>
      <c r="B2312" t="s">
        <v>17</v>
      </c>
      <c r="C2312">
        <v>2000000</v>
      </c>
      <c r="D2312">
        <v>2001000</v>
      </c>
      <c r="E2312">
        <v>10000</v>
      </c>
      <c r="F2312" t="s">
        <v>9</v>
      </c>
      <c r="G2312" t="s">
        <v>10</v>
      </c>
      <c r="H2312">
        <v>0</v>
      </c>
      <c r="I2312">
        <v>0</v>
      </c>
      <c r="J2312" t="s">
        <v>2830</v>
      </c>
      <c r="K2312">
        <v>5.7549000000000001</v>
      </c>
      <c r="L2312">
        <v>2.1951E-5</v>
      </c>
      <c r="M2312">
        <v>5.7569999999999997</v>
      </c>
      <c r="N2312">
        <v>1.4015E-5</v>
      </c>
      <c r="O2312" t="s">
        <v>2830</v>
      </c>
      <c r="P2312" t="s">
        <v>2830</v>
      </c>
      <c r="Q2312" t="s">
        <v>2830</v>
      </c>
      <c r="R2312" t="s">
        <v>709</v>
      </c>
      <c r="S2312">
        <f ca="1">ROUND(RAND()*(Validation[[#This Row],[Range1_High]]-Validation[[#This Row],[Range1_Low]])+Validation[[#This Row],[Range1_Low]],-LOG10(Validation[[#This Row],[Res]]))</f>
        <v>2000000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50 kHz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1</v>
      </c>
      <c r="AB231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12" t="e">
        <f>LEN(#REF!)</f>
        <v>#REF!</v>
      </c>
      <c r="AG2312"/>
    </row>
    <row r="2313" spans="1:33" hidden="1" x14ac:dyDescent="0.25">
      <c r="A2313" t="s">
        <v>52</v>
      </c>
      <c r="B2313" t="s">
        <v>17</v>
      </c>
      <c r="C2313">
        <v>1200000</v>
      </c>
      <c r="D2313">
        <v>2000000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2830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2830</v>
      </c>
      <c r="P2313" t="s">
        <v>2830</v>
      </c>
      <c r="Q2313" t="s">
        <v>2830</v>
      </c>
      <c r="R2313" t="s">
        <v>706</v>
      </c>
      <c r="S2313">
        <f ca="1">ROUND(RAND()*(Validation[[#This Row],[Range1_High]]-Validation[[#This Row],[Range1_Low]])+Validation[[#This Row],[Range1_Low]],-LOG10(Validation[[#This Row],[Res]]))</f>
        <v>1700000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66 kHz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B23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13" t="e">
        <f>LEN(#REF!)</f>
        <v>#REF!</v>
      </c>
      <c r="AF2313" s="102"/>
      <c r="AG2313"/>
    </row>
    <row r="2314" spans="1:33" x14ac:dyDescent="0.25">
      <c r="A2314" t="s">
        <v>52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J2314" t="s">
        <v>2830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2830</v>
      </c>
      <c r="P2314" t="s">
        <v>2830</v>
      </c>
      <c r="Q2314" t="s">
        <v>2830</v>
      </c>
      <c r="R2314" t="s">
        <v>710</v>
      </c>
      <c r="S2314">
        <f ca="1">ROUND(RAND()*(Validation[[#This Row],[Range1_High]]-Validation[[#This Row],[Range1_Low]])+Validation[[#This Row],[Range1_Low]],-LOG10(Validation[[#This Row],[Res]]))</f>
        <v>2000000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67 kHz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1</v>
      </c>
      <c r="AB231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14" t="e">
        <f>LEN(#REF!)</f>
        <v>#REF!</v>
      </c>
      <c r="AF2314" s="103"/>
      <c r="AG2314"/>
    </row>
    <row r="2315" spans="1:33" x14ac:dyDescent="0.25">
      <c r="A2315" t="s">
        <v>52</v>
      </c>
      <c r="B2315" t="s">
        <v>7</v>
      </c>
      <c r="C2315">
        <v>0</v>
      </c>
      <c r="D2315">
        <v>11.000999999999999</v>
      </c>
      <c r="E2315">
        <v>1E-3</v>
      </c>
      <c r="F2315" t="s">
        <v>100</v>
      </c>
      <c r="G2315" t="s">
        <v>46</v>
      </c>
      <c r="H2315">
        <v>0</v>
      </c>
      <c r="I2315">
        <v>0</v>
      </c>
      <c r="J2315" t="s">
        <v>2830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2830</v>
      </c>
      <c r="P2315" t="s">
        <v>2830</v>
      </c>
      <c r="Q2315" t="s">
        <v>2830</v>
      </c>
      <c r="R2315" t="s">
        <v>602</v>
      </c>
      <c r="S2315">
        <f ca="1">ROUND(RAND()*(Validation[[#This Row],[Range1_High]]-Validation[[#This Row],[Range1_Low]])+Validation[[#This Row],[Range1_Low]],-LOG10(Validation[[#This Row],[Res]]))</f>
        <v>5.1589999999999998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s">
        <v>613</v>
      </c>
      <c r="AB23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5" s="102" t="s">
        <v>613</v>
      </c>
      <c r="AD2315" t="e">
        <f>LEN(#REF!)</f>
        <v>#REF!</v>
      </c>
      <c r="AG2315"/>
    </row>
    <row r="2316" spans="1:33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1E-3</v>
      </c>
      <c r="F2316" t="s">
        <v>100</v>
      </c>
      <c r="G2316" t="s">
        <v>46</v>
      </c>
      <c r="H2316">
        <v>0</v>
      </c>
      <c r="I2316">
        <v>0</v>
      </c>
      <c r="J2316" t="s">
        <v>2830</v>
      </c>
      <c r="K2316">
        <v>18</v>
      </c>
      <c r="L2316">
        <v>0.14000000000000001</v>
      </c>
      <c r="M2316">
        <v>17.338999999999999</v>
      </c>
      <c r="N2316">
        <v>0.13885</v>
      </c>
      <c r="O2316" t="s">
        <v>2830</v>
      </c>
      <c r="P2316" t="s">
        <v>2830</v>
      </c>
      <c r="Q2316" t="s">
        <v>2830</v>
      </c>
      <c r="R2316" t="s">
        <v>613</v>
      </c>
      <c r="S2316">
        <f ca="1">ROUND(RAND()*(Validation[[#This Row],[Range1_High]]-Validation[[#This Row],[Range1_Low]])+Validation[[#This Row],[Range1_Low]],-LOG10(Validation[[#This Row],[Res]]))</f>
        <v>26.231999999999999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22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s">
        <v>6475</v>
      </c>
      <c r="AB23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6" s="102" t="s">
        <v>6475</v>
      </c>
      <c r="AD2316" t="e">
        <f>LEN(#REF!)</f>
        <v>#REF!</v>
      </c>
      <c r="AG2316"/>
    </row>
    <row r="2317" spans="1:33" x14ac:dyDescent="0.25">
      <c r="A2317" t="s">
        <v>52</v>
      </c>
      <c r="B2317" t="s">
        <v>7</v>
      </c>
      <c r="C2317">
        <v>33</v>
      </c>
      <c r="D2317">
        <v>110.01</v>
      </c>
      <c r="E2317">
        <v>1E-3</v>
      </c>
      <c r="F2317" t="s">
        <v>100</v>
      </c>
      <c r="G2317" t="s">
        <v>46</v>
      </c>
      <c r="H2317">
        <v>0</v>
      </c>
      <c r="I2317">
        <v>0</v>
      </c>
      <c r="J2317" t="s">
        <v>2830</v>
      </c>
      <c r="K2317">
        <v>18</v>
      </c>
      <c r="L2317">
        <v>0.1</v>
      </c>
      <c r="M2317">
        <v>17.341999999999999</v>
      </c>
      <c r="N2317">
        <v>0.10406</v>
      </c>
      <c r="O2317" t="s">
        <v>2830</v>
      </c>
      <c r="P2317" t="s">
        <v>2830</v>
      </c>
      <c r="Q2317" t="s">
        <v>2830</v>
      </c>
      <c r="R2317" t="s">
        <v>617</v>
      </c>
      <c r="S2317">
        <f ca="1">ROUND(RAND()*(Validation[[#This Row],[Range1_High]]-Validation[[#This Row],[Range1_Low]])+Validation[[#This Row],[Range1_Low]],-LOG10(Validation[[#This Row],[Res]]))</f>
        <v>99.576999999999998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28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s">
        <v>6476</v>
      </c>
      <c r="AB23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7" s="102" t="s">
        <v>6476</v>
      </c>
      <c r="AD2317" t="e">
        <f>LEN(#REF!)</f>
        <v>#REF!</v>
      </c>
      <c r="AF2317" s="102"/>
      <c r="AG2317"/>
    </row>
    <row r="2318" spans="1:33" x14ac:dyDescent="0.25">
      <c r="A2318" t="s">
        <v>52</v>
      </c>
      <c r="B2318" t="s">
        <v>7</v>
      </c>
      <c r="C2318">
        <v>110</v>
      </c>
      <c r="D2318">
        <v>330.01</v>
      </c>
      <c r="E2318">
        <v>1E-3</v>
      </c>
      <c r="F2318" t="s">
        <v>100</v>
      </c>
      <c r="G2318" t="s">
        <v>46</v>
      </c>
      <c r="H2318">
        <v>0</v>
      </c>
      <c r="I2318">
        <v>0</v>
      </c>
      <c r="J2318" t="s">
        <v>2830</v>
      </c>
      <c r="K2318">
        <v>25</v>
      </c>
      <c r="L2318">
        <v>0.3</v>
      </c>
      <c r="M2318">
        <v>24.812000000000001</v>
      </c>
      <c r="N2318">
        <v>0.29687000000000002</v>
      </c>
      <c r="O2318" t="s">
        <v>2830</v>
      </c>
      <c r="P2318" t="s">
        <v>2830</v>
      </c>
      <c r="Q2318" t="s">
        <v>2830</v>
      </c>
      <c r="R2318" t="s">
        <v>621</v>
      </c>
      <c r="S2318">
        <f ca="1">ROUND(RAND()*(Validation[[#This Row],[Range1_High]]-Validation[[#This Row],[Range1_Low]])+Validation[[#This Row],[Range1_Low]],-LOG10(Validation[[#This Row],[Res]]))</f>
        <v>121.33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61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s">
        <v>617</v>
      </c>
      <c r="AB23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8" s="102" t="s">
        <v>617</v>
      </c>
      <c r="AD2318" t="e">
        <f>LEN(#REF!)</f>
        <v>#REF!</v>
      </c>
      <c r="AF2318" s="102"/>
      <c r="AG2318"/>
    </row>
    <row r="2319" spans="1:33" x14ac:dyDescent="0.25">
      <c r="A2319" t="s">
        <v>52</v>
      </c>
      <c r="B2319" t="s">
        <v>7</v>
      </c>
      <c r="C2319">
        <v>0</v>
      </c>
      <c r="D2319">
        <v>11.000999999999999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2830</v>
      </c>
      <c r="K2319">
        <v>12.939</v>
      </c>
      <c r="L2319">
        <v>0.12581000000000001</v>
      </c>
      <c r="M2319">
        <v>12.935</v>
      </c>
      <c r="N2319">
        <v>0.12525</v>
      </c>
      <c r="O2319" t="s">
        <v>2830</v>
      </c>
      <c r="P2319" t="s">
        <v>2830</v>
      </c>
      <c r="Q2319" t="s">
        <v>2830</v>
      </c>
      <c r="R2319" t="s">
        <v>603</v>
      </c>
      <c r="S2319">
        <f ca="1">ROUND(RAND()*(Validation[[#This Row],[Range1_High]]-Validation[[#This Row],[Range1_Low]])+Validation[[#This Row],[Range1_Low]],-LOG10(Validation[[#This Row],[Res]]))</f>
        <v>10.69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14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s">
        <v>614</v>
      </c>
      <c r="AB23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9" s="102" t="s">
        <v>614</v>
      </c>
      <c r="AD2319" t="e">
        <f>LEN(#REF!)</f>
        <v>#REF!</v>
      </c>
      <c r="AF2319" s="102"/>
      <c r="AG2319"/>
    </row>
    <row r="2320" spans="1:33" x14ac:dyDescent="0.25">
      <c r="A2320" t="s">
        <v>52</v>
      </c>
      <c r="B2320" t="s">
        <v>7</v>
      </c>
      <c r="C2320">
        <v>11</v>
      </c>
      <c r="D2320">
        <v>33.000999999999998</v>
      </c>
      <c r="E2320">
        <v>0.01</v>
      </c>
      <c r="F2320" t="s">
        <v>100</v>
      </c>
      <c r="G2320" t="s">
        <v>46</v>
      </c>
      <c r="H2320">
        <v>0</v>
      </c>
      <c r="I2320">
        <v>0</v>
      </c>
      <c r="J2320" t="s">
        <v>2830</v>
      </c>
      <c r="K2320">
        <v>18.263000000000002</v>
      </c>
      <c r="L2320">
        <v>0.13372000000000001</v>
      </c>
      <c r="M2320">
        <v>18.257999999999999</v>
      </c>
      <c r="N2320">
        <v>0.13356999999999999</v>
      </c>
      <c r="O2320" t="s">
        <v>2830</v>
      </c>
      <c r="P2320" t="s">
        <v>2830</v>
      </c>
      <c r="Q2320" t="s">
        <v>2830</v>
      </c>
      <c r="R2320" t="s">
        <v>614</v>
      </c>
      <c r="S2320">
        <f ca="1">ROUND(RAND()*(Validation[[#This Row],[Range1_High]]-Validation[[#This Row],[Range1_Low]])+Validation[[#This Row],[Range1_Low]],-LOG10(Validation[[#This Row],[Res]]))</f>
        <v>11.86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20 mΩ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s">
        <v>6477</v>
      </c>
      <c r="AB23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0" s="102" t="s">
        <v>6477</v>
      </c>
      <c r="AD2320" t="e">
        <f>LEN(#REF!)</f>
        <v>#REF!</v>
      </c>
      <c r="AG2320"/>
    </row>
    <row r="2321" spans="1:33" x14ac:dyDescent="0.25">
      <c r="A2321" t="s">
        <v>52</v>
      </c>
      <c r="B2321" t="s">
        <v>7</v>
      </c>
      <c r="C2321">
        <v>33</v>
      </c>
      <c r="D2321">
        <v>110.01</v>
      </c>
      <c r="E2321">
        <v>0.01</v>
      </c>
      <c r="F2321" t="s">
        <v>100</v>
      </c>
      <c r="G2321" t="s">
        <v>46</v>
      </c>
      <c r="H2321">
        <v>0</v>
      </c>
      <c r="I2321">
        <v>0</v>
      </c>
      <c r="J2321" t="s">
        <v>2830</v>
      </c>
      <c r="K2321">
        <v>18.224</v>
      </c>
      <c r="L2321">
        <v>0.10151</v>
      </c>
      <c r="M2321">
        <v>18.221</v>
      </c>
      <c r="N2321">
        <v>0.10128</v>
      </c>
      <c r="O2321" t="s">
        <v>2830</v>
      </c>
      <c r="P2321" t="s">
        <v>2830</v>
      </c>
      <c r="Q2321" t="s">
        <v>2830</v>
      </c>
      <c r="R2321" t="s">
        <v>618</v>
      </c>
      <c r="S2321">
        <f ca="1">ROUND(RAND()*(Validation[[#This Row],[Range1_High]]-Validation[[#This Row],[Range1_Low]])+Validation[[#This Row],[Range1_Low]],-LOG10(Validation[[#This Row],[Res]]))</f>
        <v>36.5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22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s">
        <v>6478</v>
      </c>
      <c r="AB23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1" s="102" t="s">
        <v>6478</v>
      </c>
      <c r="AD2321" t="e">
        <f>LEN(#REF!)</f>
        <v>#REF!</v>
      </c>
      <c r="AG2321"/>
    </row>
    <row r="2322" spans="1:33" x14ac:dyDescent="0.25">
      <c r="A2322" t="s">
        <v>52</v>
      </c>
      <c r="B2322" t="s">
        <v>7</v>
      </c>
      <c r="C2322">
        <v>110</v>
      </c>
      <c r="D2322">
        <v>330.01</v>
      </c>
      <c r="E2322">
        <v>0.01</v>
      </c>
      <c r="F2322" t="s">
        <v>100</v>
      </c>
      <c r="G2322" t="s">
        <v>46</v>
      </c>
      <c r="H2322">
        <v>0</v>
      </c>
      <c r="I2322">
        <v>0</v>
      </c>
      <c r="J2322" t="s">
        <v>2830</v>
      </c>
      <c r="K2322">
        <v>25.358000000000001</v>
      </c>
      <c r="L2322">
        <v>0.29479</v>
      </c>
      <c r="M2322">
        <v>25.35</v>
      </c>
      <c r="N2322">
        <v>0.29441000000000001</v>
      </c>
      <c r="O2322" t="s">
        <v>2830</v>
      </c>
      <c r="P2322" t="s">
        <v>2830</v>
      </c>
      <c r="Q2322" t="s">
        <v>2830</v>
      </c>
      <c r="R2322" t="s">
        <v>622</v>
      </c>
      <c r="S2322">
        <f ca="1">ROUND(RAND()*(Validation[[#This Row],[Range1_High]]-Validation[[#This Row],[Range1_Low]])+Validation[[#This Row],[Range1_Low]],-LOG10(Validation[[#This Row],[Res]]))</f>
        <v>143.31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68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s">
        <v>6479</v>
      </c>
      <c r="AB23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2" s="102" t="s">
        <v>6479</v>
      </c>
      <c r="AD2322" t="e">
        <f>LEN(#REF!)</f>
        <v>#REF!</v>
      </c>
      <c r="AG2322"/>
    </row>
    <row r="2323" spans="1:33" x14ac:dyDescent="0.25">
      <c r="A2323" t="s">
        <v>52</v>
      </c>
      <c r="B2323" t="s">
        <v>7</v>
      </c>
      <c r="C2323">
        <v>330</v>
      </c>
      <c r="D2323">
        <v>1100.01</v>
      </c>
      <c r="E2323">
        <v>0.01</v>
      </c>
      <c r="F2323" t="s">
        <v>100</v>
      </c>
      <c r="G2323" t="s">
        <v>46</v>
      </c>
      <c r="H2323">
        <v>0</v>
      </c>
      <c r="I2323">
        <v>0</v>
      </c>
      <c r="J2323" t="s">
        <v>2830</v>
      </c>
      <c r="K2323">
        <v>28</v>
      </c>
      <c r="L2323">
        <v>0.1</v>
      </c>
      <c r="M2323">
        <v>23.818000000000001</v>
      </c>
      <c r="N2323">
        <v>0.10366</v>
      </c>
      <c r="O2323" t="s">
        <v>2830</v>
      </c>
      <c r="P2323" t="s">
        <v>2830</v>
      </c>
      <c r="Q2323" t="s">
        <v>2830</v>
      </c>
      <c r="R2323" t="s">
        <v>625</v>
      </c>
      <c r="S2323">
        <f ca="1">ROUND(RAND()*(Validation[[#This Row],[Range1_High]]-Validation[[#This Row],[Range1_Low]])+Validation[[#This Row],[Range1_Low]],-LOG10(Validation[[#This Row],[Res]]))</f>
        <v>547.30999999999995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83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s">
        <v>6615</v>
      </c>
      <c r="AB23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3" s="102" t="s">
        <v>622</v>
      </c>
      <c r="AD2323" t="e">
        <f>LEN(#REF!)</f>
        <v>#REF!</v>
      </c>
      <c r="AG2323"/>
    </row>
    <row r="2324" spans="1:33" x14ac:dyDescent="0.25">
      <c r="A2324" t="s">
        <v>52</v>
      </c>
      <c r="B2324" t="s">
        <v>7</v>
      </c>
      <c r="C2324">
        <v>1100</v>
      </c>
      <c r="D2324">
        <v>3300.1</v>
      </c>
      <c r="E2324">
        <v>0.01</v>
      </c>
      <c r="F2324" t="s">
        <v>100</v>
      </c>
      <c r="G2324" t="s">
        <v>47</v>
      </c>
      <c r="H2324">
        <v>0</v>
      </c>
      <c r="I2324">
        <v>0</v>
      </c>
      <c r="J2324" t="s">
        <v>2830</v>
      </c>
      <c r="K2324">
        <v>0.25</v>
      </c>
      <c r="L2324">
        <v>1E-4</v>
      </c>
      <c r="M2324">
        <v>0.23096</v>
      </c>
      <c r="N2324">
        <v>1.0411E-4</v>
      </c>
      <c r="O2324" t="s">
        <v>2830</v>
      </c>
      <c r="P2324" t="s">
        <v>2830</v>
      </c>
      <c r="Q2324" t="s">
        <v>2830</v>
      </c>
      <c r="R2324" t="s">
        <v>629</v>
      </c>
      <c r="S2324">
        <f ca="1">ROUND(RAND()*(Validation[[#This Row],[Range1_High]]-Validation[[#This Row],[Range1_Low]])+Validation[[#This Row],[Range1_Low]],-LOG10(Validation[[#This Row],[Res]]))</f>
        <v>2556.5500000000002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0.51 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s">
        <v>625</v>
      </c>
      <c r="AB23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24" t="e">
        <f>LEN(#REF!)</f>
        <v>#REF!</v>
      </c>
      <c r="AG2324"/>
    </row>
    <row r="2325" spans="1:33" x14ac:dyDescent="0.25">
      <c r="A2325" t="s">
        <v>52</v>
      </c>
      <c r="B2325" t="s">
        <v>7</v>
      </c>
      <c r="C2325">
        <v>0</v>
      </c>
      <c r="D2325">
        <v>11.000999999999999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2830</v>
      </c>
      <c r="K2325">
        <v>59.143999999999998</v>
      </c>
      <c r="L2325">
        <v>2.9356E-2</v>
      </c>
      <c r="M2325">
        <v>59.140999999999998</v>
      </c>
      <c r="N2325">
        <v>2.8788000000000001E-2</v>
      </c>
      <c r="O2325" t="s">
        <v>2830</v>
      </c>
      <c r="P2325" t="s">
        <v>2830</v>
      </c>
      <c r="Q2325" t="s">
        <v>2830</v>
      </c>
      <c r="R2325" t="s">
        <v>604</v>
      </c>
      <c r="S2325">
        <f ca="1">ROUND(RAND()*(Validation[[#This Row],[Range1_High]]-Validation[[#This Row],[Range1_Low]])+Validation[[#This Row],[Range1_Low]],-LOG10(Validation[[#This Row],[Res]]))</f>
        <v>0.9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59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s">
        <v>615</v>
      </c>
      <c r="AB23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5" s="102" t="s">
        <v>615</v>
      </c>
      <c r="AD2325" t="e">
        <f>LEN(#REF!)</f>
        <v>#REF!</v>
      </c>
      <c r="AG2325"/>
    </row>
    <row r="2326" spans="1:33" x14ac:dyDescent="0.25">
      <c r="A2326" t="s">
        <v>52</v>
      </c>
      <c r="B2326" t="s">
        <v>7</v>
      </c>
      <c r="C2326">
        <v>11</v>
      </c>
      <c r="D2326">
        <v>33.000999999999998</v>
      </c>
      <c r="E2326">
        <v>0.1</v>
      </c>
      <c r="F2326" t="s">
        <v>100</v>
      </c>
      <c r="G2326" t="s">
        <v>46</v>
      </c>
      <c r="H2326">
        <v>0</v>
      </c>
      <c r="I2326">
        <v>0</v>
      </c>
      <c r="J2326" t="s">
        <v>2830</v>
      </c>
      <c r="K2326">
        <v>60.487000000000002</v>
      </c>
      <c r="L2326">
        <v>4.6303999999999998E-2</v>
      </c>
      <c r="M2326">
        <v>60.481000000000002</v>
      </c>
      <c r="N2326">
        <v>4.6039999999999998E-2</v>
      </c>
      <c r="O2326" t="s">
        <v>2830</v>
      </c>
      <c r="P2326" t="s">
        <v>2830</v>
      </c>
      <c r="Q2326" t="s">
        <v>2830</v>
      </c>
      <c r="R2326" t="s">
        <v>615</v>
      </c>
      <c r="S2326">
        <f ca="1">ROUND(RAND()*(Validation[[#This Row],[Range1_High]]-Validation[[#This Row],[Range1_Low]])+Validation[[#This Row],[Range1_Low]],-LOG10(Validation[[#This Row],[Res]]))</f>
        <v>13.9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61 mΩ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s">
        <v>6480</v>
      </c>
      <c r="AB23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6" s="102" t="s">
        <v>6480</v>
      </c>
      <c r="AD2326" t="e">
        <f>LEN(#REF!)</f>
        <v>#REF!</v>
      </c>
      <c r="AG2326"/>
    </row>
    <row r="2327" spans="1:33" x14ac:dyDescent="0.25">
      <c r="A2327" t="s">
        <v>52</v>
      </c>
      <c r="B2327" t="s">
        <v>7</v>
      </c>
      <c r="C2327">
        <v>33</v>
      </c>
      <c r="D2327">
        <v>110.01</v>
      </c>
      <c r="E2327">
        <v>0.1</v>
      </c>
      <c r="F2327" t="s">
        <v>100</v>
      </c>
      <c r="G2327" t="s">
        <v>46</v>
      </c>
      <c r="H2327">
        <v>0</v>
      </c>
      <c r="I2327">
        <v>0</v>
      </c>
      <c r="J2327" t="s">
        <v>2830</v>
      </c>
      <c r="K2327">
        <v>60.259</v>
      </c>
      <c r="L2327">
        <v>4.1284000000000001E-2</v>
      </c>
      <c r="M2327">
        <v>60.259</v>
      </c>
      <c r="N2327">
        <v>4.0820000000000002E-2</v>
      </c>
      <c r="O2327" t="s">
        <v>2830</v>
      </c>
      <c r="P2327" t="s">
        <v>2830</v>
      </c>
      <c r="Q2327" t="s">
        <v>2830</v>
      </c>
      <c r="R2327" t="s">
        <v>619</v>
      </c>
      <c r="S2327">
        <f ca="1">ROUND(RAND()*(Validation[[#This Row],[Range1_High]]-Validation[[#This Row],[Range1_Low]])+Validation[[#This Row],[Range1_Low]],-LOG10(Validation[[#This Row],[Res]]))</f>
        <v>33.6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62 mΩ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s">
        <v>6235</v>
      </c>
      <c r="AB23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7" s="102" t="s">
        <v>6235</v>
      </c>
      <c r="AD2327" t="e">
        <f>LEN(#REF!)</f>
        <v>#REF!</v>
      </c>
      <c r="AG2327"/>
    </row>
    <row r="2328" spans="1:33" x14ac:dyDescent="0.25">
      <c r="A2328" t="s">
        <v>52</v>
      </c>
      <c r="B2328" t="s">
        <v>7</v>
      </c>
      <c r="C2328">
        <v>110</v>
      </c>
      <c r="D2328">
        <v>330.01</v>
      </c>
      <c r="E2328">
        <v>0.1</v>
      </c>
      <c r="F2328" t="s">
        <v>100</v>
      </c>
      <c r="G2328" t="s">
        <v>46</v>
      </c>
      <c r="H2328">
        <v>0</v>
      </c>
      <c r="I2328">
        <v>0</v>
      </c>
      <c r="J2328" t="s">
        <v>2830</v>
      </c>
      <c r="K2328">
        <v>61.466000000000001</v>
      </c>
      <c r="L2328">
        <v>0.18435000000000001</v>
      </c>
      <c r="M2328">
        <v>61.46</v>
      </c>
      <c r="N2328">
        <v>0.18304999999999999</v>
      </c>
      <c r="O2328" t="s">
        <v>2830</v>
      </c>
      <c r="P2328" t="s">
        <v>2830</v>
      </c>
      <c r="Q2328" t="s">
        <v>2830</v>
      </c>
      <c r="R2328" t="s">
        <v>623</v>
      </c>
      <c r="S2328">
        <f ca="1">ROUND(RAND()*(Validation[[#This Row],[Range1_High]]-Validation[[#This Row],[Range1_Low]])+Validation[[#This Row],[Range1_Low]],-LOG10(Validation[[#This Row],[Res]]))</f>
        <v>189.7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96 mΩ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s">
        <v>6318</v>
      </c>
      <c r="AB23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8" s="102" t="s">
        <v>6318</v>
      </c>
      <c r="AD2328" t="e">
        <f>LEN(#REF!)</f>
        <v>#REF!</v>
      </c>
      <c r="AG2328"/>
    </row>
    <row r="2329" spans="1:33" x14ac:dyDescent="0.25">
      <c r="A2329" t="s">
        <v>52</v>
      </c>
      <c r="B2329" t="s">
        <v>7</v>
      </c>
      <c r="C2329">
        <v>330</v>
      </c>
      <c r="D2329">
        <v>1100.01</v>
      </c>
      <c r="E2329">
        <v>0.1</v>
      </c>
      <c r="F2329" t="s">
        <v>100</v>
      </c>
      <c r="G2329" t="s">
        <v>46</v>
      </c>
      <c r="H2329">
        <v>0</v>
      </c>
      <c r="I2329">
        <v>0</v>
      </c>
      <c r="J2329" t="s">
        <v>2830</v>
      </c>
      <c r="K2329">
        <v>52.968000000000004</v>
      </c>
      <c r="L2329">
        <v>8.7891999999999998E-2</v>
      </c>
      <c r="M2329">
        <v>52.866999999999997</v>
      </c>
      <c r="N2329">
        <v>8.7789000000000006E-2</v>
      </c>
      <c r="O2329" t="s">
        <v>2830</v>
      </c>
      <c r="P2329" t="s">
        <v>2830</v>
      </c>
      <c r="Q2329" t="s">
        <v>2830</v>
      </c>
      <c r="R2329" t="s">
        <v>5339</v>
      </c>
      <c r="S2329">
        <f ca="1">ROUND(RAND()*(Validation[[#This Row],[Range1_High]]-Validation[[#This Row],[Range1_Low]])+Validation[[#This Row],[Range1_Low]],-LOG10(Validation[[#This Row],[Res]]))</f>
        <v>331.4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82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s">
        <v>6616</v>
      </c>
      <c r="AB23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9" s="102" t="s">
        <v>623</v>
      </c>
      <c r="AD2329" t="e">
        <f>LEN(#REF!)</f>
        <v>#REF!</v>
      </c>
      <c r="AG2329"/>
    </row>
    <row r="2330" spans="1:33" x14ac:dyDescent="0.25">
      <c r="A2330" t="s">
        <v>52</v>
      </c>
      <c r="B2330" t="s">
        <v>7</v>
      </c>
      <c r="C2330">
        <v>1100</v>
      </c>
      <c r="D2330">
        <v>3300.1</v>
      </c>
      <c r="E2330">
        <v>0.1</v>
      </c>
      <c r="F2330" t="s">
        <v>100</v>
      </c>
      <c r="G2330" t="s">
        <v>47</v>
      </c>
      <c r="H2330">
        <v>0</v>
      </c>
      <c r="I2330">
        <v>0</v>
      </c>
      <c r="J2330" t="s">
        <v>2830</v>
      </c>
      <c r="K2330">
        <v>0.25</v>
      </c>
      <c r="L2330">
        <v>1.0329E-4</v>
      </c>
      <c r="M2330">
        <v>0.23666000000000001</v>
      </c>
      <c r="N2330">
        <v>1.0325E-4</v>
      </c>
      <c r="O2330" t="s">
        <v>2830</v>
      </c>
      <c r="P2330" t="s">
        <v>2830</v>
      </c>
      <c r="Q2330" t="s">
        <v>2830</v>
      </c>
      <c r="R2330" t="s">
        <v>630</v>
      </c>
      <c r="S2330">
        <f ca="1">ROUND(RAND()*(Validation[[#This Row],[Range1_High]]-Validation[[#This Row],[Range1_Low]])+Validation[[#This Row],[Range1_Low]],-LOG10(Validation[[#This Row],[Res]]))</f>
        <v>2254.8000000000002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0.48 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s">
        <v>6617</v>
      </c>
      <c r="AB23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0" s="102" t="s">
        <v>5342</v>
      </c>
      <c r="AD2330" t="e">
        <f>LEN(#REF!)</f>
        <v>#REF!</v>
      </c>
      <c r="AG2330"/>
    </row>
    <row r="2331" spans="1:33" x14ac:dyDescent="0.25">
      <c r="A2331" t="s">
        <v>52</v>
      </c>
      <c r="B2331" t="s">
        <v>7</v>
      </c>
      <c r="C2331">
        <v>3300</v>
      </c>
      <c r="D2331">
        <v>11001</v>
      </c>
      <c r="E2331">
        <v>0.1</v>
      </c>
      <c r="F2331" t="s">
        <v>100</v>
      </c>
      <c r="G2331" t="s">
        <v>47</v>
      </c>
      <c r="H2331">
        <v>0</v>
      </c>
      <c r="I2331">
        <v>0</v>
      </c>
      <c r="J2331" t="s">
        <v>2830</v>
      </c>
      <c r="K2331">
        <v>0.17</v>
      </c>
      <c r="L2331">
        <v>1E-4</v>
      </c>
      <c r="M2331">
        <v>0.12474</v>
      </c>
      <c r="N2331">
        <v>1.0353000000000001E-4</v>
      </c>
      <c r="O2331" t="s">
        <v>2830</v>
      </c>
      <c r="P2331" t="s">
        <v>2830</v>
      </c>
      <c r="Q2331" t="s">
        <v>2830</v>
      </c>
      <c r="R2331" t="s">
        <v>5342</v>
      </c>
      <c r="S2331">
        <f ca="1">ROUND(RAND()*(Validation[[#This Row],[Range1_High]]-Validation[[#This Row],[Range1_Low]])+Validation[[#This Row],[Range1_Low]],-LOG10(Validation[[#This Row],[Res]]))</f>
        <v>8643.7000000000007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1 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s">
        <v>6481</v>
      </c>
      <c r="AB23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1" s="102" t="s">
        <v>6481</v>
      </c>
      <c r="AD2331" t="e">
        <f>LEN(#REF!)</f>
        <v>#REF!</v>
      </c>
      <c r="AG2331"/>
    </row>
    <row r="2332" spans="1:33" x14ac:dyDescent="0.25">
      <c r="A2332" t="s">
        <v>52</v>
      </c>
      <c r="B2332" t="s">
        <v>7</v>
      </c>
      <c r="C2332">
        <v>11000</v>
      </c>
      <c r="D2332">
        <v>33001</v>
      </c>
      <c r="E2332">
        <v>0.1</v>
      </c>
      <c r="F2332" t="s">
        <v>100</v>
      </c>
      <c r="G2332" t="s">
        <v>47</v>
      </c>
      <c r="H2332">
        <v>0</v>
      </c>
      <c r="I2332">
        <v>0</v>
      </c>
      <c r="J2332" t="s">
        <v>2830</v>
      </c>
      <c r="K2332">
        <v>1.3</v>
      </c>
      <c r="L2332">
        <v>1E-4</v>
      </c>
      <c r="M2332">
        <v>1.1560999999999999</v>
      </c>
      <c r="N2332">
        <v>1.0412E-4</v>
      </c>
      <c r="O2332" t="s">
        <v>2830</v>
      </c>
      <c r="P2332" t="s">
        <v>2830</v>
      </c>
      <c r="Q2332" t="s">
        <v>2830</v>
      </c>
      <c r="R2332" t="s">
        <v>5344</v>
      </c>
      <c r="S2332">
        <f ca="1">ROUND(RAND()*(Validation[[#This Row],[Range1_High]]-Validation[[#This Row],[Range1_Low]])+Validation[[#This Row],[Range1_Low]],-LOG10(Validation[[#This Row],[Res]]))</f>
        <v>15469.7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2.8 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s">
        <v>5342</v>
      </c>
      <c r="AB23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2" s="102" t="s">
        <v>5342</v>
      </c>
      <c r="AD2332" t="e">
        <f>LEN(#REF!)</f>
        <v>#REF!</v>
      </c>
      <c r="AG2332"/>
    </row>
    <row r="2333" spans="1:33" x14ac:dyDescent="0.25">
      <c r="A2333" t="s">
        <v>52</v>
      </c>
      <c r="B2333" t="s">
        <v>7</v>
      </c>
      <c r="C2333">
        <v>0</v>
      </c>
      <c r="D2333">
        <v>11.000999999999999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2830</v>
      </c>
      <c r="K2333">
        <v>580.12</v>
      </c>
      <c r="L2333">
        <v>3.176E-3</v>
      </c>
      <c r="M2333">
        <v>580.12</v>
      </c>
      <c r="N2333">
        <v>2.9426999999999999E-3</v>
      </c>
      <c r="O2333" t="s">
        <v>2830</v>
      </c>
      <c r="P2333" t="s">
        <v>2830</v>
      </c>
      <c r="Q2333" t="s">
        <v>2830</v>
      </c>
      <c r="R2333" t="s">
        <v>605</v>
      </c>
      <c r="S2333">
        <f ca="1">ROUND(RAND()*(Validation[[#This Row],[Range1_High]]-Validation[[#This Row],[Range1_Low]])+Validation[[#This Row],[Range1_Low]],-LOG10(Validation[[#This Row],[Res]]))</f>
        <v>5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>
        <v>18773679</v>
      </c>
      <c r="AB23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3" s="102" t="s">
        <v>616</v>
      </c>
      <c r="AD2333" t="e">
        <f>LEN(#REF!)</f>
        <v>#REF!</v>
      </c>
      <c r="AG2333"/>
    </row>
    <row r="2334" spans="1:33" x14ac:dyDescent="0.25">
      <c r="A2334" t="s">
        <v>52</v>
      </c>
      <c r="B2334" t="s">
        <v>7</v>
      </c>
      <c r="C2334">
        <v>11</v>
      </c>
      <c r="D2334">
        <v>33.000999999999998</v>
      </c>
      <c r="E2334">
        <v>1</v>
      </c>
      <c r="F2334" t="s">
        <v>100</v>
      </c>
      <c r="G2334" t="s">
        <v>46</v>
      </c>
      <c r="H2334">
        <v>0</v>
      </c>
      <c r="I2334">
        <v>0</v>
      </c>
      <c r="J2334" t="s">
        <v>2830</v>
      </c>
      <c r="K2334">
        <v>580.26</v>
      </c>
      <c r="L2334">
        <v>4.9937999999999996E-3</v>
      </c>
      <c r="M2334">
        <v>580.25</v>
      </c>
      <c r="N2334">
        <v>4.8783000000000003E-3</v>
      </c>
      <c r="O2334" t="s">
        <v>2830</v>
      </c>
      <c r="P2334" t="s">
        <v>2830</v>
      </c>
      <c r="Q2334" t="s">
        <v>2830</v>
      </c>
      <c r="R2334" t="s">
        <v>616</v>
      </c>
      <c r="S2334">
        <f ca="1">ROUND(RAND()*(Validation[[#This Row],[Range1_High]]-Validation[[#This Row],[Range1_Low]])+Validation[[#This Row],[Range1_Low]],-LOG10(Validation[[#This Row],[Res]]))</f>
        <v>12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s">
        <v>6482</v>
      </c>
      <c r="AB23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4" s="102" t="s">
        <v>6482</v>
      </c>
      <c r="AD2334" t="e">
        <f>LEN(#REF!)</f>
        <v>#REF!</v>
      </c>
      <c r="AG2334"/>
    </row>
    <row r="2335" spans="1:33" x14ac:dyDescent="0.25">
      <c r="A2335" t="s">
        <v>52</v>
      </c>
      <c r="B2335" t="s">
        <v>7</v>
      </c>
      <c r="C2335">
        <v>33</v>
      </c>
      <c r="D2335">
        <v>110.01</v>
      </c>
      <c r="E2335">
        <v>1</v>
      </c>
      <c r="F2335" t="s">
        <v>100</v>
      </c>
      <c r="G2335" t="s">
        <v>46</v>
      </c>
      <c r="H2335">
        <v>0</v>
      </c>
      <c r="I2335">
        <v>0</v>
      </c>
      <c r="J2335" t="s">
        <v>2830</v>
      </c>
      <c r="K2335">
        <v>580.23</v>
      </c>
      <c r="L2335">
        <v>4.6533E-3</v>
      </c>
      <c r="M2335">
        <v>580.23</v>
      </c>
      <c r="N2335">
        <v>4.4422000000000003E-3</v>
      </c>
      <c r="O2335" t="s">
        <v>2830</v>
      </c>
      <c r="P2335" t="s">
        <v>2830</v>
      </c>
      <c r="Q2335" t="s">
        <v>2830</v>
      </c>
      <c r="R2335" t="s">
        <v>620</v>
      </c>
      <c r="S2335">
        <f ca="1">ROUND(RAND()*(Validation[[#This Row],[Range1_High]]-Validation[[#This Row],[Range1_Low]])+Validation[[#This Row],[Range1_Low]],-LOG10(Validation[[#This Row],[Res]]))</f>
        <v>88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s">
        <v>6483</v>
      </c>
      <c r="AB23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5" s="102" t="s">
        <v>6483</v>
      </c>
      <c r="AD2335" t="e">
        <f>LEN(#REF!)</f>
        <v>#REF!</v>
      </c>
      <c r="AG2335"/>
    </row>
    <row r="2336" spans="1:33" x14ac:dyDescent="0.25">
      <c r="A2336" t="s">
        <v>52</v>
      </c>
      <c r="B2336" t="s">
        <v>7</v>
      </c>
      <c r="C2336">
        <v>110</v>
      </c>
      <c r="D2336">
        <v>330.01</v>
      </c>
      <c r="E2336">
        <v>1</v>
      </c>
      <c r="F2336" t="s">
        <v>100</v>
      </c>
      <c r="G2336" t="s">
        <v>46</v>
      </c>
      <c r="H2336">
        <v>0</v>
      </c>
      <c r="I2336">
        <v>0</v>
      </c>
      <c r="J2336" t="s">
        <v>2830</v>
      </c>
      <c r="K2336">
        <v>580.25</v>
      </c>
      <c r="L2336">
        <v>2.4237000000000002E-2</v>
      </c>
      <c r="M2336">
        <v>580.25</v>
      </c>
      <c r="N2336">
        <v>2.3449000000000001E-2</v>
      </c>
      <c r="O2336" t="s">
        <v>2830</v>
      </c>
      <c r="P2336" t="s">
        <v>2830</v>
      </c>
      <c r="Q2336" t="s">
        <v>2830</v>
      </c>
      <c r="R2336" t="s">
        <v>624</v>
      </c>
      <c r="S2336">
        <f ca="1">ROUND(RAND()*(Validation[[#This Row],[Range1_High]]-Validation[[#This Row],[Range1_Low]])+Validation[[#This Row],[Range1_Low]],-LOG10(Validation[[#This Row],[Res]]))</f>
        <v>144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580 mΩ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s">
        <v>6194</v>
      </c>
      <c r="AB23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6" s="102" t="s">
        <v>6194</v>
      </c>
      <c r="AD2336" t="e">
        <f>LEN(#REF!)</f>
        <v>#REF!</v>
      </c>
      <c r="AG2336"/>
    </row>
    <row r="2337" spans="1:33" x14ac:dyDescent="0.25">
      <c r="A2337" t="s">
        <v>52</v>
      </c>
      <c r="B2337" t="s">
        <v>7</v>
      </c>
      <c r="C2337">
        <v>330</v>
      </c>
      <c r="D2337">
        <v>1100.01</v>
      </c>
      <c r="E2337">
        <v>1</v>
      </c>
      <c r="F2337" t="s">
        <v>100</v>
      </c>
      <c r="G2337" t="s">
        <v>46</v>
      </c>
      <c r="H2337">
        <v>0</v>
      </c>
      <c r="I2337">
        <v>0</v>
      </c>
      <c r="J2337" t="s">
        <v>2830</v>
      </c>
      <c r="K2337">
        <v>577.20000000000005</v>
      </c>
      <c r="L2337">
        <v>1.7401E-2</v>
      </c>
      <c r="M2337">
        <v>577.17999999999995</v>
      </c>
      <c r="N2337">
        <v>1.7221E-2</v>
      </c>
      <c r="O2337" t="s">
        <v>2830</v>
      </c>
      <c r="P2337" t="s">
        <v>2830</v>
      </c>
      <c r="Q2337" t="s">
        <v>2830</v>
      </c>
      <c r="R2337" t="s">
        <v>627</v>
      </c>
      <c r="S2337">
        <f ca="1">ROUND(RAND()*(Validation[[#This Row],[Range1_High]]-Validation[[#This Row],[Range1_Low]])+Validation[[#This Row],[Range1_Low]],-LOG10(Validation[[#This Row],[Res]]))</f>
        <v>980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590 mΩ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s">
        <v>6618</v>
      </c>
      <c r="AB23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7" s="102" t="s">
        <v>624</v>
      </c>
      <c r="AD2337" t="e">
        <f>LEN(#REF!)</f>
        <v>#REF!</v>
      </c>
      <c r="AG2337"/>
    </row>
    <row r="2338" spans="1:33" x14ac:dyDescent="0.25">
      <c r="A2338" t="s">
        <v>52</v>
      </c>
      <c r="B2338" t="s">
        <v>7</v>
      </c>
      <c r="C2338">
        <v>1100</v>
      </c>
      <c r="D2338">
        <v>3300.1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2830</v>
      </c>
      <c r="K2338">
        <v>0.60487000000000002</v>
      </c>
      <c r="L2338">
        <v>6.4429000000000003E-5</v>
      </c>
      <c r="M2338">
        <v>0.60441</v>
      </c>
      <c r="N2338">
        <v>6.4220999999999994E-5</v>
      </c>
      <c r="O2338" t="s">
        <v>2830</v>
      </c>
      <c r="P2338" t="s">
        <v>2830</v>
      </c>
      <c r="Q2338" t="s">
        <v>2830</v>
      </c>
      <c r="R2338" t="s">
        <v>5340</v>
      </c>
      <c r="S2338">
        <f ca="1">ROUND(RAND()*(Validation[[#This Row],[Range1_High]]-Validation[[#This Row],[Range1_Low]])+Validation[[#This Row],[Range1_Low]],-LOG10(Validation[[#This Row],[Res]]))</f>
        <v>2961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0.8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s">
        <v>6619</v>
      </c>
      <c r="AB23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8" s="102" t="s">
        <v>634</v>
      </c>
      <c r="AD2338" t="e">
        <f>LEN(#REF!)</f>
        <v>#REF!</v>
      </c>
      <c r="AG2338"/>
    </row>
    <row r="2339" spans="1:33" x14ac:dyDescent="0.25">
      <c r="A2339" t="s">
        <v>52</v>
      </c>
      <c r="B2339" t="s">
        <v>7</v>
      </c>
      <c r="C2339">
        <v>3300</v>
      </c>
      <c r="D2339">
        <v>11001</v>
      </c>
      <c r="E2339">
        <v>1</v>
      </c>
      <c r="F2339" t="s">
        <v>100</v>
      </c>
      <c r="G2339" t="s">
        <v>47</v>
      </c>
      <c r="H2339">
        <v>0</v>
      </c>
      <c r="I2339">
        <v>0</v>
      </c>
      <c r="J2339" t="s">
        <v>2830</v>
      </c>
      <c r="K2339">
        <v>0.46536</v>
      </c>
      <c r="L2339">
        <v>8.4151000000000001E-5</v>
      </c>
      <c r="M2339">
        <v>0.46464</v>
      </c>
      <c r="N2339">
        <v>8.4043999999999997E-5</v>
      </c>
      <c r="O2339" t="s">
        <v>2830</v>
      </c>
      <c r="P2339" t="s">
        <v>2830</v>
      </c>
      <c r="Q2339" t="s">
        <v>2830</v>
      </c>
      <c r="R2339" t="s">
        <v>634</v>
      </c>
      <c r="S2339">
        <f ca="1">ROUND(RAND()*(Validation[[#This Row],[Range1_High]]-Validation[[#This Row],[Range1_Low]])+Validation[[#This Row],[Range1_Low]],-LOG10(Validation[[#This Row],[Res]]))</f>
        <v>8522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1.2 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s">
        <v>6484</v>
      </c>
      <c r="AB23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9" s="102" t="s">
        <v>6484</v>
      </c>
      <c r="AD2339" t="e">
        <f>LEN(#REF!)</f>
        <v>#REF!</v>
      </c>
      <c r="AG2339"/>
    </row>
    <row r="2340" spans="1:33" x14ac:dyDescent="0.25">
      <c r="A2340" t="s">
        <v>52</v>
      </c>
      <c r="B2340" t="s">
        <v>7</v>
      </c>
      <c r="C2340">
        <v>11000</v>
      </c>
      <c r="D2340">
        <v>33001</v>
      </c>
      <c r="E2340">
        <v>1</v>
      </c>
      <c r="F2340" t="s">
        <v>100</v>
      </c>
      <c r="G2340" t="s">
        <v>47</v>
      </c>
      <c r="H2340">
        <v>0</v>
      </c>
      <c r="I2340">
        <v>0</v>
      </c>
      <c r="J2340" t="s">
        <v>2830</v>
      </c>
      <c r="K2340">
        <v>1.3</v>
      </c>
      <c r="L2340">
        <v>1.0253E-4</v>
      </c>
      <c r="M2340">
        <v>1.2442</v>
      </c>
      <c r="N2340">
        <v>1.0252E-4</v>
      </c>
      <c r="O2340" t="s">
        <v>2830</v>
      </c>
      <c r="P2340" t="s">
        <v>2830</v>
      </c>
      <c r="Q2340" t="s">
        <v>2830</v>
      </c>
      <c r="R2340" t="s">
        <v>638</v>
      </c>
      <c r="S2340">
        <f ca="1">ROUND(RAND()*(Validation[[#This Row],[Range1_High]]-Validation[[#This Row],[Range1_Low]])+Validation[[#This Row],[Range1_Low]],-LOG10(Validation[[#This Row],[Res]]))</f>
        <v>23541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3.7 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s">
        <v>6195</v>
      </c>
      <c r="AB23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0" s="102" t="s">
        <v>6195</v>
      </c>
      <c r="AD2340" t="e">
        <f>LEN(#REF!)</f>
        <v>#REF!</v>
      </c>
      <c r="AG2340"/>
    </row>
    <row r="2341" spans="1:33" x14ac:dyDescent="0.25">
      <c r="A2341" t="s">
        <v>52</v>
      </c>
      <c r="B2341" t="s">
        <v>7</v>
      </c>
      <c r="C2341">
        <v>33000</v>
      </c>
      <c r="D2341">
        <v>110010</v>
      </c>
      <c r="E2341">
        <v>1</v>
      </c>
      <c r="F2341" t="s">
        <v>100</v>
      </c>
      <c r="G2341" t="s">
        <v>47</v>
      </c>
      <c r="H2341">
        <v>0</v>
      </c>
      <c r="I2341">
        <v>0</v>
      </c>
      <c r="J2341" t="s">
        <v>2830</v>
      </c>
      <c r="K2341">
        <v>1.3</v>
      </c>
      <c r="L2341">
        <v>1.2999999999999999E-4</v>
      </c>
      <c r="M2341">
        <v>1.2346999999999999</v>
      </c>
      <c r="N2341">
        <v>1.2664999999999999E-4</v>
      </c>
      <c r="O2341" t="s">
        <v>2830</v>
      </c>
      <c r="P2341" t="s">
        <v>2830</v>
      </c>
      <c r="Q2341" t="s">
        <v>2830</v>
      </c>
      <c r="R2341" t="s">
        <v>5345</v>
      </c>
      <c r="S2341">
        <f ca="1">ROUND(RAND()*(Validation[[#This Row],[Range1_High]]-Validation[[#This Row],[Range1_Low]])+Validation[[#This Row],[Range1_Low]],-LOG10(Validation[[#This Row],[Res]]))</f>
        <v>102752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15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s">
        <v>6264</v>
      </c>
      <c r="AB23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1" s="102" t="s">
        <v>6264</v>
      </c>
      <c r="AD2341" t="e">
        <f>LEN(#REF!)</f>
        <v>#REF!</v>
      </c>
      <c r="AG2341"/>
    </row>
    <row r="2342" spans="1:33" x14ac:dyDescent="0.25">
      <c r="A2342" t="s">
        <v>52</v>
      </c>
      <c r="B2342" t="s">
        <v>7</v>
      </c>
      <c r="C2342">
        <v>110000</v>
      </c>
      <c r="D2342">
        <v>330010</v>
      </c>
      <c r="E2342">
        <v>1</v>
      </c>
      <c r="F2342" t="s">
        <v>100</v>
      </c>
      <c r="G2342" t="s">
        <v>47</v>
      </c>
      <c r="H2342">
        <v>0</v>
      </c>
      <c r="I2342">
        <v>0</v>
      </c>
      <c r="J2342" t="s">
        <v>2830</v>
      </c>
      <c r="K2342">
        <v>12</v>
      </c>
      <c r="L2342">
        <v>1.3999999999999999E-4</v>
      </c>
      <c r="M2342">
        <v>11.565</v>
      </c>
      <c r="N2342">
        <v>1.393E-4</v>
      </c>
      <c r="O2342" t="s">
        <v>2830</v>
      </c>
      <c r="P2342" t="s">
        <v>2830</v>
      </c>
      <c r="Q2342" t="s">
        <v>2830</v>
      </c>
      <c r="R2342" t="s">
        <v>645</v>
      </c>
      <c r="S2342">
        <f ca="1">ROUND(RAND()*(Validation[[#This Row],[Range1_High]]-Validation[[#This Row],[Range1_Low]])+Validation[[#This Row],[Range1_Low]],-LOG10(Validation[[#This Row],[Res]]))</f>
        <v>287198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52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s">
        <v>5345</v>
      </c>
      <c r="AB23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2" s="102" t="s">
        <v>5345</v>
      </c>
      <c r="AD2342" t="e">
        <f>LEN(#REF!)</f>
        <v>#REF!</v>
      </c>
      <c r="AG2342"/>
    </row>
    <row r="2343" spans="1:33" hidden="1" x14ac:dyDescent="0.25">
      <c r="A2343" t="s">
        <v>52</v>
      </c>
      <c r="B2343" t="s">
        <v>7</v>
      </c>
      <c r="C2343">
        <v>0</v>
      </c>
      <c r="D2343">
        <v>11.000999999999999</v>
      </c>
      <c r="E2343">
        <v>10</v>
      </c>
      <c r="F2343" t="s">
        <v>100</v>
      </c>
      <c r="G2343" t="s">
        <v>46</v>
      </c>
      <c r="H2343">
        <v>0</v>
      </c>
      <c r="I2343">
        <v>0</v>
      </c>
      <c r="J2343" t="s">
        <v>2830</v>
      </c>
      <c r="K2343">
        <v>5800</v>
      </c>
      <c r="L2343">
        <v>3.8767000000000001E-4</v>
      </c>
      <c r="M2343">
        <v>5800</v>
      </c>
      <c r="N2343">
        <v>2.9433999999999998E-4</v>
      </c>
      <c r="O2343" t="s">
        <v>2830</v>
      </c>
      <c r="P2343" t="s">
        <v>2830</v>
      </c>
      <c r="Q2343" t="s">
        <v>2830</v>
      </c>
      <c r="R2343" t="s">
        <v>606</v>
      </c>
      <c r="S2343">
        <f ca="1">ROUND(RAND()*(Validation[[#This Row],[Range1_High]]-Validation[[#This Row],[Range1_Low]])+Validation[[#This Row],[Range1_Low]],-LOG10(Validation[[#This Row],[Res]]))</f>
        <v>10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B23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43" t="e">
        <f>LEN(#REF!)</f>
        <v>#REF!</v>
      </c>
      <c r="AG2343"/>
    </row>
    <row r="2344" spans="1:33" x14ac:dyDescent="0.25">
      <c r="A2344" t="s">
        <v>52</v>
      </c>
      <c r="B2344" t="s">
        <v>7</v>
      </c>
      <c r="C2344">
        <v>330</v>
      </c>
      <c r="D2344">
        <v>1100.01</v>
      </c>
      <c r="E2344">
        <v>10</v>
      </c>
      <c r="F2344" t="s">
        <v>100</v>
      </c>
      <c r="G2344" t="s">
        <v>46</v>
      </c>
      <c r="H2344">
        <v>0</v>
      </c>
      <c r="I2344">
        <v>0</v>
      </c>
      <c r="J2344" t="s">
        <v>2830</v>
      </c>
      <c r="K2344">
        <v>5799.7</v>
      </c>
      <c r="L2344">
        <v>1.8247999999999999E-3</v>
      </c>
      <c r="M2344">
        <v>5799.7</v>
      </c>
      <c r="N2344">
        <v>1.75E-3</v>
      </c>
      <c r="O2344" t="s">
        <v>2830</v>
      </c>
      <c r="P2344" t="s">
        <v>2830</v>
      </c>
      <c r="Q2344" t="s">
        <v>2830</v>
      </c>
      <c r="R2344" t="s">
        <v>628</v>
      </c>
      <c r="S2344">
        <f ca="1">ROUND(RAND()*(Validation[[#This Row],[Range1_High]]-Validation[[#This Row],[Range1_Low]])+Validation[[#This Row],[Range1_Low]],-LOG10(Validation[[#This Row],[Res]]))</f>
        <v>940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5800 mΩ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s">
        <v>5341</v>
      </c>
      <c r="AB23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44" t="e">
        <f>LEN(#REF!)</f>
        <v>#REF!</v>
      </c>
      <c r="AG2344"/>
    </row>
    <row r="2345" spans="1:33" x14ac:dyDescent="0.25">
      <c r="A2345" t="s">
        <v>52</v>
      </c>
      <c r="B2345" t="s">
        <v>7</v>
      </c>
      <c r="C2345">
        <v>1100</v>
      </c>
      <c r="D2345">
        <v>3300.1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2830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2830</v>
      </c>
      <c r="P2345" t="s">
        <v>2830</v>
      </c>
      <c r="Q2345" t="s">
        <v>2830</v>
      </c>
      <c r="R2345" t="s">
        <v>5341</v>
      </c>
      <c r="S2345">
        <f ca="1">ROUND(RAND()*(Validation[[#This Row],[Range1_High]]-Validation[[#This Row],[Range1_Low]])+Validation[[#This Row],[Range1_Low]],-LOG10(Validation[[#This Row],[Res]]))</f>
        <v>3190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s">
        <v>6620</v>
      </c>
      <c r="AB23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5" s="102" t="s">
        <v>635</v>
      </c>
      <c r="AD2345" t="e">
        <f>LEN(#REF!)</f>
        <v>#REF!</v>
      </c>
      <c r="AG2345"/>
    </row>
    <row r="2346" spans="1:33" x14ac:dyDescent="0.25">
      <c r="A2346" t="s">
        <v>52</v>
      </c>
      <c r="B2346" t="s">
        <v>7</v>
      </c>
      <c r="C2346">
        <v>3300</v>
      </c>
      <c r="D2346">
        <v>11001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2830</v>
      </c>
      <c r="K2346">
        <v>5.7682000000000002</v>
      </c>
      <c r="L2346">
        <v>1.5398000000000001E-5</v>
      </c>
      <c r="M2346">
        <v>5.7682000000000002</v>
      </c>
      <c r="N2346">
        <v>1.5238E-5</v>
      </c>
      <c r="O2346" t="s">
        <v>2830</v>
      </c>
      <c r="P2346" t="s">
        <v>2830</v>
      </c>
      <c r="Q2346" t="s">
        <v>2830</v>
      </c>
      <c r="R2346" t="s">
        <v>635</v>
      </c>
      <c r="S2346">
        <f ca="1">ROUND(RAND()*(Validation[[#This Row],[Range1_High]]-Validation[[#This Row],[Range1_Low]])+Validation[[#This Row],[Range1_Low]],-LOG10(Validation[[#This Row],[Res]]))</f>
        <v>9780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s">
        <v>6196</v>
      </c>
      <c r="AB23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6" s="102" t="s">
        <v>6196</v>
      </c>
      <c r="AD2346" t="e">
        <f>LEN(#REF!)</f>
        <v>#REF!</v>
      </c>
      <c r="AG2346"/>
    </row>
    <row r="2347" spans="1:33" x14ac:dyDescent="0.25">
      <c r="A2347" t="s">
        <v>52</v>
      </c>
      <c r="B2347" t="s">
        <v>7</v>
      </c>
      <c r="C2347">
        <v>11000</v>
      </c>
      <c r="D2347">
        <v>33001</v>
      </c>
      <c r="E2347">
        <v>10</v>
      </c>
      <c r="F2347" t="s">
        <v>100</v>
      </c>
      <c r="G2347" t="s">
        <v>47</v>
      </c>
      <c r="H2347">
        <v>0</v>
      </c>
      <c r="I2347">
        <v>0</v>
      </c>
      <c r="J2347" t="s">
        <v>2830</v>
      </c>
      <c r="K2347">
        <v>5.6614000000000004</v>
      </c>
      <c r="L2347">
        <v>5.2695000000000003E-5</v>
      </c>
      <c r="M2347">
        <v>5.6604999999999999</v>
      </c>
      <c r="N2347">
        <v>5.2621000000000003E-5</v>
      </c>
      <c r="O2347" t="s">
        <v>2830</v>
      </c>
      <c r="P2347" t="s">
        <v>2830</v>
      </c>
      <c r="Q2347" t="s">
        <v>2830</v>
      </c>
      <c r="R2347" t="s">
        <v>639</v>
      </c>
      <c r="S2347">
        <f ca="1">ROUND(RAND()*(Validation[[#This Row],[Range1_High]]-Validation[[#This Row],[Range1_Low]])+Validation[[#This Row],[Range1_Low]],-LOG10(Validation[[#This Row],[Res]]))</f>
        <v>21640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6.8 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s">
        <v>6319</v>
      </c>
      <c r="AB23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7" s="102" t="s">
        <v>6319</v>
      </c>
      <c r="AD2347" t="e">
        <f>LEN(#REF!)</f>
        <v>#REF!</v>
      </c>
      <c r="AF2347" s="102"/>
      <c r="AG2347"/>
    </row>
    <row r="2348" spans="1:33" x14ac:dyDescent="0.25">
      <c r="A2348" t="s">
        <v>52</v>
      </c>
      <c r="B2348" t="s">
        <v>7</v>
      </c>
      <c r="C2348">
        <v>33000</v>
      </c>
      <c r="D2348">
        <v>110010</v>
      </c>
      <c r="E2348">
        <v>10</v>
      </c>
      <c r="F2348" t="s">
        <v>100</v>
      </c>
      <c r="G2348" t="s">
        <v>47</v>
      </c>
      <c r="H2348">
        <v>0</v>
      </c>
      <c r="I2348">
        <v>0</v>
      </c>
      <c r="J2348" t="s">
        <v>2830</v>
      </c>
      <c r="K2348">
        <v>4.3529999999999998</v>
      </c>
      <c r="L2348">
        <v>1.0805E-4</v>
      </c>
      <c r="M2348">
        <v>4.3501000000000003</v>
      </c>
      <c r="N2348">
        <v>1.0797E-4</v>
      </c>
      <c r="O2348" t="s">
        <v>2830</v>
      </c>
      <c r="P2348" t="s">
        <v>2830</v>
      </c>
      <c r="Q2348" t="s">
        <v>2830</v>
      </c>
      <c r="R2348" t="s">
        <v>642</v>
      </c>
      <c r="S2348">
        <f ca="1">ROUND(RAND()*(Validation[[#This Row],[Range1_High]]-Validation[[#This Row],[Range1_Low]])+Validation[[#This Row],[Range1_Low]],-LOG10(Validation[[#This Row],[Res]]))</f>
        <v>109900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16 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0</v>
      </c>
      <c r="AA2348" t="s">
        <v>6485</v>
      </c>
      <c r="AB23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8" s="102" t="s">
        <v>6485</v>
      </c>
      <c r="AD2348" t="e">
        <f>LEN(#REF!)</f>
        <v>#REF!</v>
      </c>
      <c r="AG2348"/>
    </row>
    <row r="2349" spans="1:33" x14ac:dyDescent="0.25">
      <c r="A2349" t="s">
        <v>52</v>
      </c>
      <c r="B2349" t="s">
        <v>7</v>
      </c>
      <c r="C2349">
        <v>110000</v>
      </c>
      <c r="D2349">
        <v>330010</v>
      </c>
      <c r="E2349">
        <v>10</v>
      </c>
      <c r="F2349" t="s">
        <v>100</v>
      </c>
      <c r="G2349" t="s">
        <v>47</v>
      </c>
      <c r="H2349">
        <v>0</v>
      </c>
      <c r="I2349">
        <v>0</v>
      </c>
      <c r="J2349" t="s">
        <v>2830</v>
      </c>
      <c r="K2349">
        <v>12.289</v>
      </c>
      <c r="L2349">
        <v>1.3783999999999999E-4</v>
      </c>
      <c r="M2349">
        <v>12.284000000000001</v>
      </c>
      <c r="N2349">
        <v>1.3782000000000001E-4</v>
      </c>
      <c r="O2349" t="s">
        <v>2830</v>
      </c>
      <c r="P2349" t="s">
        <v>2830</v>
      </c>
      <c r="Q2349" t="s">
        <v>2830</v>
      </c>
      <c r="R2349" t="s">
        <v>646</v>
      </c>
      <c r="S2349">
        <f ca="1">ROUND(RAND()*(Validation[[#This Row],[Range1_High]]-Validation[[#This Row],[Range1_Low]])+Validation[[#This Row],[Range1_Low]],-LOG10(Validation[[#This Row],[Res]]))</f>
        <v>235770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45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s">
        <v>6486</v>
      </c>
      <c r="AB23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9" s="102" t="s">
        <v>6486</v>
      </c>
      <c r="AD2349" t="e">
        <f>LEN(#REF!)</f>
        <v>#REF!</v>
      </c>
      <c r="AG2349"/>
    </row>
    <row r="2350" spans="1:33" x14ac:dyDescent="0.25">
      <c r="A2350" t="s">
        <v>52</v>
      </c>
      <c r="B2350" t="s">
        <v>7</v>
      </c>
      <c r="C2350">
        <v>330000</v>
      </c>
      <c r="D2350">
        <v>1100010</v>
      </c>
      <c r="E2350">
        <v>10</v>
      </c>
      <c r="F2350" t="s">
        <v>100</v>
      </c>
      <c r="G2350" t="s">
        <v>47</v>
      </c>
      <c r="H2350">
        <v>0</v>
      </c>
      <c r="I2350">
        <v>0</v>
      </c>
      <c r="J2350" t="s">
        <v>2830</v>
      </c>
      <c r="K2350">
        <v>16</v>
      </c>
      <c r="L2350">
        <v>1.7000000000000001E-4</v>
      </c>
      <c r="M2350">
        <v>12.340999999999999</v>
      </c>
      <c r="N2350">
        <v>1.7274E-4</v>
      </c>
      <c r="O2350" t="s">
        <v>2830</v>
      </c>
      <c r="P2350" t="s">
        <v>2830</v>
      </c>
      <c r="Q2350" t="s">
        <v>2830</v>
      </c>
      <c r="R2350" t="s">
        <v>649</v>
      </c>
      <c r="S2350">
        <f ca="1">ROUND(RAND()*(Validation[[#This Row],[Range1_High]]-Validation[[#This Row],[Range1_Low]])+Validation[[#This Row],[Range1_Low]],-LOG10(Validation[[#This Row],[Res]]))</f>
        <v>439800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91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s">
        <v>6621</v>
      </c>
      <c r="AB23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0" s="102" t="s">
        <v>646</v>
      </c>
      <c r="AD2350" t="e">
        <f>LEN(#REF!)</f>
        <v>#REF!</v>
      </c>
      <c r="AG2350"/>
    </row>
    <row r="2351" spans="1:33" x14ac:dyDescent="0.25">
      <c r="A2351" t="s">
        <v>52</v>
      </c>
      <c r="B2351" t="s">
        <v>7</v>
      </c>
      <c r="C2351">
        <v>1100000</v>
      </c>
      <c r="D2351">
        <v>3301000</v>
      </c>
      <c r="E2351">
        <v>10</v>
      </c>
      <c r="F2351" t="s">
        <v>100</v>
      </c>
      <c r="G2351" t="s">
        <v>48</v>
      </c>
      <c r="H2351">
        <v>0</v>
      </c>
      <c r="I2351">
        <v>0</v>
      </c>
      <c r="J2351" t="s">
        <v>2830</v>
      </c>
      <c r="K2351">
        <v>0.19</v>
      </c>
      <c r="L2351">
        <v>1.6999999999999999E-7</v>
      </c>
      <c r="M2351">
        <v>0.17338999999999999</v>
      </c>
      <c r="N2351">
        <v>1.7317999999999999E-7</v>
      </c>
      <c r="O2351" t="s">
        <v>2830</v>
      </c>
      <c r="P2351" t="s">
        <v>2830</v>
      </c>
      <c r="Q2351" t="s">
        <v>2830</v>
      </c>
      <c r="R2351" t="s">
        <v>5348</v>
      </c>
      <c r="S2351">
        <f ca="1">ROUND(RAND()*(Validation[[#This Row],[Range1_High]]-Validation[[#This Row],[Range1_Low]])+Validation[[#This Row],[Range1_Low]],-LOG10(Validation[[#This Row],[Res]]))</f>
        <v>1456050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0.44 kΩ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kΩ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s">
        <v>649</v>
      </c>
      <c r="AB23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51" t="e">
        <f>LEN(#REF!)</f>
        <v>#REF!</v>
      </c>
      <c r="AG2351"/>
    </row>
    <row r="2352" spans="1:33" x14ac:dyDescent="0.25">
      <c r="A2352" t="s">
        <v>52</v>
      </c>
      <c r="B2352" t="s">
        <v>7</v>
      </c>
      <c r="C2352">
        <v>0</v>
      </c>
      <c r="D2352">
        <v>11.000999999999999</v>
      </c>
      <c r="E2352">
        <v>100</v>
      </c>
      <c r="F2352" t="s">
        <v>100</v>
      </c>
      <c r="G2352" t="s">
        <v>46</v>
      </c>
      <c r="H2352">
        <v>0</v>
      </c>
      <c r="I2352">
        <v>0</v>
      </c>
      <c r="J2352" t="s">
        <v>2830</v>
      </c>
      <c r="K2352">
        <v>58000</v>
      </c>
      <c r="L2352">
        <v>6.6765000000000002E-5</v>
      </c>
      <c r="M2352">
        <v>58000</v>
      </c>
      <c r="N2352">
        <v>2.9434E-5</v>
      </c>
      <c r="O2352" t="s">
        <v>2830</v>
      </c>
      <c r="P2352" t="s">
        <v>2830</v>
      </c>
      <c r="Q2352" t="s">
        <v>2830</v>
      </c>
      <c r="R2352" t="s">
        <v>607</v>
      </c>
      <c r="S2352">
        <f ca="1">ROUND(RAND()*(Validation[[#This Row],[Range1_High]]-Validation[[#This Row],[Range1_Low]])+Validation[[#This Row],[Range1_Low]],-LOG10(Validation[[#This Row],[Res]]))</f>
        <v>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58000 mΩ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1</v>
      </c>
      <c r="AB23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52" t="e">
        <f>LEN(#REF!)</f>
        <v>#REF!</v>
      </c>
      <c r="AG2352"/>
    </row>
    <row r="2353" spans="1:33" x14ac:dyDescent="0.25">
      <c r="A2353" t="s">
        <v>52</v>
      </c>
      <c r="B2353" t="s">
        <v>7</v>
      </c>
      <c r="C2353">
        <v>3300</v>
      </c>
      <c r="D2353">
        <v>11001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2830</v>
      </c>
      <c r="K2353">
        <v>57.997</v>
      </c>
      <c r="L2353">
        <v>1.6098E-6</v>
      </c>
      <c r="M2353">
        <v>57.997</v>
      </c>
      <c r="N2353">
        <v>1.5437999999999999E-6</v>
      </c>
      <c r="O2353" t="s">
        <v>2830</v>
      </c>
      <c r="P2353" t="s">
        <v>2830</v>
      </c>
      <c r="Q2353" t="s">
        <v>2830</v>
      </c>
      <c r="R2353" t="s">
        <v>5343</v>
      </c>
      <c r="S2353">
        <f ca="1">ROUND(RAND()*(Validation[[#This Row],[Range1_High]]-Validation[[#This Row],[Range1_Low]])+Validation[[#This Row],[Range1_Low]],-LOG10(Validation[[#This Row],[Res]]))</f>
        <v>9800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s">
        <v>640</v>
      </c>
      <c r="AB23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3" s="102" t="s">
        <v>640</v>
      </c>
      <c r="AD2353" t="e">
        <f>LEN(#REF!)</f>
        <v>#REF!</v>
      </c>
      <c r="AG2353"/>
    </row>
    <row r="2354" spans="1:33" x14ac:dyDescent="0.25">
      <c r="A2354" t="s">
        <v>52</v>
      </c>
      <c r="B2354" t="s">
        <v>7</v>
      </c>
      <c r="C2354">
        <v>11000</v>
      </c>
      <c r="D2354">
        <v>33001</v>
      </c>
      <c r="E2354">
        <v>100</v>
      </c>
      <c r="F2354" t="s">
        <v>100</v>
      </c>
      <c r="G2354" t="s">
        <v>47</v>
      </c>
      <c r="H2354">
        <v>0</v>
      </c>
      <c r="I2354">
        <v>0</v>
      </c>
      <c r="J2354" t="s">
        <v>2830</v>
      </c>
      <c r="K2354">
        <v>57.978000000000002</v>
      </c>
      <c r="L2354">
        <v>6.2175000000000002E-6</v>
      </c>
      <c r="M2354">
        <v>57.978000000000002</v>
      </c>
      <c r="N2354">
        <v>6.1738000000000001E-6</v>
      </c>
      <c r="O2354" t="s">
        <v>2830</v>
      </c>
      <c r="P2354" t="s">
        <v>2830</v>
      </c>
      <c r="Q2354" t="s">
        <v>2830</v>
      </c>
      <c r="R2354" t="s">
        <v>640</v>
      </c>
      <c r="S2354">
        <f ca="1">ROUND(RAND()*(Validation[[#This Row],[Range1_High]]-Validation[[#This Row],[Range1_Low]])+Validation[[#This Row],[Range1_Low]],-LOG10(Validation[[#This Row],[Res]]))</f>
        <v>20700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58 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s">
        <v>6487</v>
      </c>
      <c r="AB23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4" s="102" t="s">
        <v>6487</v>
      </c>
      <c r="AD2354" t="e">
        <f>LEN(#REF!)</f>
        <v>#REF!</v>
      </c>
      <c r="AG2354"/>
    </row>
    <row r="2355" spans="1:33" x14ac:dyDescent="0.25">
      <c r="A2355" t="s">
        <v>52</v>
      </c>
      <c r="B2355" t="s">
        <v>7</v>
      </c>
      <c r="C2355">
        <v>33000</v>
      </c>
      <c r="D2355">
        <v>110010</v>
      </c>
      <c r="E2355">
        <v>100</v>
      </c>
      <c r="F2355" t="s">
        <v>100</v>
      </c>
      <c r="G2355" t="s">
        <v>47</v>
      </c>
      <c r="H2355">
        <v>0</v>
      </c>
      <c r="I2355">
        <v>0</v>
      </c>
      <c r="J2355" t="s">
        <v>2830</v>
      </c>
      <c r="K2355">
        <v>57.521000000000001</v>
      </c>
      <c r="L2355">
        <v>2.2172999999999999E-5</v>
      </c>
      <c r="M2355">
        <v>57.521999999999998</v>
      </c>
      <c r="N2355">
        <v>2.2050999999999999E-5</v>
      </c>
      <c r="O2355" t="s">
        <v>2830</v>
      </c>
      <c r="P2355" t="s">
        <v>2830</v>
      </c>
      <c r="Q2355" t="s">
        <v>2830</v>
      </c>
      <c r="R2355" t="s">
        <v>5346</v>
      </c>
      <c r="S2355">
        <f ca="1">ROUND(RAND()*(Validation[[#This Row],[Range1_High]]-Validation[[#This Row],[Range1_Low]])+Validation[[#This Row],[Range1_Low]],-LOG10(Validation[[#This Row],[Res]]))</f>
        <v>58200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59 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s">
        <v>6263</v>
      </c>
      <c r="AB23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5" s="102" t="s">
        <v>6263</v>
      </c>
      <c r="AD2355" t="e">
        <f>LEN(#REF!)</f>
        <v>#REF!</v>
      </c>
      <c r="AG2355"/>
    </row>
    <row r="2356" spans="1:33" x14ac:dyDescent="0.25">
      <c r="A2356" t="s">
        <v>52</v>
      </c>
      <c r="B2356" t="s">
        <v>7</v>
      </c>
      <c r="C2356">
        <v>110000</v>
      </c>
      <c r="D2356">
        <v>330010</v>
      </c>
      <c r="E2356">
        <v>100</v>
      </c>
      <c r="F2356" t="s">
        <v>100</v>
      </c>
      <c r="G2356" t="s">
        <v>47</v>
      </c>
      <c r="H2356">
        <v>0</v>
      </c>
      <c r="I2356">
        <v>0</v>
      </c>
      <c r="J2356" t="s">
        <v>2830</v>
      </c>
      <c r="K2356">
        <v>55.026000000000003</v>
      </c>
      <c r="L2356">
        <v>8.0747999999999993E-5</v>
      </c>
      <c r="M2356">
        <v>55.024000000000001</v>
      </c>
      <c r="N2356">
        <v>8.0667000000000005E-5</v>
      </c>
      <c r="O2356" t="s">
        <v>2830</v>
      </c>
      <c r="P2356" t="s">
        <v>2830</v>
      </c>
      <c r="Q2356" t="s">
        <v>2830</v>
      </c>
      <c r="R2356" t="s">
        <v>5347</v>
      </c>
      <c r="S2356">
        <f ca="1">ROUND(RAND()*(Validation[[#This Row],[Range1_High]]-Validation[[#This Row],[Range1_Low]])+Validation[[#This Row],[Range1_Low]],-LOG10(Validation[[#This Row],[Res]]))</f>
        <v>125200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65 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s">
        <v>6488</v>
      </c>
      <c r="AB23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6" s="102" t="s">
        <v>6488</v>
      </c>
      <c r="AD2356" t="e">
        <f>LEN(#REF!)</f>
        <v>#REF!</v>
      </c>
      <c r="AG2356"/>
    </row>
    <row r="2357" spans="1:33" x14ac:dyDescent="0.25">
      <c r="A2357" t="s">
        <v>52</v>
      </c>
      <c r="B2357" t="s">
        <v>7</v>
      </c>
      <c r="C2357">
        <v>330000</v>
      </c>
      <c r="D2357">
        <v>1100010</v>
      </c>
      <c r="E2357">
        <v>100</v>
      </c>
      <c r="F2357" t="s">
        <v>100</v>
      </c>
      <c r="G2357" t="s">
        <v>47</v>
      </c>
      <c r="H2357">
        <v>0</v>
      </c>
      <c r="I2357">
        <v>0</v>
      </c>
      <c r="J2357" t="s">
        <v>2830</v>
      </c>
      <c r="K2357">
        <v>38.744</v>
      </c>
      <c r="L2357">
        <v>1.5613000000000001E-4</v>
      </c>
      <c r="M2357">
        <v>38.701999999999998</v>
      </c>
      <c r="N2357">
        <v>1.5610999999999999E-4</v>
      </c>
      <c r="O2357" t="s">
        <v>2830</v>
      </c>
      <c r="P2357" t="s">
        <v>2830</v>
      </c>
      <c r="Q2357" t="s">
        <v>2830</v>
      </c>
      <c r="R2357" t="s">
        <v>650</v>
      </c>
      <c r="S2357">
        <f ca="1">ROUND(RAND()*(Validation[[#This Row],[Range1_High]]-Validation[[#This Row],[Range1_Low]])+Validation[[#This Row],[Range1_Low]],-LOG10(Validation[[#This Row],[Res]]))</f>
        <v>795700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160 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0</v>
      </c>
      <c r="AA2357" t="s">
        <v>6622</v>
      </c>
      <c r="AB23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7" s="102" t="s">
        <v>5347</v>
      </c>
      <c r="AD2357" t="e">
        <f>LEN(#REF!)</f>
        <v>#REF!</v>
      </c>
      <c r="AG2357"/>
    </row>
    <row r="2358" spans="1:33" x14ac:dyDescent="0.25">
      <c r="A2358" t="s">
        <v>52</v>
      </c>
      <c r="B2358" t="s">
        <v>7</v>
      </c>
      <c r="C2358">
        <v>1100000</v>
      </c>
      <c r="D2358">
        <v>3301000</v>
      </c>
      <c r="E2358">
        <v>100</v>
      </c>
      <c r="F2358" t="s">
        <v>100</v>
      </c>
      <c r="G2358" t="s">
        <v>48</v>
      </c>
      <c r="H2358">
        <v>0</v>
      </c>
      <c r="I2358">
        <v>0</v>
      </c>
      <c r="J2358" t="s">
        <v>2830</v>
      </c>
      <c r="K2358">
        <v>0.19</v>
      </c>
      <c r="L2358">
        <v>1.7214999999999999E-7</v>
      </c>
      <c r="M2358">
        <v>0.17910000000000001</v>
      </c>
      <c r="N2358">
        <v>1.7212999999999999E-7</v>
      </c>
      <c r="O2358" t="s">
        <v>2830</v>
      </c>
      <c r="P2358" t="s">
        <v>2830</v>
      </c>
      <c r="Q2358" t="s">
        <v>2830</v>
      </c>
      <c r="R2358" t="s">
        <v>5349</v>
      </c>
      <c r="S2358">
        <f ca="1">ROUND(RAND()*(Validation[[#This Row],[Range1_High]]-Validation[[#This Row],[Range1_Low]])+Validation[[#This Row],[Range1_Low]],-LOG10(Validation[[#This Row],[Res]]))</f>
        <v>1873400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0.51 kΩ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s">
        <v>6623</v>
      </c>
      <c r="AB23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8" s="102" t="s">
        <v>657</v>
      </c>
      <c r="AD2358" t="e">
        <f>LEN(#REF!)</f>
        <v>#REF!</v>
      </c>
      <c r="AG2358"/>
    </row>
    <row r="2359" spans="1:33" x14ac:dyDescent="0.25">
      <c r="A2359" t="s">
        <v>52</v>
      </c>
      <c r="B2359" t="s">
        <v>7</v>
      </c>
      <c r="C2359">
        <v>3300000</v>
      </c>
      <c r="D2359">
        <v>11001000</v>
      </c>
      <c r="E2359">
        <v>100</v>
      </c>
      <c r="F2359" t="s">
        <v>100</v>
      </c>
      <c r="G2359" t="s">
        <v>48</v>
      </c>
      <c r="H2359">
        <v>0</v>
      </c>
      <c r="I2359">
        <v>0</v>
      </c>
      <c r="J2359" t="s">
        <v>2830</v>
      </c>
      <c r="K2359">
        <v>0.33</v>
      </c>
      <c r="L2359">
        <v>6.8999999999999996E-7</v>
      </c>
      <c r="M2359">
        <v>0.29032999999999998</v>
      </c>
      <c r="N2359">
        <v>6.9271999999999997E-7</v>
      </c>
      <c r="O2359" t="s">
        <v>2830</v>
      </c>
      <c r="P2359" t="s">
        <v>2830</v>
      </c>
      <c r="Q2359" t="s">
        <v>2830</v>
      </c>
      <c r="R2359" t="s">
        <v>657</v>
      </c>
      <c r="S2359">
        <f ca="1">ROUND(RAND()*(Validation[[#This Row],[Range1_High]]-Validation[[#This Row],[Range1_Low]])+Validation[[#This Row],[Range1_Low]],-LOG10(Validation[[#This Row],[Res]]))</f>
        <v>3797000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2.9 kΩ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s">
        <v>6198</v>
      </c>
      <c r="AB23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9" s="102" t="s">
        <v>6198</v>
      </c>
      <c r="AD2359" t="e">
        <f>LEN(#REF!)</f>
        <v>#REF!</v>
      </c>
      <c r="AG2359"/>
    </row>
    <row r="2360" spans="1:33" x14ac:dyDescent="0.25">
      <c r="A2360" t="s">
        <v>52</v>
      </c>
      <c r="B2360" t="s">
        <v>7</v>
      </c>
      <c r="C2360">
        <v>11000000</v>
      </c>
      <c r="D2360">
        <v>33001000</v>
      </c>
      <c r="E2360">
        <v>100</v>
      </c>
      <c r="F2360" t="s">
        <v>100</v>
      </c>
      <c r="G2360" t="s">
        <v>48</v>
      </c>
      <c r="H2360">
        <v>0</v>
      </c>
      <c r="I2360">
        <v>0</v>
      </c>
      <c r="J2360" t="s">
        <v>2830</v>
      </c>
      <c r="K2360">
        <v>2.9</v>
      </c>
      <c r="L2360">
        <v>1.1999999999999999E-6</v>
      </c>
      <c r="M2360">
        <v>2.8873000000000002</v>
      </c>
      <c r="N2360">
        <v>1.1547999999999999E-6</v>
      </c>
      <c r="O2360" t="s">
        <v>2830</v>
      </c>
      <c r="P2360" t="s">
        <v>2830</v>
      </c>
      <c r="Q2360" t="s">
        <v>2830</v>
      </c>
      <c r="R2360" t="s">
        <v>661</v>
      </c>
      <c r="S2360">
        <f ca="1">ROUND(RAND()*(Validation[[#This Row],[Range1_High]]-Validation[[#This Row],[Range1_Low]])+Validation[[#This Row],[Range1_Low]],-LOG10(Validation[[#This Row],[Res]]))</f>
        <v>23564700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31 kΩ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kΩ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s">
        <v>657</v>
      </c>
      <c r="AB23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0" s="102" t="s">
        <v>657</v>
      </c>
      <c r="AD2360" t="e">
        <f>LEN(#REF!)</f>
        <v>#REF!</v>
      </c>
      <c r="AG2360"/>
    </row>
    <row r="2361" spans="1:33" x14ac:dyDescent="0.25">
      <c r="A2361" t="s">
        <v>52</v>
      </c>
      <c r="B2361" t="s">
        <v>7</v>
      </c>
      <c r="C2361">
        <v>0</v>
      </c>
      <c r="D2361">
        <v>11.000999999999999</v>
      </c>
      <c r="E2361">
        <v>1000</v>
      </c>
      <c r="F2361" t="s">
        <v>100</v>
      </c>
      <c r="G2361" t="s">
        <v>46</v>
      </c>
      <c r="H2361">
        <v>0</v>
      </c>
      <c r="I2361">
        <v>0</v>
      </c>
      <c r="J2361" t="s">
        <v>2830</v>
      </c>
      <c r="K2361">
        <v>580000</v>
      </c>
      <c r="L2361">
        <v>1.7876E-5</v>
      </c>
      <c r="M2361">
        <v>580000</v>
      </c>
      <c r="N2361">
        <v>2.9434000000000001E-6</v>
      </c>
      <c r="O2361" t="s">
        <v>2830</v>
      </c>
      <c r="P2361" t="s">
        <v>2830</v>
      </c>
      <c r="Q2361" t="s">
        <v>2830</v>
      </c>
      <c r="R2361" t="s">
        <v>608</v>
      </c>
      <c r="S2361">
        <f ca="1">ROUND(RAND()*(Validation[[#This Row],[Range1_High]]-Validation[[#This Row],[Range1_Low]])+Validation[[#This Row],[Range1_Low]],-LOG10(Validation[[#This Row],[Res]]))</f>
        <v>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580000 mΩ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1</v>
      </c>
      <c r="AB236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61" t="e">
        <f>LEN(#REF!)</f>
        <v>#REF!</v>
      </c>
      <c r="AG2361"/>
    </row>
    <row r="2362" spans="1:33" x14ac:dyDescent="0.25">
      <c r="A2362" t="s">
        <v>52</v>
      </c>
      <c r="B2362" t="s">
        <v>7</v>
      </c>
      <c r="C2362">
        <v>33000</v>
      </c>
      <c r="D2362">
        <v>110010</v>
      </c>
      <c r="E2362">
        <v>1000</v>
      </c>
      <c r="F2362" t="s">
        <v>100</v>
      </c>
      <c r="G2362" t="s">
        <v>47</v>
      </c>
      <c r="H2362">
        <v>0</v>
      </c>
      <c r="I2362">
        <v>0</v>
      </c>
      <c r="J2362" t="s">
        <v>2830</v>
      </c>
      <c r="K2362">
        <v>579.95000000000005</v>
      </c>
      <c r="L2362">
        <v>2.2971E-6</v>
      </c>
      <c r="M2362">
        <v>579.95000000000005</v>
      </c>
      <c r="N2362">
        <v>2.2465E-6</v>
      </c>
      <c r="O2362" t="s">
        <v>2830</v>
      </c>
      <c r="P2362" t="s">
        <v>2830</v>
      </c>
      <c r="Q2362" t="s">
        <v>2830</v>
      </c>
      <c r="R2362" t="s">
        <v>644</v>
      </c>
      <c r="S2362">
        <f ca="1">ROUND(RAND()*(Validation[[#This Row],[Range1_High]]-Validation[[#This Row],[Range1_Low]])+Validation[[#This Row],[Range1_Low]],-LOG10(Validation[[#This Row],[Res]]))</f>
        <v>51000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s">
        <v>648</v>
      </c>
      <c r="AB23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2" s="102" t="s">
        <v>648</v>
      </c>
      <c r="AD2362" t="e">
        <f>LEN(#REF!)</f>
        <v>#REF!</v>
      </c>
      <c r="AG2362"/>
    </row>
    <row r="2363" spans="1:33" x14ac:dyDescent="0.25">
      <c r="A2363" t="s">
        <v>52</v>
      </c>
      <c r="B2363" t="s">
        <v>7</v>
      </c>
      <c r="C2363">
        <v>110000</v>
      </c>
      <c r="D2363">
        <v>330010</v>
      </c>
      <c r="E2363">
        <v>1000</v>
      </c>
      <c r="F2363" t="s">
        <v>100</v>
      </c>
      <c r="G2363" t="s">
        <v>47</v>
      </c>
      <c r="H2363">
        <v>0</v>
      </c>
      <c r="I2363">
        <v>0</v>
      </c>
      <c r="J2363" t="s">
        <v>2830</v>
      </c>
      <c r="K2363">
        <v>579.51</v>
      </c>
      <c r="L2363">
        <v>1.0142E-5</v>
      </c>
      <c r="M2363">
        <v>579.51</v>
      </c>
      <c r="N2363">
        <v>1.0091E-5</v>
      </c>
      <c r="O2363" t="s">
        <v>2830</v>
      </c>
      <c r="P2363" t="s">
        <v>2830</v>
      </c>
      <c r="Q2363" t="s">
        <v>2830</v>
      </c>
      <c r="R2363" t="s">
        <v>648</v>
      </c>
      <c r="S2363">
        <f ca="1">ROUND(RAND()*(Validation[[#This Row],[Range1_High]]-Validation[[#This Row],[Range1_Low]])+Validation[[#This Row],[Range1_Low]],-LOG10(Validation[[#This Row],[Res]]))</f>
        <v>314000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580 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s">
        <v>6489</v>
      </c>
      <c r="AB23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3" s="102" t="s">
        <v>6489</v>
      </c>
      <c r="AD2363" t="e">
        <f>LEN(#REF!)</f>
        <v>#REF!</v>
      </c>
      <c r="AG2363"/>
    </row>
    <row r="2364" spans="1:33" x14ac:dyDescent="0.25">
      <c r="A2364" t="s">
        <v>52</v>
      </c>
      <c r="B2364" t="s">
        <v>7</v>
      </c>
      <c r="C2364">
        <v>330000</v>
      </c>
      <c r="D2364">
        <v>1100010</v>
      </c>
      <c r="E2364">
        <v>1000</v>
      </c>
      <c r="F2364" t="s">
        <v>100</v>
      </c>
      <c r="G2364" t="s">
        <v>47</v>
      </c>
      <c r="H2364">
        <v>0</v>
      </c>
      <c r="I2364">
        <v>0</v>
      </c>
      <c r="J2364" t="s">
        <v>2830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2830</v>
      </c>
      <c r="P2364" t="s">
        <v>2830</v>
      </c>
      <c r="Q2364" t="s">
        <v>2830</v>
      </c>
      <c r="R2364" t="s">
        <v>651</v>
      </c>
      <c r="S2364">
        <f ca="1">ROUND(RAND()*(Validation[[#This Row],[Range1_High]]-Validation[[#This Row],[Range1_Low]])+Validation[[#This Row],[Range1_Low]],-LOG10(Validation[[#This Row],[Res]]))</f>
        <v>375000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590 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s">
        <v>6624</v>
      </c>
      <c r="AB23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4" s="102" t="s">
        <v>648</v>
      </c>
      <c r="AD2364" t="e">
        <f>LEN(#REF!)</f>
        <v>#REF!</v>
      </c>
      <c r="AG2364"/>
    </row>
    <row r="2365" spans="1:33" x14ac:dyDescent="0.25">
      <c r="A2365" t="s">
        <v>52</v>
      </c>
      <c r="B2365" t="s">
        <v>7</v>
      </c>
      <c r="C2365">
        <v>1100000</v>
      </c>
      <c r="D2365">
        <v>3301000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2830</v>
      </c>
      <c r="K2365">
        <v>0.55515999999999999</v>
      </c>
      <c r="L2365">
        <v>1.1804E-7</v>
      </c>
      <c r="M2365">
        <v>0.55501</v>
      </c>
      <c r="N2365">
        <v>1.1789000000000001E-7</v>
      </c>
      <c r="O2365" t="s">
        <v>2830</v>
      </c>
      <c r="P2365" t="s">
        <v>2830</v>
      </c>
      <c r="Q2365" t="s">
        <v>2830</v>
      </c>
      <c r="R2365" t="s">
        <v>655</v>
      </c>
      <c r="S2365">
        <f ca="1">ROUND(RAND()*(Validation[[#This Row],[Range1_High]]-Validation[[#This Row],[Range1_Low]])+Validation[[#This Row],[Range1_Low]],-LOG10(Validation[[#This Row],[Res]]))</f>
        <v>2979000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0.91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s">
        <v>6625</v>
      </c>
      <c r="AB23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5" s="102" t="s">
        <v>658</v>
      </c>
      <c r="AD2365" t="e">
        <f>LEN(#REF!)</f>
        <v>#REF!</v>
      </c>
      <c r="AG2365"/>
    </row>
    <row r="2366" spans="1:33" x14ac:dyDescent="0.25">
      <c r="A2366" t="s">
        <v>52</v>
      </c>
      <c r="B2366" t="s">
        <v>7</v>
      </c>
      <c r="C2366">
        <v>3300000</v>
      </c>
      <c r="D2366">
        <v>11001000</v>
      </c>
      <c r="E2366">
        <v>1000</v>
      </c>
      <c r="F2366" t="s">
        <v>100</v>
      </c>
      <c r="G2366" t="s">
        <v>48</v>
      </c>
      <c r="H2366">
        <v>0</v>
      </c>
      <c r="I2366">
        <v>0</v>
      </c>
      <c r="J2366" t="s">
        <v>2830</v>
      </c>
      <c r="K2366">
        <v>0.37289</v>
      </c>
      <c r="L2366">
        <v>6.8714999999999996E-7</v>
      </c>
      <c r="M2366">
        <v>0.37252000000000002</v>
      </c>
      <c r="N2366">
        <v>6.8716000000000002E-7</v>
      </c>
      <c r="O2366" t="s">
        <v>2830</v>
      </c>
      <c r="P2366" t="s">
        <v>2830</v>
      </c>
      <c r="Q2366" t="s">
        <v>2830</v>
      </c>
      <c r="R2366" t="s">
        <v>658</v>
      </c>
      <c r="S2366">
        <f ca="1">ROUND(RAND()*(Validation[[#This Row],[Range1_High]]-Validation[[#This Row],[Range1_Low]])+Validation[[#This Row],[Range1_Low]],-LOG10(Validation[[#This Row],[Res]]))</f>
        <v>8297000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6.1 kΩ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kΩ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0</v>
      </c>
      <c r="AA2366" t="s">
        <v>6197</v>
      </c>
      <c r="AB23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6" s="102" t="s">
        <v>6197</v>
      </c>
      <c r="AD2366" t="e">
        <f>LEN(#REF!)</f>
        <v>#REF!</v>
      </c>
      <c r="AG2366"/>
    </row>
    <row r="2367" spans="1:33" x14ac:dyDescent="0.25">
      <c r="A2367" t="s">
        <v>52</v>
      </c>
      <c r="B2367" t="s">
        <v>7</v>
      </c>
      <c r="C2367">
        <v>11000000</v>
      </c>
      <c r="D2367">
        <v>33001000</v>
      </c>
      <c r="E2367">
        <v>1000</v>
      </c>
      <c r="F2367" t="s">
        <v>100</v>
      </c>
      <c r="G2367" t="s">
        <v>48</v>
      </c>
      <c r="H2367">
        <v>0</v>
      </c>
      <c r="I2367">
        <v>0</v>
      </c>
      <c r="J2367" t="s">
        <v>2830</v>
      </c>
      <c r="K2367">
        <v>2.9003999999999999</v>
      </c>
      <c r="L2367">
        <v>1.1544999999999999E-6</v>
      </c>
      <c r="M2367">
        <v>2.9</v>
      </c>
      <c r="N2367">
        <v>1.1544999999999999E-6</v>
      </c>
      <c r="O2367" t="s">
        <v>2830</v>
      </c>
      <c r="P2367" t="s">
        <v>2830</v>
      </c>
      <c r="Q2367" t="s">
        <v>2830</v>
      </c>
      <c r="R2367" t="s">
        <v>5353</v>
      </c>
      <c r="S2367">
        <f ca="1">ROUND(RAND()*(Validation[[#This Row],[Range1_High]]-Validation[[#This Row],[Range1_Low]])+Validation[[#This Row],[Range1_Low]],-LOG10(Validation[[#This Row],[Res]]))</f>
        <v>14537000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20 kΩ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kΩ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s">
        <v>6490</v>
      </c>
      <c r="AB23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7" s="102" t="s">
        <v>6490</v>
      </c>
      <c r="AD2367" t="e">
        <f>LEN(#REF!)</f>
        <v>#REF!</v>
      </c>
      <c r="AG2367"/>
    </row>
    <row r="2368" spans="1:33" x14ac:dyDescent="0.25">
      <c r="A2368" t="s">
        <v>52</v>
      </c>
      <c r="B2368" t="s">
        <v>7</v>
      </c>
      <c r="C2368">
        <v>33000000</v>
      </c>
      <c r="D2368">
        <v>110010000</v>
      </c>
      <c r="E2368">
        <v>1000</v>
      </c>
      <c r="F2368" t="s">
        <v>100</v>
      </c>
      <c r="G2368" t="s">
        <v>48</v>
      </c>
      <c r="H2368">
        <v>0</v>
      </c>
      <c r="I2368">
        <v>0</v>
      </c>
      <c r="J2368" t="s">
        <v>2830</v>
      </c>
      <c r="K2368">
        <v>3.5</v>
      </c>
      <c r="L2368">
        <v>5.8000000000000004E-6</v>
      </c>
      <c r="M2368">
        <v>3.4662999999999999</v>
      </c>
      <c r="N2368">
        <v>5.7734999999999999E-6</v>
      </c>
      <c r="O2368" t="s">
        <v>2830</v>
      </c>
      <c r="P2368" t="s">
        <v>2830</v>
      </c>
      <c r="Q2368" t="s">
        <v>2830</v>
      </c>
      <c r="R2368" t="s">
        <v>665</v>
      </c>
      <c r="S2368">
        <f ca="1">ROUND(RAND()*(Validation[[#This Row],[Range1_High]]-Validation[[#This Row],[Range1_Low]])+Validation[[#This Row],[Range1_Low]],-LOG10(Validation[[#This Row],[Res]]))</f>
        <v>59555000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350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s">
        <v>6193</v>
      </c>
      <c r="AB23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8" s="102" t="s">
        <v>6193</v>
      </c>
      <c r="AD2368" t="e">
        <f>LEN(#REF!)</f>
        <v>#REF!</v>
      </c>
      <c r="AG2368"/>
    </row>
    <row r="2369" spans="1:33" x14ac:dyDescent="0.25">
      <c r="A2369" t="s">
        <v>52</v>
      </c>
      <c r="B2369" t="s">
        <v>7</v>
      </c>
      <c r="C2369">
        <v>110000000</v>
      </c>
      <c r="D2369">
        <v>330010000</v>
      </c>
      <c r="E2369">
        <v>1000</v>
      </c>
      <c r="F2369" t="s">
        <v>100</v>
      </c>
      <c r="G2369" t="s">
        <v>48</v>
      </c>
      <c r="H2369">
        <v>0</v>
      </c>
      <c r="I2369">
        <v>0</v>
      </c>
      <c r="J2369" t="s">
        <v>2830</v>
      </c>
      <c r="K2369">
        <v>120</v>
      </c>
      <c r="L2369">
        <v>5.8000000000000004E-6</v>
      </c>
      <c r="M2369">
        <v>115.47</v>
      </c>
      <c r="N2369">
        <v>5.7734999999999999E-6</v>
      </c>
      <c r="O2369" t="s">
        <v>2830</v>
      </c>
      <c r="P2369" t="s">
        <v>2830</v>
      </c>
      <c r="Q2369" t="s">
        <v>2830</v>
      </c>
      <c r="R2369" t="s">
        <v>5355</v>
      </c>
      <c r="S2369">
        <f ca="1">ROUND(RAND()*(Validation[[#This Row],[Range1_High]]-Validation[[#This Row],[Range1_Low]])+Validation[[#This Row],[Range1_Low]],-LOG10(Validation[[#This Row],[Res]]))</f>
        <v>225871000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1400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s">
        <v>665</v>
      </c>
      <c r="AB23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9" s="102" t="s">
        <v>665</v>
      </c>
      <c r="AD2369" t="e">
        <f>LEN(#REF!)</f>
        <v>#REF!</v>
      </c>
      <c r="AG2369"/>
    </row>
    <row r="2370" spans="1:33" x14ac:dyDescent="0.25">
      <c r="A2370" t="s">
        <v>52</v>
      </c>
      <c r="B2370" t="s">
        <v>7</v>
      </c>
      <c r="C2370">
        <v>0</v>
      </c>
      <c r="D2370">
        <v>11.000999999999999</v>
      </c>
      <c r="E2370">
        <v>10000</v>
      </c>
      <c r="F2370" t="s">
        <v>100</v>
      </c>
      <c r="G2370" t="s">
        <v>46</v>
      </c>
      <c r="H2370">
        <v>0</v>
      </c>
      <c r="I2370">
        <v>0</v>
      </c>
      <c r="J2370" t="s">
        <v>2830</v>
      </c>
      <c r="K2370">
        <v>5800000</v>
      </c>
      <c r="L2370">
        <v>6.2674000000000003E-6</v>
      </c>
      <c r="M2370">
        <v>5800000</v>
      </c>
      <c r="N2370">
        <v>2.9434999999999999E-7</v>
      </c>
      <c r="O2370" t="s">
        <v>2830</v>
      </c>
      <c r="P2370" t="s">
        <v>2830</v>
      </c>
      <c r="Q2370" t="s">
        <v>2830</v>
      </c>
      <c r="R2370" t="s">
        <v>5338</v>
      </c>
      <c r="S2370">
        <f ca="1">ROUND(RAND()*(Validation[[#This Row],[Range1_High]]-Validation[[#This Row],[Range1_Low]])+Validation[[#This Row],[Range1_Low]],-LOG10(Validation[[#This Row],[Res]]))</f>
        <v>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5800000 mΩ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1</v>
      </c>
      <c r="AB23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70" t="e">
        <f>LEN(#REF!)</f>
        <v>#REF!</v>
      </c>
      <c r="AG2370"/>
    </row>
    <row r="2371" spans="1:33" x14ac:dyDescent="0.25">
      <c r="A2371" t="s">
        <v>52</v>
      </c>
      <c r="B2371" t="s">
        <v>7</v>
      </c>
      <c r="C2371">
        <v>330000</v>
      </c>
      <c r="D2371">
        <v>1100010</v>
      </c>
      <c r="E2371">
        <v>10000</v>
      </c>
      <c r="F2371" t="s">
        <v>100</v>
      </c>
      <c r="G2371" t="s">
        <v>47</v>
      </c>
      <c r="H2371">
        <v>0</v>
      </c>
      <c r="I2371">
        <v>0</v>
      </c>
      <c r="J2371" t="s">
        <v>2830</v>
      </c>
      <c r="K2371">
        <v>5799.1</v>
      </c>
      <c r="L2371">
        <v>4.0775999999999997E-6</v>
      </c>
      <c r="M2371">
        <v>5799.1</v>
      </c>
      <c r="N2371">
        <v>4.0446000000000002E-6</v>
      </c>
      <c r="O2371" t="s">
        <v>2830</v>
      </c>
      <c r="P2371" t="s">
        <v>2830</v>
      </c>
      <c r="Q2371" t="s">
        <v>2830</v>
      </c>
      <c r="R2371" t="s">
        <v>652</v>
      </c>
      <c r="S2371">
        <f ca="1">ROUND(RAND()*(Validation[[#This Row],[Range1_High]]-Validation[[#This Row],[Range1_Low]])+Validation[[#This Row],[Range1_Low]],-LOG10(Validation[[#This Row],[Res]]))</f>
        <v>990000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5800 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s">
        <v>5350</v>
      </c>
      <c r="AB23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71" t="e">
        <f>LEN(#REF!)</f>
        <v>#REF!</v>
      </c>
      <c r="AG2371"/>
    </row>
    <row r="2372" spans="1:33" x14ac:dyDescent="0.25">
      <c r="A2372" t="s">
        <v>52</v>
      </c>
      <c r="B2372" t="s">
        <v>7</v>
      </c>
      <c r="C2372">
        <v>1100000</v>
      </c>
      <c r="D2372">
        <v>3301000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2830</v>
      </c>
      <c r="K2372">
        <v>5.7933000000000003</v>
      </c>
      <c r="L2372">
        <v>1.6590000000000002E-8</v>
      </c>
      <c r="M2372">
        <v>5.7933000000000003</v>
      </c>
      <c r="N2372">
        <v>1.6469E-8</v>
      </c>
      <c r="O2372" t="s">
        <v>2830</v>
      </c>
      <c r="P2372" t="s">
        <v>2830</v>
      </c>
      <c r="Q2372" t="s">
        <v>2830</v>
      </c>
      <c r="R2372" t="s">
        <v>5350</v>
      </c>
      <c r="S2372">
        <f ca="1">ROUND(RAND()*(Validation[[#This Row],[Range1_High]]-Validation[[#This Row],[Range1_Low]])+Validation[[#This Row],[Range1_Low]],-LOG10(Validation[[#This Row],[Res]]))</f>
        <v>1950000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5.8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s">
        <v>6626</v>
      </c>
      <c r="AB23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2" s="102" t="s">
        <v>5351</v>
      </c>
      <c r="AD2372" t="e">
        <f>LEN(#REF!)</f>
        <v>#REF!</v>
      </c>
      <c r="AG2372"/>
    </row>
    <row r="2373" spans="1:33" x14ac:dyDescent="0.25">
      <c r="A2373" t="s">
        <v>52</v>
      </c>
      <c r="B2373" t="s">
        <v>7</v>
      </c>
      <c r="C2373">
        <v>3300000</v>
      </c>
      <c r="D2373">
        <v>11001000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2830</v>
      </c>
      <c r="K2373">
        <v>4.8625999999999996</v>
      </c>
      <c r="L2373">
        <v>4.4971999999999998E-7</v>
      </c>
      <c r="M2373">
        <v>4.8623000000000003</v>
      </c>
      <c r="N2373">
        <v>4.4966000000000002E-7</v>
      </c>
      <c r="O2373" t="s">
        <v>2830</v>
      </c>
      <c r="P2373" t="s">
        <v>2830</v>
      </c>
      <c r="Q2373" t="s">
        <v>2830</v>
      </c>
      <c r="R2373" t="s">
        <v>5351</v>
      </c>
      <c r="S2373">
        <f ca="1">ROUND(RAND()*(Validation[[#This Row],[Range1_High]]-Validation[[#This Row],[Range1_Low]])+Validation[[#This Row],[Range1_Low]],-LOG10(Validation[[#This Row],[Res]]))</f>
        <v>10160000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9.4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s">
        <v>6226</v>
      </c>
      <c r="AB23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3" s="102" t="s">
        <v>6226</v>
      </c>
      <c r="AD2373" t="e">
        <f>LEN(#REF!)</f>
        <v>#REF!</v>
      </c>
      <c r="AG2373"/>
    </row>
    <row r="2374" spans="1:33" x14ac:dyDescent="0.25">
      <c r="A2374" t="s">
        <v>52</v>
      </c>
      <c r="B2374" t="s">
        <v>7</v>
      </c>
      <c r="C2374">
        <v>11000000</v>
      </c>
      <c r="D2374">
        <v>33001000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2830</v>
      </c>
      <c r="K2374">
        <v>4.2484000000000002</v>
      </c>
      <c r="L2374">
        <v>1.1259000000000001E-6</v>
      </c>
      <c r="M2374">
        <v>4.2477999999999998</v>
      </c>
      <c r="N2374">
        <v>1.1259000000000001E-6</v>
      </c>
      <c r="O2374" t="s">
        <v>2830</v>
      </c>
      <c r="P2374" t="s">
        <v>2830</v>
      </c>
      <c r="Q2374" t="s">
        <v>2830</v>
      </c>
      <c r="R2374" t="s">
        <v>663</v>
      </c>
      <c r="S2374">
        <f ca="1">ROUND(RAND()*(Validation[[#This Row],[Range1_High]]-Validation[[#This Row],[Range1_Low]])+Validation[[#This Row],[Range1_Low]],-LOG10(Validation[[#This Row],[Res]]))</f>
        <v>12880000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19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s">
        <v>6267</v>
      </c>
      <c r="AB23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4" s="102" t="s">
        <v>6267</v>
      </c>
      <c r="AD2374" t="e">
        <f>LEN(#REF!)</f>
        <v>#REF!</v>
      </c>
      <c r="AG2374"/>
    </row>
    <row r="2375" spans="1:33" x14ac:dyDescent="0.25">
      <c r="A2375" t="s">
        <v>52</v>
      </c>
      <c r="B2375" t="s">
        <v>7</v>
      </c>
      <c r="C2375">
        <v>33000000</v>
      </c>
      <c r="D2375">
        <v>110010000</v>
      </c>
      <c r="E2375">
        <v>10000</v>
      </c>
      <c r="F2375" t="s">
        <v>100</v>
      </c>
      <c r="G2375" t="s">
        <v>48</v>
      </c>
      <c r="H2375">
        <v>0</v>
      </c>
      <c r="I2375">
        <v>0</v>
      </c>
      <c r="J2375" t="s">
        <v>2830</v>
      </c>
      <c r="K2375">
        <v>3.5802999999999998</v>
      </c>
      <c r="L2375">
        <v>5.7726999999999998E-6</v>
      </c>
      <c r="M2375">
        <v>3.5792000000000002</v>
      </c>
      <c r="N2375">
        <v>5.7726999999999998E-6</v>
      </c>
      <c r="O2375" t="s">
        <v>2830</v>
      </c>
      <c r="P2375" t="s">
        <v>2830</v>
      </c>
      <c r="Q2375" t="s">
        <v>2830</v>
      </c>
      <c r="R2375" t="s">
        <v>666</v>
      </c>
      <c r="S2375">
        <f ca="1">ROUND(RAND()*(Validation[[#This Row],[Range1_High]]-Validation[[#This Row],[Range1_Low]])+Validation[[#This Row],[Range1_Low]],-LOG10(Validation[[#This Row],[Res]]))</f>
        <v>67570000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390 kΩ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kΩ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0</v>
      </c>
      <c r="AA2375" t="s">
        <v>6491</v>
      </c>
      <c r="AB23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5" s="102" t="s">
        <v>6491</v>
      </c>
      <c r="AD2375" t="e">
        <f>LEN(#REF!)</f>
        <v>#REF!</v>
      </c>
      <c r="AG2375"/>
    </row>
    <row r="2376" spans="1:33" x14ac:dyDescent="0.25">
      <c r="A2376" t="s">
        <v>52</v>
      </c>
      <c r="B2376" t="s">
        <v>7</v>
      </c>
      <c r="C2376">
        <v>110000000</v>
      </c>
      <c r="D2376">
        <v>330010000</v>
      </c>
      <c r="E2376">
        <v>10000</v>
      </c>
      <c r="F2376" t="s">
        <v>100</v>
      </c>
      <c r="G2376" t="s">
        <v>48</v>
      </c>
      <c r="H2376">
        <v>0</v>
      </c>
      <c r="I2376">
        <v>0</v>
      </c>
      <c r="J2376" t="s">
        <v>2830</v>
      </c>
      <c r="K2376">
        <v>120</v>
      </c>
      <c r="L2376">
        <v>5.7733999999999996E-6</v>
      </c>
      <c r="M2376">
        <v>115.52</v>
      </c>
      <c r="N2376">
        <v>5.7733999999999996E-6</v>
      </c>
      <c r="O2376" t="s">
        <v>2830</v>
      </c>
      <c r="P2376" t="s">
        <v>2830</v>
      </c>
      <c r="Q2376" t="s">
        <v>2830</v>
      </c>
      <c r="R2376" t="s">
        <v>670</v>
      </c>
      <c r="S2376">
        <f ca="1">ROUND(RAND()*(Validation[[#This Row],[Range1_High]]-Validation[[#This Row],[Range1_Low]])+Validation[[#This Row],[Range1_Low]],-LOG10(Validation[[#This Row],[Res]]))</f>
        <v>131970000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880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s">
        <v>6492</v>
      </c>
      <c r="AB23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6" s="102" t="s">
        <v>6492</v>
      </c>
      <c r="AD2376" t="e">
        <f>LEN(#REF!)</f>
        <v>#REF!</v>
      </c>
      <c r="AG2376"/>
    </row>
    <row r="2377" spans="1:33" x14ac:dyDescent="0.25">
      <c r="A2377" t="s">
        <v>52</v>
      </c>
      <c r="B2377" t="s">
        <v>7</v>
      </c>
      <c r="C2377">
        <v>330000000</v>
      </c>
      <c r="D2377">
        <v>1100010000</v>
      </c>
      <c r="E2377">
        <v>10000</v>
      </c>
      <c r="F2377" t="s">
        <v>100</v>
      </c>
      <c r="G2377" t="s">
        <v>48</v>
      </c>
      <c r="H2377">
        <v>0</v>
      </c>
      <c r="I2377">
        <v>0</v>
      </c>
      <c r="J2377" t="s">
        <v>2830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2830</v>
      </c>
      <c r="P2377" t="s">
        <v>2830</v>
      </c>
      <c r="Q2377" t="s">
        <v>2830</v>
      </c>
      <c r="R2377" t="s">
        <v>673</v>
      </c>
      <c r="S2377">
        <f ca="1">ROUND(RAND()*(Validation[[#This Row],[Range1_High]]-Validation[[#This Row],[Range1_Low]])+Validation[[#This Row],[Range1_Low]],-LOG10(Validation[[#This Row],[Res]]))</f>
        <v>683940000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13000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s">
        <v>6266</v>
      </c>
      <c r="AB23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7" s="102" t="s">
        <v>6266</v>
      </c>
      <c r="AD2377" t="e">
        <f>LEN(#REF!)</f>
        <v>#REF!</v>
      </c>
      <c r="AG2377"/>
    </row>
    <row r="2378" spans="1:33" x14ac:dyDescent="0.25">
      <c r="A2378" t="s">
        <v>52</v>
      </c>
      <c r="B2378" t="s">
        <v>7</v>
      </c>
      <c r="C2378">
        <v>1100000000</v>
      </c>
      <c r="D2378">
        <v>1101000000</v>
      </c>
      <c r="E2378">
        <v>10000</v>
      </c>
      <c r="F2378" t="s">
        <v>100</v>
      </c>
      <c r="G2378" t="s">
        <v>48</v>
      </c>
      <c r="H2378">
        <v>0</v>
      </c>
      <c r="I2378">
        <v>0</v>
      </c>
      <c r="J2378" t="s">
        <v>2830</v>
      </c>
      <c r="K2378">
        <v>930</v>
      </c>
      <c r="L2378">
        <v>1.7E-5</v>
      </c>
      <c r="M2378">
        <v>577.19000000000005</v>
      </c>
      <c r="N2378">
        <v>1.7320999999999999E-5</v>
      </c>
      <c r="O2378" t="s">
        <v>2830</v>
      </c>
      <c r="P2378" t="s">
        <v>2830</v>
      </c>
      <c r="Q2378" t="s">
        <v>2830</v>
      </c>
      <c r="R2378" t="s">
        <v>5358</v>
      </c>
      <c r="S2378">
        <f ca="1">ROUND(RAND()*(Validation[[#This Row],[Range1_High]]-Validation[[#This Row],[Range1_Low]])+Validation[[#This Row],[Range1_Low]],-LOG10(Validation[[#This Row],[Res]]))</f>
        <v>1100690000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20000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s">
        <v>673</v>
      </c>
      <c r="AB23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8" s="102" t="s">
        <v>673</v>
      </c>
      <c r="AD2378" t="e">
        <f>LEN(#REF!)</f>
        <v>#REF!</v>
      </c>
      <c r="AG2378"/>
    </row>
    <row r="2379" spans="1:33" x14ac:dyDescent="0.25">
      <c r="A2379" t="s">
        <v>52</v>
      </c>
      <c r="B2379" t="s">
        <v>7</v>
      </c>
      <c r="C2379">
        <v>0</v>
      </c>
      <c r="D2379">
        <v>11.000999999999999</v>
      </c>
      <c r="E2379">
        <v>100000</v>
      </c>
      <c r="F2379" t="s">
        <v>100</v>
      </c>
      <c r="G2379" t="s">
        <v>46</v>
      </c>
      <c r="H2379">
        <v>0</v>
      </c>
      <c r="I2379">
        <v>0</v>
      </c>
      <c r="J2379" t="s">
        <v>2830</v>
      </c>
      <c r="K2379">
        <v>58000000</v>
      </c>
      <c r="L2379">
        <v>2.4177000000000002E-6</v>
      </c>
      <c r="M2379">
        <v>58000000</v>
      </c>
      <c r="N2379">
        <v>2.9391999999999999E-8</v>
      </c>
      <c r="O2379" t="s">
        <v>2830</v>
      </c>
      <c r="P2379" t="s">
        <v>2830</v>
      </c>
      <c r="Q2379" t="s">
        <v>2830</v>
      </c>
      <c r="R2379" t="s">
        <v>610</v>
      </c>
      <c r="S2379">
        <f ca="1">ROUND(RAND()*(Validation[[#This Row],[Range1_High]]-Validation[[#This Row],[Range1_Low]])+Validation[[#This Row],[Range1_Low]],-LOG10(Validation[[#This Row],[Res]]))</f>
        <v>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58000000 mΩ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1</v>
      </c>
      <c r="AB23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79" t="e">
        <f>LEN(#REF!)</f>
        <v>#REF!</v>
      </c>
      <c r="AG2379"/>
    </row>
    <row r="2380" spans="1:33" x14ac:dyDescent="0.25">
      <c r="A2380" t="s">
        <v>52</v>
      </c>
      <c r="B2380" t="s">
        <v>7</v>
      </c>
      <c r="C2380">
        <v>3300000</v>
      </c>
      <c r="D2380">
        <v>11001000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2830</v>
      </c>
      <c r="K2380">
        <v>57.851999999999997</v>
      </c>
      <c r="L2380">
        <v>6.2356000000000006E-8</v>
      </c>
      <c r="M2380">
        <v>57.851999999999997</v>
      </c>
      <c r="N2380">
        <v>6.2304E-8</v>
      </c>
      <c r="O2380" t="s">
        <v>2830</v>
      </c>
      <c r="P2380" t="s">
        <v>2830</v>
      </c>
      <c r="Q2380" t="s">
        <v>2830</v>
      </c>
      <c r="R2380" t="s">
        <v>5352</v>
      </c>
      <c r="S2380">
        <f ca="1">ROUND(RAND()*(Validation[[#This Row],[Range1_High]]-Validation[[#This Row],[Range1_Low]])+Validation[[#This Row],[Range1_Low]],-LOG10(Validation[[#This Row],[Res]]))</f>
        <v>4700000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58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s">
        <v>664</v>
      </c>
      <c r="AB23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0" s="102" t="s">
        <v>664</v>
      </c>
      <c r="AD2380" t="e">
        <f>LEN(#REF!)</f>
        <v>#REF!</v>
      </c>
      <c r="AG2380"/>
    </row>
    <row r="2381" spans="1:33" x14ac:dyDescent="0.25">
      <c r="A2381" t="s">
        <v>52</v>
      </c>
      <c r="B2381" t="s">
        <v>7</v>
      </c>
      <c r="C2381">
        <v>11000000</v>
      </c>
      <c r="D2381">
        <v>33001000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2830</v>
      </c>
      <c r="K2381">
        <v>54.575000000000003</v>
      </c>
      <c r="L2381">
        <v>4.9851999999999999E-7</v>
      </c>
      <c r="M2381">
        <v>54.575000000000003</v>
      </c>
      <c r="N2381">
        <v>4.9846000000000003E-7</v>
      </c>
      <c r="O2381" t="s">
        <v>2830</v>
      </c>
      <c r="P2381" t="s">
        <v>2830</v>
      </c>
      <c r="Q2381" t="s">
        <v>2830</v>
      </c>
      <c r="R2381" t="s">
        <v>664</v>
      </c>
      <c r="S2381">
        <f ca="1">ROUND(RAND()*(Validation[[#This Row],[Range1_High]]-Validation[[#This Row],[Range1_Low]])+Validation[[#This Row],[Range1_Low]],-LOG10(Validation[[#This Row],[Res]]))</f>
        <v>17800000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63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s">
        <v>6320</v>
      </c>
      <c r="AB23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1" s="102" t="s">
        <v>6320</v>
      </c>
      <c r="AD2381" t="e">
        <f>LEN(#REF!)</f>
        <v>#REF!</v>
      </c>
      <c r="AG2381"/>
    </row>
    <row r="2382" spans="1:33" x14ac:dyDescent="0.25">
      <c r="A2382" t="s">
        <v>52</v>
      </c>
      <c r="B2382" t="s">
        <v>7</v>
      </c>
      <c r="C2382">
        <v>33000000</v>
      </c>
      <c r="D2382">
        <v>110010000</v>
      </c>
      <c r="E2382">
        <v>100000</v>
      </c>
      <c r="F2382" t="s">
        <v>100</v>
      </c>
      <c r="G2382" t="s">
        <v>48</v>
      </c>
      <c r="H2382">
        <v>0</v>
      </c>
      <c r="I2382">
        <v>0</v>
      </c>
      <c r="J2382" t="s">
        <v>2830</v>
      </c>
      <c r="K2382">
        <v>14.462999999999999</v>
      </c>
      <c r="L2382">
        <v>5.6975000000000001E-6</v>
      </c>
      <c r="M2382">
        <v>14.465</v>
      </c>
      <c r="N2382">
        <v>5.6973999999999999E-6</v>
      </c>
      <c r="O2382" t="s">
        <v>2830</v>
      </c>
      <c r="P2382" t="s">
        <v>2830</v>
      </c>
      <c r="Q2382" t="s">
        <v>2830</v>
      </c>
      <c r="R2382" t="s">
        <v>667</v>
      </c>
      <c r="S2382">
        <f ca="1">ROUND(RAND()*(Validation[[#This Row],[Range1_High]]-Validation[[#This Row],[Range1_Low]])+Validation[[#This Row],[Range1_Low]],-LOG10(Validation[[#This Row],[Res]]))</f>
        <v>103600000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600 kΩ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kΩ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0</v>
      </c>
      <c r="AA2382" t="s">
        <v>6493</v>
      </c>
      <c r="AB23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2" s="102" t="s">
        <v>6493</v>
      </c>
      <c r="AD2382" t="e">
        <f>LEN(#REF!)</f>
        <v>#REF!</v>
      </c>
      <c r="AG2382"/>
    </row>
    <row r="2383" spans="1:33" x14ac:dyDescent="0.25">
      <c r="A2383" t="s">
        <v>52</v>
      </c>
      <c r="B2383" t="s">
        <v>7</v>
      </c>
      <c r="C2383">
        <v>110000000</v>
      </c>
      <c r="D2383">
        <v>330010000</v>
      </c>
      <c r="E2383">
        <v>100000</v>
      </c>
      <c r="F2383" t="s">
        <v>100</v>
      </c>
      <c r="G2383" t="s">
        <v>48</v>
      </c>
      <c r="H2383">
        <v>0</v>
      </c>
      <c r="I2383">
        <v>0</v>
      </c>
      <c r="J2383" t="s">
        <v>2830</v>
      </c>
      <c r="K2383">
        <v>120</v>
      </c>
      <c r="L2383">
        <v>5.7671000000000002E-6</v>
      </c>
      <c r="M2383">
        <v>118.42</v>
      </c>
      <c r="N2383">
        <v>5.7671000000000002E-6</v>
      </c>
      <c r="O2383" t="s">
        <v>2830</v>
      </c>
      <c r="P2383" t="s">
        <v>2830</v>
      </c>
      <c r="Q2383" t="s">
        <v>2830</v>
      </c>
      <c r="R2383" t="s">
        <v>5356</v>
      </c>
      <c r="S2383">
        <f ca="1">ROUND(RAND()*(Validation[[#This Row],[Range1_High]]-Validation[[#This Row],[Range1_Low]])+Validation[[#This Row],[Range1_Low]],-LOG10(Validation[[#This Row],[Res]]))</f>
        <v>150900000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990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s">
        <v>6494</v>
      </c>
      <c r="AB23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3" s="102" t="s">
        <v>6494</v>
      </c>
      <c r="AD2383" t="e">
        <f>LEN(#REF!)</f>
        <v>#REF!</v>
      </c>
      <c r="AG2383"/>
    </row>
    <row r="2384" spans="1:33" x14ac:dyDescent="0.25">
      <c r="A2384" t="s">
        <v>52</v>
      </c>
      <c r="B2384" t="s">
        <v>7</v>
      </c>
      <c r="C2384">
        <v>330000000</v>
      </c>
      <c r="D2384">
        <v>1100010000</v>
      </c>
      <c r="E2384">
        <v>100000</v>
      </c>
      <c r="F2384" t="s">
        <v>100</v>
      </c>
      <c r="G2384" t="s">
        <v>48</v>
      </c>
      <c r="H2384">
        <v>0</v>
      </c>
      <c r="I2384">
        <v>0</v>
      </c>
      <c r="J2384" t="s">
        <v>2830</v>
      </c>
      <c r="K2384">
        <v>930</v>
      </c>
      <c r="L2384">
        <v>1.732E-5</v>
      </c>
      <c r="M2384">
        <v>578</v>
      </c>
      <c r="N2384">
        <v>1.732E-5</v>
      </c>
      <c r="O2384" t="s">
        <v>2830</v>
      </c>
      <c r="P2384" t="s">
        <v>2830</v>
      </c>
      <c r="Q2384" t="s">
        <v>2830</v>
      </c>
      <c r="R2384" t="s">
        <v>5357</v>
      </c>
      <c r="S2384">
        <f ca="1">ROUND(RAND()*(Validation[[#This Row],[Range1_High]]-Validation[[#This Row],[Range1_Low]])+Validation[[#This Row],[Range1_Low]],-LOG10(Validation[[#This Row],[Res]]))</f>
        <v>659300000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12000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s">
        <v>6265</v>
      </c>
      <c r="AB23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4" s="102" t="s">
        <v>6265</v>
      </c>
      <c r="AD2384" t="e">
        <f>LEN(#REF!)</f>
        <v>#REF!</v>
      </c>
      <c r="AG2384"/>
    </row>
    <row r="2385" spans="1:33" x14ac:dyDescent="0.25">
      <c r="A2385" t="s">
        <v>52</v>
      </c>
      <c r="B2385" t="s">
        <v>7</v>
      </c>
      <c r="C2385">
        <v>1100000000</v>
      </c>
      <c r="D2385">
        <v>1101000000</v>
      </c>
      <c r="E2385">
        <v>100000</v>
      </c>
      <c r="F2385" t="s">
        <v>100</v>
      </c>
      <c r="G2385" t="s">
        <v>48</v>
      </c>
      <c r="H2385">
        <v>0</v>
      </c>
      <c r="I2385">
        <v>0</v>
      </c>
      <c r="J2385" t="s">
        <v>2830</v>
      </c>
      <c r="K2385">
        <v>930</v>
      </c>
      <c r="L2385">
        <v>1.732E-5</v>
      </c>
      <c r="M2385">
        <v>578</v>
      </c>
      <c r="N2385">
        <v>1.732E-5</v>
      </c>
      <c r="O2385" t="s">
        <v>2830</v>
      </c>
      <c r="P2385" t="s">
        <v>2830</v>
      </c>
      <c r="Q2385" t="s">
        <v>2830</v>
      </c>
      <c r="R2385" t="s">
        <v>5359</v>
      </c>
      <c r="S2385">
        <f ca="1">ROUND(RAND()*(Validation[[#This Row],[Range1_High]]-Validation[[#This Row],[Range1_Low]])+Validation[[#This Row],[Range1_Low]],-LOG10(Validation[[#This Row],[Res]]))</f>
        <v>1100400000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20000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s">
        <v>5357</v>
      </c>
      <c r="AB23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5" s="102" t="s">
        <v>5357</v>
      </c>
      <c r="AD2385" t="e">
        <f>LEN(#REF!)</f>
        <v>#REF!</v>
      </c>
      <c r="AG2385"/>
    </row>
    <row r="2386" spans="1:33" x14ac:dyDescent="0.25">
      <c r="A2386" t="s">
        <v>52</v>
      </c>
      <c r="B2386" t="s">
        <v>7</v>
      </c>
      <c r="C2386">
        <v>0</v>
      </c>
      <c r="D2386">
        <v>11.000999999999999</v>
      </c>
      <c r="E2386">
        <v>1000000</v>
      </c>
      <c r="F2386" t="s">
        <v>100</v>
      </c>
      <c r="G2386" t="s">
        <v>46</v>
      </c>
      <c r="H2386">
        <v>0</v>
      </c>
      <c r="I2386">
        <v>0</v>
      </c>
      <c r="J2386" t="s">
        <v>2830</v>
      </c>
      <c r="K2386">
        <v>580000000</v>
      </c>
      <c r="L2386">
        <v>9.5148999999999995E-7</v>
      </c>
      <c r="M2386">
        <v>580000000</v>
      </c>
      <c r="N2386">
        <v>0</v>
      </c>
      <c r="O2386" t="s">
        <v>2830</v>
      </c>
      <c r="P2386" t="s">
        <v>2830</v>
      </c>
      <c r="Q2386" t="s">
        <v>2830</v>
      </c>
      <c r="R2386" t="s">
        <v>611</v>
      </c>
      <c r="S2386">
        <f ca="1">ROUND(RAND()*(Validation[[#This Row],[Range1_High]]-Validation[[#This Row],[Range1_Low]])+Validation[[#This Row],[Range1_Low]],-LOG10(Validation[[#This Row],[Res]]))</f>
        <v>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580000000 mΩ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B238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86" t="e">
        <f>LEN(#REF!)</f>
        <v>#REF!</v>
      </c>
      <c r="AG2386"/>
    </row>
    <row r="2387" spans="1:33" x14ac:dyDescent="0.25">
      <c r="A2387" t="s">
        <v>52</v>
      </c>
      <c r="B2387" t="s">
        <v>7</v>
      </c>
      <c r="C2387">
        <v>33000000</v>
      </c>
      <c r="D2387">
        <v>110010000</v>
      </c>
      <c r="E2387">
        <v>1000000</v>
      </c>
      <c r="F2387" t="s">
        <v>100</v>
      </c>
      <c r="G2387" t="s">
        <v>48</v>
      </c>
      <c r="H2387">
        <v>0</v>
      </c>
      <c r="I2387">
        <v>0</v>
      </c>
      <c r="J2387" t="s">
        <v>2830</v>
      </c>
      <c r="K2387">
        <v>503.99</v>
      </c>
      <c r="L2387">
        <v>3.2606000000000002E-6</v>
      </c>
      <c r="M2387">
        <v>503.99</v>
      </c>
      <c r="N2387">
        <v>3.2605E-6</v>
      </c>
      <c r="O2387" t="s">
        <v>2830</v>
      </c>
      <c r="P2387" t="s">
        <v>2830</v>
      </c>
      <c r="Q2387" t="s">
        <v>2830</v>
      </c>
      <c r="R2387" t="s">
        <v>5354</v>
      </c>
      <c r="S2387">
        <f ca="1">ROUND(RAND()*(Validation[[#This Row],[Range1_High]]-Validation[[#This Row],[Range1_Low]])+Validation[[#This Row],[Range1_Low]],-LOG10(Validation[[#This Row],[Res]]))</f>
        <v>56000000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690 kΩ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kΩ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0</v>
      </c>
      <c r="AA2387" t="s">
        <v>672</v>
      </c>
      <c r="AB23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7" s="102" t="s">
        <v>672</v>
      </c>
      <c r="AD2387" t="e">
        <f>LEN(#REF!)</f>
        <v>#REF!</v>
      </c>
      <c r="AG2387"/>
    </row>
    <row r="2388" spans="1:33" x14ac:dyDescent="0.25">
      <c r="A2388" t="s">
        <v>52</v>
      </c>
      <c r="B2388" t="s">
        <v>7</v>
      </c>
      <c r="C2388">
        <v>110000000</v>
      </c>
      <c r="D2388">
        <v>330010000</v>
      </c>
      <c r="E2388">
        <v>1000000</v>
      </c>
      <c r="F2388" t="s">
        <v>100</v>
      </c>
      <c r="G2388" t="s">
        <v>48</v>
      </c>
      <c r="H2388">
        <v>0</v>
      </c>
      <c r="I2388">
        <v>0</v>
      </c>
      <c r="J2388" t="s">
        <v>2830</v>
      </c>
      <c r="K2388">
        <v>371.66</v>
      </c>
      <c r="L2388">
        <v>5.2445000000000004E-6</v>
      </c>
      <c r="M2388">
        <v>371.67</v>
      </c>
      <c r="N2388">
        <v>5.2444000000000001E-6</v>
      </c>
      <c r="O2388" t="s">
        <v>2830</v>
      </c>
      <c r="P2388" t="s">
        <v>2830</v>
      </c>
      <c r="Q2388" t="s">
        <v>2830</v>
      </c>
      <c r="R2388" t="s">
        <v>672</v>
      </c>
      <c r="S2388">
        <f ca="1">ROUND(RAND()*(Validation[[#This Row],[Range1_High]]-Validation[[#This Row],[Range1_Low]])+Validation[[#This Row],[Range1_Low]],-LOG10(Validation[[#This Row],[Res]]))</f>
        <v>182000000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1300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s">
        <v>6495</v>
      </c>
      <c r="AB23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8" s="102" t="s">
        <v>6495</v>
      </c>
      <c r="AD2388" t="e">
        <f>LEN(#REF!)</f>
        <v>#REF!</v>
      </c>
      <c r="AG2388"/>
    </row>
    <row r="2389" spans="1:33" x14ac:dyDescent="0.25">
      <c r="A2389" t="s">
        <v>52</v>
      </c>
      <c r="B2389" t="s">
        <v>7</v>
      </c>
      <c r="C2389">
        <v>330000000</v>
      </c>
      <c r="D2389">
        <v>1100010000</v>
      </c>
      <c r="E2389">
        <v>1000000</v>
      </c>
      <c r="F2389" t="s">
        <v>100</v>
      </c>
      <c r="G2389" t="s">
        <v>48</v>
      </c>
      <c r="H2389">
        <v>0</v>
      </c>
      <c r="I2389">
        <v>0</v>
      </c>
      <c r="J2389" t="s">
        <v>2830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2830</v>
      </c>
      <c r="P2389" t="s">
        <v>2830</v>
      </c>
      <c r="Q2389" t="s">
        <v>2830</v>
      </c>
      <c r="R2389" t="s">
        <v>675</v>
      </c>
      <c r="S2389">
        <f ca="1">ROUND(RAND()*(Validation[[#This Row],[Range1_High]]-Validation[[#This Row],[Range1_Low]])+Validation[[#This Row],[Range1_Low]],-LOG10(Validation[[#This Row],[Res]]))</f>
        <v>766000000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14000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0</v>
      </c>
      <c r="AA2389" t="s">
        <v>6236</v>
      </c>
      <c r="AB23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9" s="102" t="s">
        <v>6236</v>
      </c>
      <c r="AD2389" t="e">
        <f>LEN(#REF!)</f>
        <v>#REF!</v>
      </c>
      <c r="AG2389"/>
    </row>
    <row r="2390" spans="1:33" x14ac:dyDescent="0.25">
      <c r="A2390" t="s">
        <v>52</v>
      </c>
      <c r="B2390" t="s">
        <v>7</v>
      </c>
      <c r="C2390">
        <v>1100000000</v>
      </c>
      <c r="D2390">
        <v>1101000000</v>
      </c>
      <c r="E2390">
        <v>1000000</v>
      </c>
      <c r="F2390" t="s">
        <v>100</v>
      </c>
      <c r="G2390" t="s">
        <v>48</v>
      </c>
      <c r="H2390">
        <v>0</v>
      </c>
      <c r="I2390">
        <v>0</v>
      </c>
      <c r="J2390" t="s">
        <v>2830</v>
      </c>
      <c r="K2390">
        <v>930</v>
      </c>
      <c r="L2390">
        <v>1.7297000000000001E-5</v>
      </c>
      <c r="M2390">
        <v>611.79</v>
      </c>
      <c r="N2390">
        <v>1.7297000000000001E-5</v>
      </c>
      <c r="O2390" t="s">
        <v>2830</v>
      </c>
      <c r="P2390" t="s">
        <v>2830</v>
      </c>
      <c r="Q2390" t="s">
        <v>2830</v>
      </c>
      <c r="R2390" t="s">
        <v>5360</v>
      </c>
      <c r="S2390">
        <f ca="1">ROUND(RAND()*(Validation[[#This Row],[Range1_High]]-Validation[[#This Row],[Range1_Low]])+Validation[[#This Row],[Range1_Low]],-LOG10(Validation[[#This Row],[Res]]))</f>
        <v>1100000000</v>
      </c>
      <c r="T2390">
        <f ca="1">RAND()*(Validation[[#This Row],[Range2_High]]-Validation[[#This Row],[Range2_Low]])+Validation[[#This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20000 kΩ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1</v>
      </c>
      <c r="AA2390" t="s">
        <v>675</v>
      </c>
      <c r="AB239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390" s="102" t="s">
        <v>675</v>
      </c>
      <c r="AD2390" t="e">
        <f>LEN(#REF!)</f>
        <v>#REF!</v>
      </c>
      <c r="AG2390"/>
    </row>
    <row r="2391" spans="1:33" x14ac:dyDescent="0.25">
      <c r="A2391" t="s">
        <v>52</v>
      </c>
      <c r="B2391" t="s">
        <v>7</v>
      </c>
      <c r="C2391">
        <v>0</v>
      </c>
      <c r="D2391">
        <v>11.000999999999999</v>
      </c>
      <c r="E2391">
        <v>10000000</v>
      </c>
      <c r="F2391" t="s">
        <v>100</v>
      </c>
      <c r="G2391" t="s">
        <v>46</v>
      </c>
      <c r="H2391">
        <v>0</v>
      </c>
      <c r="I2391">
        <v>0</v>
      </c>
      <c r="J2391" t="s">
        <v>2830</v>
      </c>
      <c r="K2391">
        <v>5800000000</v>
      </c>
      <c r="L2391">
        <v>0</v>
      </c>
      <c r="M2391">
        <v>5800000000</v>
      </c>
      <c r="N2391">
        <v>0</v>
      </c>
      <c r="O2391" t="s">
        <v>2830</v>
      </c>
      <c r="P2391" t="s">
        <v>2830</v>
      </c>
      <c r="Q2391" t="s">
        <v>2830</v>
      </c>
      <c r="R2391" t="s">
        <v>612</v>
      </c>
      <c r="S2391">
        <f ca="1">ROUND(RAND()*(Validation[[#This Row],[Range1_High]]-Validation[[#This Row],[Range1_Low]])+Validation[[#This Row],[Range1_Low]],-LOG10(Validation[[#This Row],[Res]]))</f>
        <v>0</v>
      </c>
      <c r="T2391">
        <f ca="1">RAND()*(Validation[[#This Row],[Range2_High]]-Validation[[#This Row],[Range2_Low]])+Validation[[#This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5800000000 mΩ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1</v>
      </c>
      <c r="AB239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91" t="e">
        <f>LEN(#REF!)</f>
        <v>#REF!</v>
      </c>
      <c r="AG2391"/>
    </row>
    <row r="2392" spans="1:33" x14ac:dyDescent="0.25">
      <c r="A2392" t="s">
        <v>52</v>
      </c>
      <c r="B2392" t="s">
        <v>7</v>
      </c>
      <c r="C2392">
        <v>330000000</v>
      </c>
      <c r="D2392">
        <v>1100010000</v>
      </c>
      <c r="E2392">
        <v>10000000</v>
      </c>
      <c r="F2392" t="s">
        <v>100</v>
      </c>
      <c r="G2392" t="s">
        <v>48</v>
      </c>
      <c r="H2392">
        <v>0</v>
      </c>
      <c r="I2392">
        <v>0</v>
      </c>
      <c r="J2392" t="s">
        <v>2830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2830</v>
      </c>
      <c r="P2392" t="s">
        <v>2830</v>
      </c>
      <c r="Q2392" t="s">
        <v>2830</v>
      </c>
      <c r="R2392" t="s">
        <v>676</v>
      </c>
      <c r="S2392">
        <f ca="1">ROUND(RAND()*(Validation[[#This Row],[Range1_High]]-Validation[[#This Row],[Range1_Low]])+Validation[[#This Row],[Range1_Low]],-LOG10(Validation[[#This Row],[Res]]))</f>
        <v>870000000</v>
      </c>
      <c r="T2392">
        <f ca="1">RAND()*(Validation[[#This Row],[Range2_High]]-Validation[[#This Row],[Range2_Low]])+Validation[[#This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17000 kΩ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s">
        <v>680</v>
      </c>
      <c r="AB23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2" s="102" t="s">
        <v>680</v>
      </c>
      <c r="AD2392" t="e">
        <f>LEN(#REF!)</f>
        <v>#REF!</v>
      </c>
      <c r="AG2392"/>
    </row>
    <row r="2393" spans="1:33" x14ac:dyDescent="0.25">
      <c r="A2393" t="s">
        <v>52</v>
      </c>
      <c r="B2393" t="s">
        <v>7</v>
      </c>
      <c r="C2393">
        <v>1100000000</v>
      </c>
      <c r="D2393">
        <v>1101000000</v>
      </c>
      <c r="E2393">
        <v>10000000</v>
      </c>
      <c r="F2393" t="s">
        <v>100</v>
      </c>
      <c r="G2393" t="s">
        <v>48</v>
      </c>
      <c r="H2393">
        <v>0</v>
      </c>
      <c r="I2393">
        <v>0</v>
      </c>
      <c r="J2393" t="s">
        <v>2830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2830</v>
      </c>
      <c r="P2393" t="s">
        <v>2830</v>
      </c>
      <c r="Q2393" t="s">
        <v>2830</v>
      </c>
      <c r="R2393" t="s">
        <v>680</v>
      </c>
      <c r="S2393">
        <f ca="1">ROUND(RAND()*(Validation[[#This Row],[Range1_High]]-Validation[[#This Row],[Range1_Low]])+Validation[[#This Row],[Range1_Low]],-LOG10(Validation[[#This Row],[Res]]))</f>
        <v>1100000000</v>
      </c>
      <c r="T2393">
        <f ca="1">RAND()*(Validation[[#This Row],[Range2_High]]-Validation[[#This Row],[Range2_Low]])+Validation[[#This Row],[Range2_Low]]</f>
        <v>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20000 kΩ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1</v>
      </c>
      <c r="AA2393" t="s">
        <v>676</v>
      </c>
      <c r="AB239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393" s="102" t="s">
        <v>676</v>
      </c>
      <c r="AD2393" t="e">
        <f>LEN(#REF!)</f>
        <v>#REF!</v>
      </c>
      <c r="AG2393"/>
    </row>
    <row r="2394" spans="1:33" hidden="1" x14ac:dyDescent="0.25">
      <c r="A2394" t="s">
        <v>66</v>
      </c>
      <c r="B2394" t="s">
        <v>45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2830</v>
      </c>
      <c r="P2394" t="s">
        <v>2830</v>
      </c>
      <c r="Q2394" t="s">
        <v>2830</v>
      </c>
      <c r="R2394" t="s">
        <v>2494</v>
      </c>
      <c r="S2394">
        <f ca="1">ROUND(RAND()*(Validation[[#This Row],[Range1_High]]-Validation[[#This Row],[Range1_Low]])+Validation[[#This Row],[Range1_Low]],-LOG10(Validation[[#This Row],[Res]]))</f>
        <v>3.8690999999999999E-5</v>
      </c>
      <c r="T2394">
        <f ca="1">RAND()*(Validation[[#This Row],[Range2_High]]-Validation[[#This Row],[Range2_Low]])+Validation[[#This Row],[Range2_Low]]</f>
        <v>0.6457779293037178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0.52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B2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94" t="e">
        <f>LEN(#REF!)</f>
        <v>#REF!</v>
      </c>
      <c r="AG2394"/>
    </row>
    <row r="2395" spans="1:33" x14ac:dyDescent="0.25">
      <c r="A2395" t="s">
        <v>66</v>
      </c>
      <c r="B2395" t="s">
        <v>45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2830</v>
      </c>
      <c r="P2395" t="s">
        <v>2830</v>
      </c>
      <c r="Q2395" t="s">
        <v>2830</v>
      </c>
      <c r="R2395" t="s">
        <v>2495</v>
      </c>
      <c r="S2395">
        <f ca="1">ROUND(RAND()*(Validation[[#This Row],[Range1_High]]-Validation[[#This Row],[Range1_Low]])+Validation[[#This Row],[Range1_Low]],-LOG10(Validation[[#This Row],[Res]]))</f>
        <v>7.2189999999999998E-5</v>
      </c>
      <c r="T2395">
        <f ca="1">RAND()*(Validation[[#This Row],[Range2_High]]-Validation[[#This Row],[Range2_Low]])+Validation[[#This Row],[Range2_Low]]</f>
        <v>1.5914941655688584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0.56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s">
        <v>6159</v>
      </c>
      <c r="AB23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5" s="102" t="s">
        <v>6159</v>
      </c>
      <c r="AD2395" t="e">
        <f>LEN(#REF!)</f>
        <v>#REF!</v>
      </c>
      <c r="AG2395"/>
    </row>
    <row r="2396" spans="1:33" x14ac:dyDescent="0.25">
      <c r="A2396" t="s">
        <v>66</v>
      </c>
      <c r="B2396" t="s">
        <v>45</v>
      </c>
      <c r="C2396">
        <v>1E-4</v>
      </c>
      <c r="D2396">
        <v>1.0399999999999999E-3</v>
      </c>
      <c r="E2396">
        <v>1E-8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0.97</v>
      </c>
      <c r="L2396">
        <v>1200</v>
      </c>
      <c r="M2396">
        <v>0.96530000000000005</v>
      </c>
      <c r="N2396">
        <v>1192.0999999999999</v>
      </c>
      <c r="O2396" t="s">
        <v>2830</v>
      </c>
      <c r="P2396" t="s">
        <v>2830</v>
      </c>
      <c r="Q2396" t="s">
        <v>2830</v>
      </c>
      <c r="R2396" t="s">
        <v>6159</v>
      </c>
      <c r="S2396">
        <f ca="1">ROUND(RAND()*(Validation[[#This Row],[Range1_High]]-Validation[[#This Row],[Range1_Low]])+Validation[[#This Row],[Range1_Low]],-LOG10(Validation[[#This Row],[Res]]))</f>
        <v>8.9338000000000004E-4</v>
      </c>
      <c r="T2396">
        <f ca="1">RAND()*(Validation[[#This Row],[Range2_High]]-Validation[[#This Row],[Range2_Low]])+Validation[[#This Row],[Range2_Low]]</f>
        <v>1.8878684677127293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2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s">
        <v>2495</v>
      </c>
      <c r="AB23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6" s="102" t="s">
        <v>2495</v>
      </c>
      <c r="AD2396" t="e">
        <f>LEN(#REF!)</f>
        <v>#REF!</v>
      </c>
      <c r="AG2396"/>
    </row>
    <row r="2397" spans="1:33" x14ac:dyDescent="0.25">
      <c r="A2397" t="s">
        <v>66</v>
      </c>
      <c r="B2397" t="s">
        <v>45</v>
      </c>
      <c r="C2397">
        <v>1.0000000000000001E-5</v>
      </c>
      <c r="D2397">
        <v>1.0399999999999999E-4</v>
      </c>
      <c r="E2397">
        <v>9.9999999999999995E-8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0.47</v>
      </c>
      <c r="L2397">
        <v>1227.5</v>
      </c>
      <c r="M2397">
        <v>0.46660000000000001</v>
      </c>
      <c r="N2397">
        <v>1227</v>
      </c>
      <c r="O2397" t="s">
        <v>2830</v>
      </c>
      <c r="P2397" t="s">
        <v>2830</v>
      </c>
      <c r="Q2397" t="s">
        <v>2830</v>
      </c>
      <c r="R2397" t="s">
        <v>2496</v>
      </c>
      <c r="S2397">
        <f ca="1">ROUND(RAND()*(Validation[[#This Row],[Range1_High]]-Validation[[#This Row],[Range1_Low]])+Validation[[#This Row],[Range1_Low]],-LOG10(Validation[[#This Row],[Res]]))</f>
        <v>9.9199999999999999E-5</v>
      </c>
      <c r="T2397">
        <f ca="1">RAND()*(Validation[[#This Row],[Range2_High]]-Validation[[#This Row],[Range2_Low]])+Validation[[#This Row],[Range2_Low]]</f>
        <v>0.24405395058598275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0.59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s">
        <v>2498</v>
      </c>
      <c r="AB23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7" s="102" t="s">
        <v>2498</v>
      </c>
      <c r="AD2397" t="e">
        <f>LEN(#REF!)</f>
        <v>#REF!</v>
      </c>
      <c r="AG2397"/>
    </row>
    <row r="2398" spans="1:33" x14ac:dyDescent="0.25">
      <c r="A2398" t="s">
        <v>66</v>
      </c>
      <c r="B2398" t="s">
        <v>45</v>
      </c>
      <c r="C2398">
        <v>1E-4</v>
      </c>
      <c r="D2398">
        <v>1.0399999999999999E-3</v>
      </c>
      <c r="E2398">
        <v>9.9999999999999995E-8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0.97</v>
      </c>
      <c r="L2398">
        <v>1191.5</v>
      </c>
      <c r="M2398">
        <v>0.96691000000000005</v>
      </c>
      <c r="N2398">
        <v>1191.3</v>
      </c>
      <c r="O2398" t="s">
        <v>2830</v>
      </c>
      <c r="P2398" t="s">
        <v>2830</v>
      </c>
      <c r="Q2398" t="s">
        <v>2830</v>
      </c>
      <c r="R2398" t="s">
        <v>2498</v>
      </c>
      <c r="S2398">
        <f ca="1">ROUND(RAND()*(Validation[[#This Row],[Range1_High]]-Validation[[#This Row],[Range1_Low]])+Validation[[#This Row],[Range1_Low]],-LOG10(Validation[[#This Row],[Res]]))</f>
        <v>7.0229999999999999E-4</v>
      </c>
      <c r="T2398">
        <f ca="1">RAND()*(Validation[[#This Row],[Range2_High]]-Validation[[#This Row],[Range2_Low]])+Validation[[#This Row],[Range2_Low]]</f>
        <v>1.0135060378319025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1.8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s">
        <v>6496</v>
      </c>
      <c r="AB23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8" s="102" t="s">
        <v>6496</v>
      </c>
      <c r="AD2398" t="e">
        <f>LEN(#REF!)</f>
        <v>#REF!</v>
      </c>
      <c r="AG2398"/>
    </row>
    <row r="2399" spans="1:33" x14ac:dyDescent="0.25">
      <c r="A2399" t="s">
        <v>66</v>
      </c>
      <c r="B2399" t="s">
        <v>45</v>
      </c>
      <c r="C2399">
        <v>1E-3</v>
      </c>
      <c r="D2399">
        <v>1.04E-2</v>
      </c>
      <c r="E2399">
        <v>9.9999999999999995E-8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9.6999999999999993</v>
      </c>
      <c r="L2399">
        <v>1200</v>
      </c>
      <c r="M2399">
        <v>9.6530000000000005</v>
      </c>
      <c r="N2399">
        <v>1192.0999999999999</v>
      </c>
      <c r="O2399" t="s">
        <v>2830</v>
      </c>
      <c r="P2399" t="s">
        <v>2830</v>
      </c>
      <c r="Q2399" t="s">
        <v>2830</v>
      </c>
      <c r="R2399" t="s">
        <v>2501</v>
      </c>
      <c r="S2399">
        <f ca="1">ROUND(RAND()*(Validation[[#This Row],[Range1_High]]-Validation[[#This Row],[Range1_Low]])+Validation[[#This Row],[Range1_Low]],-LOG10(Validation[[#This Row],[Res]]))</f>
        <v>1.1402999999999999E-3</v>
      </c>
      <c r="T2399">
        <f ca="1">RAND()*(Validation[[#This Row],[Range2_High]]-Validation[[#This Row],[Range2_Low]])+Validation[[#This Row],[Range2_Low]]</f>
        <v>1.1788458653397416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11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s">
        <v>2498</v>
      </c>
      <c r="AB23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9" s="102" t="s">
        <v>2498</v>
      </c>
      <c r="AD2399" t="e">
        <f>LEN(#REF!)</f>
        <v>#REF!</v>
      </c>
      <c r="AG2399"/>
    </row>
    <row r="2400" spans="1:33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9.9999999999999995E-7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0.73980999999999997</v>
      </c>
      <c r="L2400">
        <v>857.29</v>
      </c>
      <c r="M2400">
        <v>0.73978999999999995</v>
      </c>
      <c r="N2400">
        <v>855.77</v>
      </c>
      <c r="O2400" t="s">
        <v>2830</v>
      </c>
      <c r="P2400" t="s">
        <v>2830</v>
      </c>
      <c r="Q2400" t="s">
        <v>2830</v>
      </c>
      <c r="R2400" t="s">
        <v>2497</v>
      </c>
      <c r="S2400">
        <f ca="1">ROUND(RAND()*(Validation[[#This Row],[Range1_High]]-Validation[[#This Row],[Range1_Low]])+Validation[[#This Row],[Range1_Low]],-LOG10(Validation[[#This Row],[Res]]))</f>
        <v>2.5999999999999998E-5</v>
      </c>
      <c r="T2400">
        <f ca="1">RAND()*(Validation[[#This Row],[Range2_High]]-Validation[[#This Row],[Range2_Low]])+Validation[[#This Row],[Range2_Low]]</f>
        <v>0.68111271509813565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0.76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s">
        <v>6158</v>
      </c>
      <c r="AB24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0" s="102" t="s">
        <v>6158</v>
      </c>
      <c r="AD2400" t="e">
        <f>LEN(#REF!)</f>
        <v>#REF!</v>
      </c>
      <c r="AG2400"/>
    </row>
    <row r="2401" spans="1:33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2830</v>
      </c>
      <c r="P2401" t="s">
        <v>2830</v>
      </c>
      <c r="Q2401" t="s">
        <v>2830</v>
      </c>
      <c r="R2401" t="s">
        <v>6158</v>
      </c>
      <c r="S2401">
        <f ca="1">ROUND(RAND()*(Validation[[#This Row],[Range1_High]]-Validation[[#This Row],[Range1_Low]])+Validation[[#This Row],[Range1_Low]],-LOG10(Validation[[#This Row],[Res]]))</f>
        <v>1.0169999999999999E-3</v>
      </c>
      <c r="T2401">
        <f ca="1">RAND()*(Validation[[#This Row],[Range2_High]]-Validation[[#This Row],[Range2_Low]])+Validation[[#This Row],[Range2_Low]]</f>
        <v>1.6725728071283064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2.3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s">
        <v>6497</v>
      </c>
      <c r="AB24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1" s="102" t="s">
        <v>6497</v>
      </c>
      <c r="AD2401" t="e">
        <f>LEN(#REF!)</f>
        <v>#REF!</v>
      </c>
      <c r="AG2401"/>
    </row>
    <row r="2402" spans="1:33" x14ac:dyDescent="0.25">
      <c r="A2402" t="s">
        <v>66</v>
      </c>
      <c r="B2402" t="s">
        <v>45</v>
      </c>
      <c r="C2402">
        <v>1E-3</v>
      </c>
      <c r="D2402">
        <v>1.04E-2</v>
      </c>
      <c r="E2402">
        <v>9.9999999999999995E-7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9.6999999999999993</v>
      </c>
      <c r="L2402">
        <v>1191.5</v>
      </c>
      <c r="M2402">
        <v>9.6691000000000003</v>
      </c>
      <c r="N2402">
        <v>1191.3</v>
      </c>
      <c r="O2402" t="s">
        <v>2830</v>
      </c>
      <c r="P2402" t="s">
        <v>2830</v>
      </c>
      <c r="Q2402" t="s">
        <v>2830</v>
      </c>
      <c r="R2402" t="s">
        <v>2502</v>
      </c>
      <c r="S2402">
        <f ca="1">ROUND(RAND()*(Validation[[#This Row],[Range1_High]]-Validation[[#This Row],[Range1_Low]])+Validation[[#This Row],[Range1_Low]],-LOG10(Validation[[#This Row],[Res]]))</f>
        <v>1.3339999999999999E-3</v>
      </c>
      <c r="T2402">
        <f ca="1">RAND()*(Validation[[#This Row],[Range2_High]]-Validation[[#This Row],[Range2_Low]])+Validation[[#This Row],[Range2_Low]]</f>
        <v>1.5333686588944584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11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s">
        <v>6498</v>
      </c>
      <c r="AB24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2" s="102" t="s">
        <v>6498</v>
      </c>
      <c r="AD2402" t="e">
        <f>LEN(#REF!)</f>
        <v>#REF!</v>
      </c>
      <c r="AG2402"/>
    </row>
    <row r="2403" spans="1:33" x14ac:dyDescent="0.25">
      <c r="A2403" t="s">
        <v>66</v>
      </c>
      <c r="B2403" t="s">
        <v>45</v>
      </c>
      <c r="C2403">
        <v>0.01</v>
      </c>
      <c r="D2403">
        <v>0.104</v>
      </c>
      <c r="E2403">
        <v>9.9999999999999995E-7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97</v>
      </c>
      <c r="L2403">
        <v>1200</v>
      </c>
      <c r="M2403">
        <v>96.53</v>
      </c>
      <c r="N2403">
        <v>1192.0999999999999</v>
      </c>
      <c r="O2403" t="s">
        <v>2830</v>
      </c>
      <c r="P2403" t="s">
        <v>2830</v>
      </c>
      <c r="Q2403" t="s">
        <v>2830</v>
      </c>
      <c r="R2403" t="s">
        <v>6157</v>
      </c>
      <c r="S2403">
        <f ca="1">ROUND(RAND()*(Validation[[#This Row],[Range1_High]]-Validation[[#This Row],[Range1_Low]])+Validation[[#This Row],[Range1_Low]],-LOG10(Validation[[#This Row],[Res]]))</f>
        <v>2.2853999999999999E-2</v>
      </c>
      <c r="T2403">
        <f ca="1">RAND()*(Validation[[#This Row],[Range2_High]]-Validation[[#This Row],[Range2_Low]])+Validation[[#This Row],[Range2_Low]]</f>
        <v>0.50081130601269686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120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s">
        <v>2502</v>
      </c>
      <c r="AB24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3" s="102" t="s">
        <v>2502</v>
      </c>
      <c r="AD2403" t="e">
        <f>LEN(#REF!)</f>
        <v>#REF!</v>
      </c>
      <c r="AG2403"/>
    </row>
    <row r="2404" spans="1:33" x14ac:dyDescent="0.25">
      <c r="A2404" t="s">
        <v>66</v>
      </c>
      <c r="B2404" t="s">
        <v>45</v>
      </c>
      <c r="C2404">
        <v>1.0000000000000001E-5</v>
      </c>
      <c r="D2404">
        <v>1.0399999999999999E-4</v>
      </c>
      <c r="E2404">
        <v>1.0000000000000001E-5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5.8087999999999997</v>
      </c>
      <c r="L2404">
        <v>394.38</v>
      </c>
      <c r="M2404">
        <v>5.8087999999999997</v>
      </c>
      <c r="N2404">
        <v>393.5</v>
      </c>
      <c r="O2404" t="s">
        <v>2830</v>
      </c>
      <c r="P2404" t="s">
        <v>2830</v>
      </c>
      <c r="Q2404" t="s">
        <v>2830</v>
      </c>
      <c r="R2404" t="s">
        <v>6163</v>
      </c>
      <c r="S2404">
        <f ca="1">ROUND(RAND()*(Validation[[#This Row],[Range1_High]]-Validation[[#This Row],[Range1_Low]])+Validation[[#This Row],[Range1_Low]],-LOG10(Validation[[#This Row],[Res]]))</f>
        <v>8.0000000000000007E-5</v>
      </c>
      <c r="T2404">
        <f ca="1">RAND()*(Validation[[#This Row],[Range2_High]]-Validation[[#This Row],[Range2_Low]])+Validation[[#This Row],[Range2_Low]]</f>
        <v>0.72974035701277673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5.8 µA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s">
        <v>2499</v>
      </c>
      <c r="AB24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4" s="102" t="s">
        <v>2499</v>
      </c>
      <c r="AD2404" t="e">
        <f>LEN(#REF!)</f>
        <v>#REF!</v>
      </c>
      <c r="AG2404"/>
    </row>
    <row r="2405" spans="1:33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1.0000000000000001E-5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5.8400999999999996</v>
      </c>
      <c r="L2405">
        <v>353.65</v>
      </c>
      <c r="M2405">
        <v>5.8398000000000003</v>
      </c>
      <c r="N2405">
        <v>351.6</v>
      </c>
      <c r="O2405" t="s">
        <v>2830</v>
      </c>
      <c r="P2405" t="s">
        <v>2830</v>
      </c>
      <c r="Q2405" t="s">
        <v>2830</v>
      </c>
      <c r="R2405" t="s">
        <v>2499</v>
      </c>
      <c r="S2405">
        <f ca="1">ROUND(RAND()*(Validation[[#This Row],[Range1_High]]-Validation[[#This Row],[Range1_Low]])+Validation[[#This Row],[Range1_Low]],-LOG10(Validation[[#This Row],[Res]]))</f>
        <v>6.3000000000000003E-4</v>
      </c>
      <c r="T2405">
        <f ca="1">RAND()*(Validation[[#This Row],[Range2_High]]-Validation[[#This Row],[Range2_Low]])+Validation[[#This Row],[Range2_Low]]</f>
        <v>0.88245253653395472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6.1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s">
        <v>6499</v>
      </c>
      <c r="AB2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5" s="102" t="s">
        <v>6499</v>
      </c>
      <c r="AD2405" t="e">
        <f>LEN(#REF!)</f>
        <v>#REF!</v>
      </c>
      <c r="AG2405"/>
    </row>
    <row r="2406" spans="1:33" x14ac:dyDescent="0.25">
      <c r="A2406" t="s">
        <v>66</v>
      </c>
      <c r="B2406" t="s">
        <v>45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2830</v>
      </c>
      <c r="P2406" t="s">
        <v>2830</v>
      </c>
      <c r="Q2406" t="s">
        <v>2830</v>
      </c>
      <c r="R2406" t="s">
        <v>6155</v>
      </c>
      <c r="S2406">
        <f ca="1">ROUND(RAND()*(Validation[[#This Row],[Range1_High]]-Validation[[#This Row],[Range1_Low]])+Validation[[#This Row],[Range1_Low]],-LOG10(Validation[[#This Row],[Res]]))</f>
        <v>7.2199999999999999E-3</v>
      </c>
      <c r="T2406">
        <f ca="1">RAND()*(Validation[[#This Row],[Range2_High]]-Validation[[#This Row],[Range2_Low]])+Validation[[#This Row],[Range2_Low]]</f>
        <v>0.69500715317030448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19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s">
        <v>6500</v>
      </c>
      <c r="AB2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6" s="102" t="s">
        <v>6500</v>
      </c>
      <c r="AD2406" t="e">
        <f>LEN(#REF!)</f>
        <v>#REF!</v>
      </c>
      <c r="AG2406"/>
    </row>
    <row r="2407" spans="1:33" x14ac:dyDescent="0.25">
      <c r="A2407" t="s">
        <v>66</v>
      </c>
      <c r="B2407" t="s">
        <v>45</v>
      </c>
      <c r="C2407">
        <v>0.01</v>
      </c>
      <c r="D2407">
        <v>0.104</v>
      </c>
      <c r="E2407">
        <v>1.0000000000000001E-5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97</v>
      </c>
      <c r="L2407">
        <v>1191.5</v>
      </c>
      <c r="M2407">
        <v>96.691000000000003</v>
      </c>
      <c r="N2407">
        <v>1191.3</v>
      </c>
      <c r="O2407" t="s">
        <v>2830</v>
      </c>
      <c r="P2407" t="s">
        <v>2830</v>
      </c>
      <c r="Q2407" t="s">
        <v>2830</v>
      </c>
      <c r="R2407" t="s">
        <v>6160</v>
      </c>
      <c r="S2407">
        <f ca="1">ROUND(RAND()*(Validation[[#This Row],[Range1_High]]-Validation[[#This Row],[Range1_Low]])+Validation[[#This Row],[Range1_Low]],-LOG10(Validation[[#This Row],[Res]]))</f>
        <v>3.27E-2</v>
      </c>
      <c r="T2407">
        <f ca="1">RAND()*(Validation[[#This Row],[Range2_High]]-Validation[[#This Row],[Range2_Low]])+Validation[[#This Row],[Range2_Low]]</f>
        <v>0.14302465685381877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140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s">
        <v>6627</v>
      </c>
      <c r="AB24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7" s="102" t="s">
        <v>6155</v>
      </c>
      <c r="AD2407" t="e">
        <f>LEN(#REF!)</f>
        <v>#REF!</v>
      </c>
      <c r="AG2407"/>
    </row>
    <row r="2408" spans="1:33" x14ac:dyDescent="0.25">
      <c r="A2408" t="s">
        <v>66</v>
      </c>
      <c r="B2408" t="s">
        <v>45</v>
      </c>
      <c r="C2408">
        <v>0.1</v>
      </c>
      <c r="D2408">
        <v>1.04</v>
      </c>
      <c r="E2408">
        <v>1.0000000000000001E-5</v>
      </c>
      <c r="F2408" t="s">
        <v>13</v>
      </c>
      <c r="G2408" t="s">
        <v>12</v>
      </c>
      <c r="H2408">
        <v>0.01</v>
      </c>
      <c r="I2408">
        <v>2</v>
      </c>
      <c r="J2408" t="s">
        <v>10</v>
      </c>
      <c r="K2408">
        <v>1</v>
      </c>
      <c r="L2408">
        <v>1.5</v>
      </c>
      <c r="M2408">
        <v>0.99589000000000005</v>
      </c>
      <c r="N2408">
        <v>1.4890000000000001</v>
      </c>
      <c r="O2408" t="s">
        <v>2830</v>
      </c>
      <c r="P2408" t="s">
        <v>2830</v>
      </c>
      <c r="Q2408" t="s">
        <v>2830</v>
      </c>
      <c r="R2408" t="s">
        <v>2506</v>
      </c>
      <c r="S2408">
        <f ca="1">ROUND(RAND()*(Validation[[#This Row],[Range1_High]]-Validation[[#This Row],[Range1_Low]])+Validation[[#This Row],[Range1_Low]],-LOG10(Validation[[#This Row],[Res]]))</f>
        <v>0.47809000000000001</v>
      </c>
      <c r="T2408">
        <f ca="1">RAND()*(Validation[[#This Row],[Range2_High]]-Validation[[#This Row],[Range2_Low]])+Validation[[#This Row],[Range2_Low]]</f>
        <v>1.2147949633912594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1.7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s">
        <v>6160</v>
      </c>
      <c r="AB24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408" t="e">
        <f>LEN(#REF!)</f>
        <v>#REF!</v>
      </c>
      <c r="AG2408"/>
    </row>
    <row r="2409" spans="1:33" x14ac:dyDescent="0.25">
      <c r="A2409" t="s">
        <v>66</v>
      </c>
      <c r="B2409" t="s">
        <v>45</v>
      </c>
      <c r="C2409">
        <v>1E-4</v>
      </c>
      <c r="D2409">
        <v>1.0399999999999999E-3</v>
      </c>
      <c r="E2409">
        <v>1E-4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57.911999999999999</v>
      </c>
      <c r="L2409">
        <v>316.08</v>
      </c>
      <c r="M2409">
        <v>57.911999999999999</v>
      </c>
      <c r="N2409">
        <v>315.2</v>
      </c>
      <c r="O2409" t="s">
        <v>2830</v>
      </c>
      <c r="P2409" t="s">
        <v>2830</v>
      </c>
      <c r="Q2409" t="s">
        <v>2830</v>
      </c>
      <c r="R2409" t="s">
        <v>2500</v>
      </c>
      <c r="S2409">
        <f ca="1">ROUND(RAND()*(Validation[[#This Row],[Range1_High]]-Validation[[#This Row],[Range1_Low]])+Validation[[#This Row],[Range1_Low]],-LOG10(Validation[[#This Row],[Res]]))</f>
        <v>4.0000000000000002E-4</v>
      </c>
      <c r="T2409">
        <f ca="1">RAND()*(Validation[[#This Row],[Range2_High]]-Validation[[#This Row],[Range2_Low]])+Validation[[#This Row],[Range2_Low]]</f>
        <v>0.64140490366100322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58 µA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s">
        <v>2503</v>
      </c>
      <c r="AB24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9" s="102" t="s">
        <v>2503</v>
      </c>
      <c r="AD2409" t="e">
        <f>LEN(#REF!)</f>
        <v>#REF!</v>
      </c>
      <c r="AG2409"/>
    </row>
    <row r="2410" spans="1:33" x14ac:dyDescent="0.25">
      <c r="A2410" t="s">
        <v>66</v>
      </c>
      <c r="B2410" t="s">
        <v>45</v>
      </c>
      <c r="C2410">
        <v>1E-3</v>
      </c>
      <c r="D2410">
        <v>1.04E-2</v>
      </c>
      <c r="E2410">
        <v>1E-4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58.401000000000003</v>
      </c>
      <c r="L2410">
        <v>353.65</v>
      </c>
      <c r="M2410">
        <v>58.398000000000003</v>
      </c>
      <c r="N2410">
        <v>351.6</v>
      </c>
      <c r="O2410" t="s">
        <v>2830</v>
      </c>
      <c r="P2410" t="s">
        <v>2830</v>
      </c>
      <c r="Q2410" t="s">
        <v>2830</v>
      </c>
      <c r="R2410" t="s">
        <v>2503</v>
      </c>
      <c r="S2410">
        <f ca="1">ROUND(RAND()*(Validation[[#This Row],[Range1_High]]-Validation[[#This Row],[Range1_Low]])+Validation[[#This Row],[Range1_Low]],-LOG10(Validation[[#This Row],[Res]]))</f>
        <v>2.0999999999999999E-3</v>
      </c>
      <c r="T2410">
        <f ca="1">RAND()*(Validation[[#This Row],[Range2_High]]-Validation[[#This Row],[Range2_Low]])+Validation[[#This Row],[Range2_Low]]</f>
        <v>0.24160327592839165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59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s">
        <v>6501</v>
      </c>
      <c r="AB24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0" s="102" t="s">
        <v>6501</v>
      </c>
      <c r="AD2410" t="e">
        <f>LEN(#REF!)</f>
        <v>#REF!</v>
      </c>
      <c r="AG2410"/>
    </row>
    <row r="2411" spans="1:33" x14ac:dyDescent="0.25">
      <c r="A2411" t="s">
        <v>66</v>
      </c>
      <c r="B2411" t="s">
        <v>45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2830</v>
      </c>
      <c r="P2411" t="s">
        <v>2830</v>
      </c>
      <c r="Q2411" t="s">
        <v>2830</v>
      </c>
      <c r="R2411" t="s">
        <v>2504</v>
      </c>
      <c r="S2411">
        <f ca="1">ROUND(RAND()*(Validation[[#This Row],[Range1_High]]-Validation[[#This Row],[Range1_Low]])+Validation[[#This Row],[Range1_Low]],-LOG10(Validation[[#This Row],[Res]]))</f>
        <v>9.1200000000000003E-2</v>
      </c>
      <c r="T2411">
        <f ca="1">RAND()*(Validation[[#This Row],[Range2_High]]-Validation[[#This Row],[Range2_Low]])+Validation[[#This Row],[Range2_Low]]</f>
        <v>1.9852599679580039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210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s">
        <v>6628</v>
      </c>
      <c r="AB24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1" s="102" t="s">
        <v>2503</v>
      </c>
      <c r="AD2411" t="e">
        <f>LEN(#REF!)</f>
        <v>#REF!</v>
      </c>
      <c r="AG2411"/>
    </row>
    <row r="2412" spans="1:33" x14ac:dyDescent="0.25">
      <c r="A2412" t="s">
        <v>66</v>
      </c>
      <c r="B2412" t="s">
        <v>45</v>
      </c>
      <c r="C2412">
        <v>0.1</v>
      </c>
      <c r="D2412">
        <v>1.04</v>
      </c>
      <c r="E2412">
        <v>1E-4</v>
      </c>
      <c r="F2412" t="s">
        <v>13</v>
      </c>
      <c r="G2412" t="s">
        <v>12</v>
      </c>
      <c r="H2412">
        <v>0.01</v>
      </c>
      <c r="I2412">
        <v>2</v>
      </c>
      <c r="J2412" t="s">
        <v>10</v>
      </c>
      <c r="K2412">
        <v>1</v>
      </c>
      <c r="L2412">
        <v>1.4883999999999999</v>
      </c>
      <c r="M2412">
        <v>0.99738000000000004</v>
      </c>
      <c r="N2412">
        <v>1.4882</v>
      </c>
      <c r="O2412" t="s">
        <v>2830</v>
      </c>
      <c r="P2412" t="s">
        <v>2830</v>
      </c>
      <c r="Q2412" t="s">
        <v>2830</v>
      </c>
      <c r="R2412" t="s">
        <v>2507</v>
      </c>
      <c r="S2412">
        <f ca="1">ROUND(RAND()*(Validation[[#This Row],[Range1_High]]-Validation[[#This Row],[Range1_Low]])+Validation[[#This Row],[Range1_Low]],-LOG10(Validation[[#This Row],[Res]]))</f>
        <v>0.33210000000000001</v>
      </c>
      <c r="T2412">
        <f ca="1">RAND()*(Validation[[#This Row],[Range2_High]]-Validation[[#This Row],[Range2_Low]])+Validation[[#This Row],[Range2_Low]]</f>
        <v>0.12700847966180134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1.5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s">
        <v>6629</v>
      </c>
      <c r="AB24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2" s="102" t="s">
        <v>2511</v>
      </c>
      <c r="AD2412" t="e">
        <f>LEN(#REF!)</f>
        <v>#REF!</v>
      </c>
      <c r="AG2412"/>
    </row>
    <row r="2413" spans="1:33" x14ac:dyDescent="0.25">
      <c r="A2413" t="s">
        <v>66</v>
      </c>
      <c r="B2413" t="s">
        <v>45</v>
      </c>
      <c r="C2413">
        <v>1</v>
      </c>
      <c r="D2413">
        <v>10.4</v>
      </c>
      <c r="E2413">
        <v>1E-4</v>
      </c>
      <c r="F2413" t="s">
        <v>13</v>
      </c>
      <c r="G2413" t="s">
        <v>12</v>
      </c>
      <c r="H2413">
        <v>0.01</v>
      </c>
      <c r="I2413">
        <v>2</v>
      </c>
      <c r="J2413" t="s">
        <v>10</v>
      </c>
      <c r="K2413">
        <v>18</v>
      </c>
      <c r="L2413">
        <v>1.4</v>
      </c>
      <c r="M2413">
        <v>17.128</v>
      </c>
      <c r="N2413">
        <v>1.4000999999999999</v>
      </c>
      <c r="O2413" t="s">
        <v>2830</v>
      </c>
      <c r="P2413" t="s">
        <v>2830</v>
      </c>
      <c r="Q2413" t="s">
        <v>2830</v>
      </c>
      <c r="R2413" t="s">
        <v>2511</v>
      </c>
      <c r="S2413">
        <f ca="1">ROUND(RAND()*(Validation[[#This Row],[Range1_High]]-Validation[[#This Row],[Range1_Low]])+Validation[[#This Row],[Range1_Low]],-LOG10(Validation[[#This Row],[Res]]))</f>
        <v>8.8031000000000006</v>
      </c>
      <c r="T2413">
        <f ca="1">RAND()*(Validation[[#This Row],[Range2_High]]-Validation[[#This Row],[Range2_Low]])+Validation[[#This Row],[Range2_Low]]</f>
        <v>0.90079585390445471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30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s">
        <v>2507</v>
      </c>
      <c r="AB24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3" s="102" t="s">
        <v>2507</v>
      </c>
      <c r="AD2413" t="e">
        <f>LEN(#REF!)</f>
        <v>#REF!</v>
      </c>
      <c r="AG2413"/>
    </row>
    <row r="2414" spans="1:33" x14ac:dyDescent="0.25">
      <c r="A2414" t="s">
        <v>66</v>
      </c>
      <c r="B2414" t="s">
        <v>45</v>
      </c>
      <c r="C2414">
        <v>1E-3</v>
      </c>
      <c r="D2414">
        <v>1.04E-2</v>
      </c>
      <c r="E2414">
        <v>1E-3</v>
      </c>
      <c r="F2414" t="s">
        <v>13</v>
      </c>
      <c r="G2414" t="s">
        <v>11</v>
      </c>
      <c r="H2414">
        <v>0.01</v>
      </c>
      <c r="I2414">
        <v>2</v>
      </c>
      <c r="J2414" t="s">
        <v>10</v>
      </c>
      <c r="K2414">
        <v>579.12</v>
      </c>
      <c r="L2414">
        <v>316.08</v>
      </c>
      <c r="M2414">
        <v>579.12</v>
      </c>
      <c r="N2414">
        <v>315.2</v>
      </c>
      <c r="O2414" t="s">
        <v>2830</v>
      </c>
      <c r="P2414" t="s">
        <v>2830</v>
      </c>
      <c r="Q2414" t="s">
        <v>2830</v>
      </c>
      <c r="R2414" t="s">
        <v>6161</v>
      </c>
      <c r="S2414">
        <f ca="1">ROUND(RAND()*(Validation[[#This Row],[Range1_High]]-Validation[[#This Row],[Range1_Low]])+Validation[[#This Row],[Range1_Low]],-LOG10(Validation[[#This Row],[Res]]))</f>
        <v>8.0000000000000002E-3</v>
      </c>
      <c r="T2414">
        <f ca="1">RAND()*(Validation[[#This Row],[Range2_High]]-Validation[[#This Row],[Range2_Low]])+Validation[[#This Row],[Range2_Low]]</f>
        <v>0.75371969333222111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s">
        <v>2505</v>
      </c>
      <c r="AB24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4" s="102" t="s">
        <v>2505</v>
      </c>
      <c r="AD2414" t="e">
        <f>LEN(#REF!)</f>
        <v>#REF!</v>
      </c>
      <c r="AG2414"/>
    </row>
    <row r="2415" spans="1:33" x14ac:dyDescent="0.25">
      <c r="A2415" t="s">
        <v>66</v>
      </c>
      <c r="B2415" t="s">
        <v>45</v>
      </c>
      <c r="C2415">
        <v>0.01</v>
      </c>
      <c r="D2415">
        <v>0.104</v>
      </c>
      <c r="E2415">
        <v>1E-3</v>
      </c>
      <c r="F2415" t="s">
        <v>13</v>
      </c>
      <c r="G2415" t="s">
        <v>11</v>
      </c>
      <c r="H2415">
        <v>0.01</v>
      </c>
      <c r="I2415">
        <v>2</v>
      </c>
      <c r="J2415" t="s">
        <v>10</v>
      </c>
      <c r="K2415">
        <v>583.96</v>
      </c>
      <c r="L2415">
        <v>353.65</v>
      </c>
      <c r="M2415">
        <v>583.98</v>
      </c>
      <c r="N2415">
        <v>351.6</v>
      </c>
      <c r="O2415" t="s">
        <v>2830</v>
      </c>
      <c r="P2415" t="s">
        <v>2830</v>
      </c>
      <c r="Q2415" t="s">
        <v>2830</v>
      </c>
      <c r="R2415" t="s">
        <v>2505</v>
      </c>
      <c r="S2415">
        <f ca="1">ROUND(RAND()*(Validation[[#This Row],[Range1_High]]-Validation[[#This Row],[Range1_Low]])+Validation[[#This Row],[Range1_Low]],-LOG10(Validation[[#This Row],[Res]]))</f>
        <v>3.5000000000000003E-2</v>
      </c>
      <c r="T2415">
        <f ca="1">RAND()*(Validation[[#This Row],[Range2_High]]-Validation[[#This Row],[Range2_Low]])+Validation[[#This Row],[Range2_Low]]</f>
        <v>0.55388198707742331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600 µA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s">
        <v>6630</v>
      </c>
      <c r="AB24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5" s="102" t="s">
        <v>6161</v>
      </c>
      <c r="AD2415" t="e">
        <f>LEN(#REF!)</f>
        <v>#REF!</v>
      </c>
      <c r="AG2415"/>
    </row>
    <row r="2416" spans="1:33" x14ac:dyDescent="0.25">
      <c r="A2416" t="s">
        <v>66</v>
      </c>
      <c r="B2416" t="s">
        <v>45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2830</v>
      </c>
      <c r="P2416" t="s">
        <v>2830</v>
      </c>
      <c r="Q2416" t="s">
        <v>2830</v>
      </c>
      <c r="R2416" t="s">
        <v>2508</v>
      </c>
      <c r="S2416">
        <f ca="1">ROUND(RAND()*(Validation[[#This Row],[Range1_High]]-Validation[[#This Row],[Range1_Low]])+Validation[[#This Row],[Range1_Low]],-LOG10(Validation[[#This Row],[Res]]))</f>
        <v>0.45500000000000002</v>
      </c>
      <c r="T2416">
        <f ca="1">RAND()*(Validation[[#This Row],[Range2_High]]-Validation[[#This Row],[Range2_Low]])+Validation[[#This Row],[Range2_Low]]</f>
        <v>0.48066275870219988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1.8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s">
        <v>6631</v>
      </c>
      <c r="AB24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6" s="102" t="s">
        <v>2512</v>
      </c>
      <c r="AD2416" t="e">
        <f>LEN(#REF!)</f>
        <v>#REF!</v>
      </c>
      <c r="AG2416"/>
    </row>
    <row r="2417" spans="1:33" x14ac:dyDescent="0.25">
      <c r="A2417" t="s">
        <v>66</v>
      </c>
      <c r="B2417" t="s">
        <v>45</v>
      </c>
      <c r="C2417">
        <v>1</v>
      </c>
      <c r="D2417">
        <v>10.4</v>
      </c>
      <c r="E2417">
        <v>1E-3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18</v>
      </c>
      <c r="L2417">
        <v>1.3998999999999999</v>
      </c>
      <c r="M2417">
        <v>17.138000000000002</v>
      </c>
      <c r="N2417">
        <v>1.3996999999999999</v>
      </c>
      <c r="O2417" t="s">
        <v>2830</v>
      </c>
      <c r="P2417" t="s">
        <v>2830</v>
      </c>
      <c r="Q2417" t="s">
        <v>2830</v>
      </c>
      <c r="R2417" t="s">
        <v>2512</v>
      </c>
      <c r="S2417">
        <f ca="1">ROUND(RAND()*(Validation[[#This Row],[Range1_High]]-Validation[[#This Row],[Range1_Low]])+Validation[[#This Row],[Range1_Low]],-LOG10(Validation[[#This Row],[Res]]))</f>
        <v>1.7709999999999999</v>
      </c>
      <c r="T2417">
        <f ca="1">RAND()*(Validation[[#This Row],[Range2_High]]-Validation[[#This Row],[Range2_Low]])+Validation[[#This Row],[Range2_Low]]</f>
        <v>0.97767932848369266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20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s">
        <v>2508</v>
      </c>
      <c r="AB24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7" s="102" t="s">
        <v>2508</v>
      </c>
      <c r="AD2417" t="e">
        <f>LEN(#REF!)</f>
        <v>#REF!</v>
      </c>
      <c r="AG2417"/>
    </row>
    <row r="2418" spans="1:33" x14ac:dyDescent="0.25">
      <c r="A2418" t="s">
        <v>66</v>
      </c>
      <c r="B2418" t="s">
        <v>45</v>
      </c>
      <c r="C2418">
        <v>0.01</v>
      </c>
      <c r="D2418">
        <v>0.104</v>
      </c>
      <c r="E2418">
        <v>0.01</v>
      </c>
      <c r="F2418" t="s">
        <v>13</v>
      </c>
      <c r="G2418" t="s">
        <v>11</v>
      </c>
      <c r="H2418">
        <v>0.01</v>
      </c>
      <c r="I2418">
        <v>2</v>
      </c>
      <c r="J2418" t="s">
        <v>10</v>
      </c>
      <c r="K2418">
        <v>5791.2</v>
      </c>
      <c r="L2418">
        <v>316.08</v>
      </c>
      <c r="M2418">
        <v>5791.2</v>
      </c>
      <c r="N2418">
        <v>315.2</v>
      </c>
      <c r="O2418" t="s">
        <v>2830</v>
      </c>
      <c r="P2418" t="s">
        <v>2830</v>
      </c>
      <c r="Q2418" t="s">
        <v>2830</v>
      </c>
      <c r="R2418" t="s">
        <v>6162</v>
      </c>
      <c r="S2418">
        <f ca="1">ROUND(RAND()*(Validation[[#This Row],[Range1_High]]-Validation[[#This Row],[Range1_Low]])+Validation[[#This Row],[Range1_Low]],-LOG10(Validation[[#This Row],[Res]]))</f>
        <v>0.06</v>
      </c>
      <c r="T2418">
        <f ca="1">RAND()*(Validation[[#This Row],[Range2_High]]-Validation[[#This Row],[Range2_Low]])+Validation[[#This Row],[Range2_Low]]</f>
        <v>0.65230300846170997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5800 µA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s">
        <v>2509</v>
      </c>
      <c r="AB24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418" t="e">
        <f>LEN(#REF!)</f>
        <v>#REF!</v>
      </c>
      <c r="AF2418" s="103"/>
      <c r="AG2418"/>
    </row>
    <row r="2419" spans="1:33" x14ac:dyDescent="0.25">
      <c r="A2419" t="s">
        <v>66</v>
      </c>
      <c r="B2419" t="s">
        <v>45</v>
      </c>
      <c r="C2419">
        <v>0.1</v>
      </c>
      <c r="D2419">
        <v>1.04</v>
      </c>
      <c r="E2419">
        <v>0.01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5.9116</v>
      </c>
      <c r="L2419">
        <v>0.47821000000000002</v>
      </c>
      <c r="M2419">
        <v>5.8383000000000003</v>
      </c>
      <c r="N2419">
        <v>0.47621000000000002</v>
      </c>
      <c r="O2419" t="s">
        <v>2830</v>
      </c>
      <c r="P2419" t="s">
        <v>2830</v>
      </c>
      <c r="Q2419" t="s">
        <v>2830</v>
      </c>
      <c r="R2419" t="s">
        <v>2509</v>
      </c>
      <c r="S2419">
        <f ca="1">ROUND(RAND()*(Validation[[#This Row],[Range1_High]]-Validation[[#This Row],[Range1_Low]])+Validation[[#This Row],[Range1_Low]],-LOG10(Validation[[#This Row],[Res]]))</f>
        <v>0.11</v>
      </c>
      <c r="T2419">
        <f ca="1">RAND()*(Validation[[#This Row],[Range2_High]]-Validation[[#This Row],[Range2_Low]])+Validation[[#This Row],[Range2_Low]]</f>
        <v>0.26757441238227525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6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s">
        <v>6632</v>
      </c>
      <c r="AB24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9" s="102" t="s">
        <v>6156</v>
      </c>
      <c r="AD2419" t="e">
        <f>LEN(#REF!)</f>
        <v>#REF!</v>
      </c>
      <c r="AG2419"/>
    </row>
    <row r="2420" spans="1:33" x14ac:dyDescent="0.25">
      <c r="A2420" t="s">
        <v>66</v>
      </c>
      <c r="B2420" t="s">
        <v>45</v>
      </c>
      <c r="C2420">
        <v>1</v>
      </c>
      <c r="D2420">
        <v>10.4</v>
      </c>
      <c r="E2420">
        <v>0.01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18.047000000000001</v>
      </c>
      <c r="L2420">
        <v>1.3634999999999999</v>
      </c>
      <c r="M2420">
        <v>18.045000000000002</v>
      </c>
      <c r="N2420">
        <v>1.3626</v>
      </c>
      <c r="O2420" t="s">
        <v>2830</v>
      </c>
      <c r="P2420" t="s">
        <v>2830</v>
      </c>
      <c r="Q2420" t="s">
        <v>2830</v>
      </c>
      <c r="R2420" t="s">
        <v>6156</v>
      </c>
      <c r="S2420">
        <f ca="1">ROUND(RAND()*(Validation[[#This Row],[Range1_High]]-Validation[[#This Row],[Range1_Low]])+Validation[[#This Row],[Range1_Low]],-LOG10(Validation[[#This Row],[Res]]))</f>
        <v>1.77</v>
      </c>
      <c r="T2420">
        <f ca="1">RAND()*(Validation[[#This Row],[Range2_High]]-Validation[[#This Row],[Range2_Low]])+Validation[[#This Row],[Range2_Low]]</f>
        <v>0.58673482964980428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20 mA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s">
        <v>2509</v>
      </c>
      <c r="AB24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0" s="102" t="s">
        <v>2509</v>
      </c>
      <c r="AD2420" t="e">
        <f>LEN(#REF!)</f>
        <v>#REF!</v>
      </c>
      <c r="AG2420"/>
    </row>
    <row r="2421" spans="1:33" x14ac:dyDescent="0.25">
      <c r="A2421" t="s">
        <v>66</v>
      </c>
      <c r="B2421" t="s">
        <v>45</v>
      </c>
      <c r="C2421">
        <v>0.1</v>
      </c>
      <c r="D2421">
        <v>1.04</v>
      </c>
      <c r="E2421">
        <v>0.1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57.947000000000003</v>
      </c>
      <c r="L2421">
        <v>0.32961000000000001</v>
      </c>
      <c r="M2421">
        <v>57.91</v>
      </c>
      <c r="N2421">
        <v>0.32873000000000002</v>
      </c>
      <c r="O2421" t="s">
        <v>2830</v>
      </c>
      <c r="P2421" t="s">
        <v>2830</v>
      </c>
      <c r="Q2421" t="s">
        <v>2830</v>
      </c>
      <c r="R2421" t="s">
        <v>2510</v>
      </c>
      <c r="S2421">
        <f ca="1">ROUND(RAND()*(Validation[[#This Row],[Range1_High]]-Validation[[#This Row],[Range1_Low]])+Validation[[#This Row],[Range1_Low]],-LOG10(Validation[[#This Row],[Res]]))</f>
        <v>0.6</v>
      </c>
      <c r="T2421">
        <f ca="1">RAND()*(Validation[[#This Row],[Range2_High]]-Validation[[#This Row],[Range2_Low]])+Validation[[#This Row],[Range2_Low]]</f>
        <v>6.9247714766327656E-2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58 mA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s">
        <v>2513</v>
      </c>
      <c r="AB24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1" s="102" t="s">
        <v>2513</v>
      </c>
      <c r="AD2421" t="e">
        <f>LEN(#REF!)</f>
        <v>#REF!</v>
      </c>
      <c r="AG2421"/>
    </row>
    <row r="2422" spans="1:33" x14ac:dyDescent="0.25">
      <c r="A2422" t="s">
        <v>66</v>
      </c>
      <c r="B2422" t="s">
        <v>45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2830</v>
      </c>
      <c r="P2422" t="s">
        <v>2830</v>
      </c>
      <c r="Q2422" t="s">
        <v>2830</v>
      </c>
      <c r="R2422" t="s">
        <v>2513</v>
      </c>
      <c r="S2422">
        <f ca="1">ROUND(RAND()*(Validation[[#This Row],[Range1_High]]-Validation[[#This Row],[Range1_Low]])+Validation[[#This Row],[Range1_Low]],-LOG10(Validation[[#This Row],[Res]]))</f>
        <v>4.3</v>
      </c>
      <c r="T2422">
        <f ca="1">RAND()*(Validation[[#This Row],[Range2_High]]-Validation[[#This Row],[Range2_Low]])+Validation[[#This Row],[Range2_Low]]</f>
        <v>1.6254309564449936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63 mA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s">
        <v>2510</v>
      </c>
      <c r="AB24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2" s="102" t="s">
        <v>2510</v>
      </c>
      <c r="AD2422" t="e">
        <f>LEN(#REF!)</f>
        <v>#REF!</v>
      </c>
      <c r="AG2422"/>
    </row>
    <row r="2423" spans="1:33" hidden="1" x14ac:dyDescent="0.25">
      <c r="A2423" t="s">
        <v>66</v>
      </c>
      <c r="B2423" t="s">
        <v>45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2830</v>
      </c>
      <c r="P2423" t="s">
        <v>2830</v>
      </c>
      <c r="Q2423" t="s">
        <v>2830</v>
      </c>
      <c r="R2423" t="s">
        <v>6164</v>
      </c>
      <c r="S2423">
        <f ca="1">ROUND(RAND()*(Validation[[#This Row],[Range1_High]]-Validation[[#This Row],[Range1_Low]])+Validation[[#This Row],[Range1_Low]],-LOG10(Validation[[#This Row],[Res]]))</f>
        <v>6</v>
      </c>
      <c r="T2423">
        <f ca="1">RAND()*(Validation[[#This Row],[Range2_High]]-Validation[[#This Row],[Range2_Low]])+Validation[[#This Row],[Range2_Low]]</f>
        <v>0.58494235547801487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580 mA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B2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3" t="e">
        <f>LEN(#REF!)</f>
        <v>#REF!</v>
      </c>
      <c r="AG2423"/>
    </row>
    <row r="2424" spans="1:33" hidden="1" x14ac:dyDescent="0.25">
      <c r="A2424" t="s">
        <v>66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0.01</v>
      </c>
      <c r="I2424">
        <v>2</v>
      </c>
      <c r="J2424" t="s">
        <v>10</v>
      </c>
      <c r="K2424">
        <v>35</v>
      </c>
      <c r="L2424">
        <v>940</v>
      </c>
      <c r="M2424">
        <v>34.74</v>
      </c>
      <c r="N2424">
        <v>937.4</v>
      </c>
      <c r="O2424" t="s">
        <v>2830</v>
      </c>
      <c r="P2424" t="s">
        <v>2830</v>
      </c>
      <c r="Q2424" t="s">
        <v>2830</v>
      </c>
      <c r="R2424" t="s">
        <v>2464</v>
      </c>
      <c r="S2424">
        <f ca="1">ROUND(RAND()*(Validation[[#This Row],[Range1_High]]-Validation[[#This Row],[Range1_Low]])+Validation[[#This Row],[Range1_Low]],-LOG10(Validation[[#This Row],[Res]]))</f>
        <v>4.6753000000000003E-2</v>
      </c>
      <c r="T2424">
        <f ca="1">RAND()*(Validation[[#This Row],[Range2_High]]-Validation[[#This Row],[Range2_Low]])+Validation[[#This Row],[Range2_Low]]</f>
        <v>1.1388322205740775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79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B2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4" t="e">
        <f>LEN(#REF!)</f>
        <v>#REF!</v>
      </c>
      <c r="AG2424"/>
    </row>
    <row r="2425" spans="1:33" hidden="1" x14ac:dyDescent="0.25">
      <c r="A2425" t="s">
        <v>66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2</v>
      </c>
      <c r="I2425">
        <v>20</v>
      </c>
      <c r="J2425" t="s">
        <v>10</v>
      </c>
      <c r="K2425">
        <v>36</v>
      </c>
      <c r="L2425">
        <v>930</v>
      </c>
      <c r="M2425">
        <v>35.470999999999997</v>
      </c>
      <c r="N2425">
        <v>926.49</v>
      </c>
      <c r="O2425" t="s">
        <v>2830</v>
      </c>
      <c r="P2425" t="s">
        <v>2830</v>
      </c>
      <c r="Q2425" t="s">
        <v>2830</v>
      </c>
      <c r="R2425" t="s">
        <v>6136</v>
      </c>
      <c r="S2425">
        <f ca="1">ROUND(RAND()*(Validation[[#This Row],[Range1_High]]-Validation[[#This Row],[Range1_Low]])+Validation[[#This Row],[Range1_Low]],-LOG10(Validation[[#This Row],[Res]]))</f>
        <v>8.0833000000000002E-2</v>
      </c>
      <c r="T2425">
        <f ca="1">RAND()*(Validation[[#This Row],[Range2_High]]-Validation[[#This Row],[Range2_Low]])+Validation[[#This Row],[Range2_Low]]</f>
        <v>6.3841427681506948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110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B24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5" t="e">
        <f>LEN(#REF!)</f>
        <v>#REF!</v>
      </c>
      <c r="AG2425"/>
    </row>
    <row r="2426" spans="1:33" hidden="1" x14ac:dyDescent="0.25">
      <c r="A2426" t="s">
        <v>66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2830</v>
      </c>
      <c r="P2426" t="s">
        <v>2830</v>
      </c>
      <c r="Q2426" t="s">
        <v>2830</v>
      </c>
      <c r="R2426" t="s">
        <v>6133</v>
      </c>
      <c r="S2426">
        <f ca="1">ROUND(RAND()*(Validation[[#This Row],[Range1_High]]-Validation[[#This Row],[Range1_Low]])+Validation[[#This Row],[Range1_Low]],-LOG10(Validation[[#This Row],[Res]]))</f>
        <v>1.255E-2</v>
      </c>
      <c r="T2426">
        <f ca="1">RAND()*(Validation[[#This Row],[Range2_High]]-Validation[[#This Row],[Range2_Low]])+Validation[[#This Row],[Range2_Low]]</f>
        <v>1.1960420821658224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47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B24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6" t="e">
        <f>LEN(#REF!)</f>
        <v>#REF!</v>
      </c>
      <c r="AF2426" s="103"/>
      <c r="AG2426"/>
    </row>
    <row r="2427" spans="1:33" hidden="1" x14ac:dyDescent="0.25">
      <c r="A2427" t="s">
        <v>66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2830</v>
      </c>
      <c r="P2427" t="s">
        <v>2830</v>
      </c>
      <c r="Q2427" t="s">
        <v>2830</v>
      </c>
      <c r="R2427" t="s">
        <v>6142</v>
      </c>
      <c r="S2427">
        <f ca="1">ROUND(RAND()*(Validation[[#This Row],[Range1_High]]-Validation[[#This Row],[Range1_Low]])+Validation[[#This Row],[Range1_Low]],-LOG10(Validation[[#This Row],[Res]]))</f>
        <v>3.4909999999999997E-2</v>
      </c>
      <c r="T2427">
        <f ca="1">RAND()*(Validation[[#This Row],[Range2_High]]-Validation[[#This Row],[Range2_Low]])+Validation[[#This Row],[Range2_Low]]</f>
        <v>3.4804637658922886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68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B24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7" t="e">
        <f>LEN(#REF!)</f>
        <v>#REF!</v>
      </c>
      <c r="AG2427"/>
    </row>
    <row r="2428" spans="1:33" hidden="1" x14ac:dyDescent="0.25">
      <c r="A2428" t="s">
        <v>66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</v>
      </c>
      <c r="I2428">
        <v>20</v>
      </c>
      <c r="J2428" t="s">
        <v>10</v>
      </c>
      <c r="K2428">
        <v>850</v>
      </c>
      <c r="L2428">
        <v>1700</v>
      </c>
      <c r="M2428">
        <v>808.55</v>
      </c>
      <c r="N2428">
        <v>1738.9</v>
      </c>
      <c r="O2428" t="s">
        <v>2830</v>
      </c>
      <c r="P2428" t="s">
        <v>2830</v>
      </c>
      <c r="Q2428" t="s">
        <v>2830</v>
      </c>
      <c r="R2428" t="s">
        <v>2472</v>
      </c>
      <c r="S2428">
        <f ca="1">ROUND(RAND()*(Validation[[#This Row],[Range1_High]]-Validation[[#This Row],[Range1_Low]])+Validation[[#This Row],[Range1_Low]],-LOG10(Validation[[#This Row],[Res]]))</f>
        <v>0.36170000000000002</v>
      </c>
      <c r="T2428">
        <f ca="1">RAND()*(Validation[[#This Row],[Range2_High]]-Validation[[#This Row],[Range2_Low]])+Validation[[#This Row],[Range2_Low]]</f>
        <v>3.7997920130252325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1500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B24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8" t="e">
        <f>LEN(#REF!)</f>
        <v>#REF!</v>
      </c>
      <c r="AG2428"/>
    </row>
    <row r="2429" spans="1:33" hidden="1" x14ac:dyDescent="0.25">
      <c r="A2429" t="s">
        <v>66</v>
      </c>
      <c r="B2429" t="s">
        <v>8</v>
      </c>
      <c r="C2429">
        <v>0.1</v>
      </c>
      <c r="D2429">
        <v>1</v>
      </c>
      <c r="E2429">
        <v>1.0000000000000001E-5</v>
      </c>
      <c r="F2429" t="s">
        <v>6</v>
      </c>
      <c r="G2429" t="s">
        <v>5</v>
      </c>
      <c r="H2429">
        <v>0.01</v>
      </c>
      <c r="I2429">
        <v>2</v>
      </c>
      <c r="J2429" t="s">
        <v>10</v>
      </c>
      <c r="K2429">
        <v>350</v>
      </c>
      <c r="L2429">
        <v>940</v>
      </c>
      <c r="M2429">
        <v>347.15</v>
      </c>
      <c r="N2429">
        <v>937.18</v>
      </c>
      <c r="O2429" t="s">
        <v>2830</v>
      </c>
      <c r="P2429" t="s">
        <v>2830</v>
      </c>
      <c r="Q2429" t="s">
        <v>2830</v>
      </c>
      <c r="R2429" t="s">
        <v>2471</v>
      </c>
      <c r="S2429">
        <f ca="1">ROUND(RAND()*(Validation[[#This Row],[Range1_High]]-Validation[[#This Row],[Range1_Low]])+Validation[[#This Row],[Range1_Low]],-LOG10(Validation[[#This Row],[Res]]))</f>
        <v>0.71943000000000001</v>
      </c>
      <c r="T2429">
        <f ca="1">RAND()*(Validation[[#This Row],[Range2_High]]-Validation[[#This Row],[Range2_Low]])+Validation[[#This Row],[Range2_Low]]</f>
        <v>1.2439928367418094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1000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B24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9" t="e">
        <f>LEN(#REF!)</f>
        <v>#REF!</v>
      </c>
      <c r="AF2429" s="103"/>
      <c r="AG2429"/>
    </row>
    <row r="2430" spans="1:33" hidden="1" x14ac:dyDescent="0.25">
      <c r="A2430" t="s">
        <v>66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67.116</v>
      </c>
      <c r="L2430">
        <v>737.26</v>
      </c>
      <c r="M2430">
        <v>67.105000000000004</v>
      </c>
      <c r="N2430">
        <v>737.07</v>
      </c>
      <c r="O2430" t="s">
        <v>2830</v>
      </c>
      <c r="P2430" t="s">
        <v>2830</v>
      </c>
      <c r="Q2430" t="s">
        <v>2830</v>
      </c>
      <c r="R2430" t="s">
        <v>2466</v>
      </c>
      <c r="S2430">
        <f ca="1">ROUND(RAND()*(Validation[[#This Row],[Range1_High]]-Validation[[#This Row],[Range1_Low]])+Validation[[#This Row],[Range1_Low]],-LOG10(Validation[[#This Row],[Res]]))</f>
        <v>6.2399999999999997E-2</v>
      </c>
      <c r="T2430">
        <f ca="1">RAND()*(Validation[[#This Row],[Range2_High]]-Validation[[#This Row],[Range2_Low]])+Validation[[#This Row],[Range2_Low]]</f>
        <v>1.4942614515787536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110 µV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B24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0" t="e">
        <f>LEN(#REF!)</f>
        <v>#REF!</v>
      </c>
      <c r="AG2430"/>
    </row>
    <row r="2431" spans="1:33" hidden="1" x14ac:dyDescent="0.25">
      <c r="A2431" t="s">
        <v>66</v>
      </c>
      <c r="B2431" t="s">
        <v>8</v>
      </c>
      <c r="C2431">
        <v>0</v>
      </c>
      <c r="D2431">
        <v>0.1</v>
      </c>
      <c r="E2431">
        <v>1E-4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67.126000000000005</v>
      </c>
      <c r="L2431">
        <v>727.32</v>
      </c>
      <c r="M2431">
        <v>67.116</v>
      </c>
      <c r="N2431">
        <v>727.12</v>
      </c>
      <c r="O2431" t="s">
        <v>2830</v>
      </c>
      <c r="P2431" t="s">
        <v>2830</v>
      </c>
      <c r="Q2431" t="s">
        <v>2830</v>
      </c>
      <c r="R2431" t="s">
        <v>2465</v>
      </c>
      <c r="S2431">
        <f ca="1">ROUND(RAND()*(Validation[[#This Row],[Range1_High]]-Validation[[#This Row],[Range1_Low]])+Validation[[#This Row],[Range1_Low]],-LOG10(Validation[[#This Row],[Res]]))</f>
        <v>8.3900000000000002E-2</v>
      </c>
      <c r="T2431">
        <f ca="1">RAND()*(Validation[[#This Row],[Range2_High]]-Validation[[#This Row],[Range2_Low]])+Validation[[#This Row],[Range2_Low]]</f>
        <v>3.4789182298161991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130 µV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B24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1" t="e">
        <f>LEN(#REF!)</f>
        <v>#REF!</v>
      </c>
      <c r="AF2431" s="103"/>
      <c r="AG2431"/>
    </row>
    <row r="2432" spans="1:33" hidden="1" x14ac:dyDescent="0.25">
      <c r="A2432" t="s">
        <v>66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0.01</v>
      </c>
      <c r="I2432">
        <v>2</v>
      </c>
      <c r="J2432" t="s">
        <v>10</v>
      </c>
      <c r="K2432">
        <v>351.19</v>
      </c>
      <c r="L2432">
        <v>934.51</v>
      </c>
      <c r="M2432">
        <v>351.16</v>
      </c>
      <c r="N2432">
        <v>934.46</v>
      </c>
      <c r="O2432" t="s">
        <v>2830</v>
      </c>
      <c r="P2432" t="s">
        <v>2830</v>
      </c>
      <c r="Q2432" t="s">
        <v>2830</v>
      </c>
      <c r="R2432" t="s">
        <v>6140</v>
      </c>
      <c r="S2432">
        <f ca="1">ROUND(RAND()*(Validation[[#This Row],[Range1_High]]-Validation[[#This Row],[Range1_Low]])+Validation[[#This Row],[Range1_Low]],-LOG10(Validation[[#This Row],[Res]]))</f>
        <v>0.62570000000000003</v>
      </c>
      <c r="T2432">
        <f ca="1">RAND()*(Validation[[#This Row],[Range2_High]]-Validation[[#This Row],[Range2_Low]])+Validation[[#This Row],[Range2_Low]]</f>
        <v>1.7178539493614273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940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B24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2" t="e">
        <f>LEN(#REF!)</f>
        <v>#REF!</v>
      </c>
      <c r="AG2432"/>
    </row>
    <row r="2433" spans="1:33" hidden="1" x14ac:dyDescent="0.25">
      <c r="A2433" t="s">
        <v>66</v>
      </c>
      <c r="B2433" t="s">
        <v>8</v>
      </c>
      <c r="C2433">
        <v>0.1</v>
      </c>
      <c r="D2433">
        <v>1</v>
      </c>
      <c r="E2433">
        <v>1E-4</v>
      </c>
      <c r="F2433" t="s">
        <v>6</v>
      </c>
      <c r="G2433" t="s">
        <v>5</v>
      </c>
      <c r="H2433">
        <v>2</v>
      </c>
      <c r="I2433">
        <v>20</v>
      </c>
      <c r="J2433" t="s">
        <v>10</v>
      </c>
      <c r="K2433">
        <v>850</v>
      </c>
      <c r="L2433">
        <v>1737.8</v>
      </c>
      <c r="M2433">
        <v>810.33</v>
      </c>
      <c r="N2433">
        <v>1737.8</v>
      </c>
      <c r="O2433" t="s">
        <v>2830</v>
      </c>
      <c r="P2433" t="s">
        <v>2830</v>
      </c>
      <c r="Q2433" t="s">
        <v>2830</v>
      </c>
      <c r="R2433" t="s">
        <v>2473</v>
      </c>
      <c r="S2433">
        <f ca="1">ROUND(RAND()*(Validation[[#This Row],[Range1_High]]-Validation[[#This Row],[Range1_Low]])+Validation[[#This Row],[Range1_Low]],-LOG10(Validation[[#This Row],[Res]]))</f>
        <v>0.95569999999999999</v>
      </c>
      <c r="T2433">
        <f ca="1">RAND()*(Validation[[#This Row],[Range2_High]]-Validation[[#This Row],[Range2_Low]])+Validation[[#This Row],[Range2_Low]]</f>
        <v>15.262077621401009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2500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B24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3" t="e">
        <f>LEN(#REF!)</f>
        <v>#REF!</v>
      </c>
      <c r="AG2433"/>
    </row>
    <row r="2434" spans="1:33" hidden="1" x14ac:dyDescent="0.25">
      <c r="A2434" t="s">
        <v>66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0.01</v>
      </c>
      <c r="I2434">
        <v>2</v>
      </c>
      <c r="J2434" t="s">
        <v>10</v>
      </c>
      <c r="K2434">
        <v>3.5</v>
      </c>
      <c r="L2434">
        <v>0.94</v>
      </c>
      <c r="M2434">
        <v>3.4754999999999998</v>
      </c>
      <c r="N2434">
        <v>0.93718000000000001</v>
      </c>
      <c r="O2434" t="s">
        <v>2830</v>
      </c>
      <c r="P2434" t="s">
        <v>2830</v>
      </c>
      <c r="Q2434" t="s">
        <v>2830</v>
      </c>
      <c r="R2434" t="s">
        <v>2478</v>
      </c>
      <c r="S2434">
        <f ca="1">ROUND(RAND()*(Validation[[#This Row],[Range1_High]]-Validation[[#This Row],[Range1_Low]])+Validation[[#This Row],[Range1_Low]],-LOG10(Validation[[#This Row],[Res]]))</f>
        <v>9.8148999999999997</v>
      </c>
      <c r="T2434">
        <f ca="1">RAND()*(Validation[[#This Row],[Range2_High]]-Validation[[#This Row],[Range2_Low]])+Validation[[#This Row],[Range2_Low]]</f>
        <v>0.87177137986426134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13 mV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B24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4" t="e">
        <f>LEN(#REF!)</f>
        <v>#REF!</v>
      </c>
      <c r="AG2434"/>
    </row>
    <row r="2435" spans="1:33" hidden="1" x14ac:dyDescent="0.25">
      <c r="A2435" t="s">
        <v>66</v>
      </c>
      <c r="B2435" t="s">
        <v>8</v>
      </c>
      <c r="C2435">
        <v>1</v>
      </c>
      <c r="D2435">
        <v>10</v>
      </c>
      <c r="E2435">
        <v>1E-4</v>
      </c>
      <c r="F2435" t="s">
        <v>6</v>
      </c>
      <c r="G2435" t="s">
        <v>4</v>
      </c>
      <c r="H2435">
        <v>2</v>
      </c>
      <c r="I2435">
        <v>20</v>
      </c>
      <c r="J2435" t="s">
        <v>10</v>
      </c>
      <c r="K2435">
        <v>8.1999999999999993</v>
      </c>
      <c r="L2435">
        <v>1.8</v>
      </c>
      <c r="M2435">
        <v>8.1347000000000005</v>
      </c>
      <c r="N2435">
        <v>1.7537</v>
      </c>
      <c r="O2435" t="s">
        <v>2830</v>
      </c>
      <c r="P2435" t="s">
        <v>2830</v>
      </c>
      <c r="Q2435" t="s">
        <v>2830</v>
      </c>
      <c r="R2435" t="s">
        <v>2479</v>
      </c>
      <c r="S2435">
        <f ca="1">ROUND(RAND()*(Validation[[#This Row],[Range1_High]]-Validation[[#This Row],[Range1_Low]])+Validation[[#This Row],[Range1_Low]],-LOG10(Validation[[#This Row],[Res]]))</f>
        <v>1.5535000000000001</v>
      </c>
      <c r="T2435">
        <f ca="1">RAND()*(Validation[[#This Row],[Range2_High]]-Validation[[#This Row],[Range2_Low]])+Validation[[#This Row],[Range2_Low]]</f>
        <v>17.540769167768179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11 mV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B24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5" t="e">
        <f>LEN(#REF!)</f>
        <v>#REF!</v>
      </c>
      <c r="AG2435"/>
    </row>
    <row r="2436" spans="1:33" hidden="1" x14ac:dyDescent="0.25">
      <c r="A2436" t="s">
        <v>66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2830</v>
      </c>
      <c r="P2436" t="s">
        <v>2830</v>
      </c>
      <c r="Q2436" t="s">
        <v>2830</v>
      </c>
      <c r="R2436" t="s">
        <v>2467</v>
      </c>
      <c r="S2436">
        <f ca="1">ROUND(RAND()*(Validation[[#This Row],[Range1_High]]-Validation[[#This Row],[Range1_Low]])+Validation[[#This Row],[Range1_Low]],-LOG10(Validation[[#This Row],[Res]]))</f>
        <v>1.7000000000000001E-2</v>
      </c>
      <c r="T2436">
        <f ca="1">RAND()*(Validation[[#This Row],[Range2_High]]-Validation[[#This Row],[Range2_Low]])+Validation[[#This Row],[Range2_Low]]</f>
        <v>15.602645066606424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580 µV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B24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6" t="e">
        <f>LEN(#REF!)</f>
        <v>#REF!</v>
      </c>
      <c r="AG2436"/>
    </row>
    <row r="2437" spans="1:33" hidden="1" x14ac:dyDescent="0.25">
      <c r="A2437" t="s">
        <v>66</v>
      </c>
      <c r="B2437" t="s">
        <v>8</v>
      </c>
      <c r="C2437">
        <v>0</v>
      </c>
      <c r="D2437">
        <v>0.1</v>
      </c>
      <c r="E2437">
        <v>1E-3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578.33000000000004</v>
      </c>
      <c r="L2437">
        <v>131.69</v>
      </c>
      <c r="M2437">
        <v>578.32000000000005</v>
      </c>
      <c r="N2437">
        <v>131.46</v>
      </c>
      <c r="O2437" t="s">
        <v>2830</v>
      </c>
      <c r="P2437" t="s">
        <v>2830</v>
      </c>
      <c r="Q2437" t="s">
        <v>2830</v>
      </c>
      <c r="R2437" t="s">
        <v>2468</v>
      </c>
      <c r="S2437">
        <f ca="1">ROUND(RAND()*(Validation[[#This Row],[Range1_High]]-Validation[[#This Row],[Range1_Low]])+Validation[[#This Row],[Range1_Low]],-LOG10(Validation[[#This Row],[Res]]))</f>
        <v>3.5999999999999997E-2</v>
      </c>
      <c r="T2437">
        <f ca="1">RAND()*(Validation[[#This Row],[Range2_High]]-Validation[[#This Row],[Range2_Low]])+Validation[[#This Row],[Range2_Low]]</f>
        <v>0.51136028676767142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580 µV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B24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7" t="e">
        <f>LEN(#REF!)</f>
        <v>#REF!</v>
      </c>
      <c r="AG2437"/>
    </row>
    <row r="2438" spans="1:33" hidden="1" x14ac:dyDescent="0.25">
      <c r="A2438" t="s">
        <v>66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2830</v>
      </c>
      <c r="P2438" t="s">
        <v>2830</v>
      </c>
      <c r="Q2438" t="s">
        <v>2830</v>
      </c>
      <c r="R2438" t="s">
        <v>2475</v>
      </c>
      <c r="S2438">
        <f ca="1">ROUND(RAND()*(Validation[[#This Row],[Range1_High]]-Validation[[#This Row],[Range1_Low]])+Validation[[#This Row],[Range1_Low]],-LOG10(Validation[[#This Row],[Res]]))</f>
        <v>0.68500000000000005</v>
      </c>
      <c r="T2438">
        <f ca="1">RAND()*(Validation[[#This Row],[Range2_High]]-Validation[[#This Row],[Range2_Low]])+Validation[[#This Row],[Range2_Low]]</f>
        <v>18.944037912611421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2100 µV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B24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8" t="e">
        <f>LEN(#REF!)</f>
        <v>#REF!</v>
      </c>
      <c r="AG2438"/>
    </row>
    <row r="2439" spans="1:33" hidden="1" x14ac:dyDescent="0.25">
      <c r="A2439" t="s">
        <v>66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2830</v>
      </c>
      <c r="P2439" t="s">
        <v>2830</v>
      </c>
      <c r="Q2439" t="s">
        <v>2830</v>
      </c>
      <c r="R2439" t="s">
        <v>2474</v>
      </c>
      <c r="S2439">
        <f ca="1">ROUND(RAND()*(Validation[[#This Row],[Range1_High]]-Validation[[#This Row],[Range1_Low]])+Validation[[#This Row],[Range1_Low]],-LOG10(Validation[[#This Row],[Res]]))</f>
        <v>0.59699999999999998</v>
      </c>
      <c r="T2439">
        <f ca="1">RAND()*(Validation[[#This Row],[Range2_High]]-Validation[[#This Row],[Range2_Low]])+Validation[[#This Row],[Range2_Low]]</f>
        <v>1.4948503324275881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1100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B24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9" t="e">
        <f>LEN(#REF!)</f>
        <v>#REF!</v>
      </c>
      <c r="AG2439"/>
    </row>
    <row r="2440" spans="1:33" hidden="1" x14ac:dyDescent="0.25">
      <c r="A2440" t="s">
        <v>66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</v>
      </c>
      <c r="I2440">
        <v>20</v>
      </c>
      <c r="J2440" t="s">
        <v>10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2830</v>
      </c>
      <c r="P2440" t="s">
        <v>2830</v>
      </c>
      <c r="Q2440" t="s">
        <v>2830</v>
      </c>
      <c r="R2440" t="s">
        <v>6137</v>
      </c>
      <c r="S2440">
        <f ca="1">ROUND(RAND()*(Validation[[#This Row],[Range1_High]]-Validation[[#This Row],[Range1_Low]])+Validation[[#This Row],[Range1_Low]],-LOG10(Validation[[#This Row],[Res]]))</f>
        <v>8.4619999999999997</v>
      </c>
      <c r="T2440">
        <f ca="1">RAND()*(Validation[[#This Row],[Range2_High]]-Validation[[#This Row],[Range2_Low]])+Validation[[#This Row],[Range2_Low]]</f>
        <v>19.521580683933696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23 mV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B24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0" t="e">
        <f>LEN(#REF!)</f>
        <v>#REF!</v>
      </c>
      <c r="AG2440"/>
    </row>
    <row r="2441" spans="1:33" hidden="1" x14ac:dyDescent="0.25">
      <c r="A2441" t="s">
        <v>66</v>
      </c>
      <c r="B2441" t="s">
        <v>8</v>
      </c>
      <c r="C2441">
        <v>1</v>
      </c>
      <c r="D2441">
        <v>10</v>
      </c>
      <c r="E2441">
        <v>1E-3</v>
      </c>
      <c r="F2441" t="s">
        <v>6</v>
      </c>
      <c r="G2441" t="s">
        <v>4</v>
      </c>
      <c r="H2441">
        <v>0.01</v>
      </c>
      <c r="I2441">
        <v>2</v>
      </c>
      <c r="J2441" t="s">
        <v>10</v>
      </c>
      <c r="K2441">
        <v>3.5127000000000002</v>
      </c>
      <c r="L2441">
        <v>0.93464999999999998</v>
      </c>
      <c r="M2441">
        <v>3.5116000000000001</v>
      </c>
      <c r="N2441">
        <v>0.93445999999999996</v>
      </c>
      <c r="O2441" t="s">
        <v>2830</v>
      </c>
      <c r="P2441" t="s">
        <v>2830</v>
      </c>
      <c r="Q2441" t="s">
        <v>2830</v>
      </c>
      <c r="R2441" t="s">
        <v>2480</v>
      </c>
      <c r="S2441">
        <f ca="1">ROUND(RAND()*(Validation[[#This Row],[Range1_High]]-Validation[[#This Row],[Range1_Low]])+Validation[[#This Row],[Range1_Low]],-LOG10(Validation[[#This Row],[Res]]))</f>
        <v>3.8849999999999998</v>
      </c>
      <c r="T2441">
        <f ca="1">RAND()*(Validation[[#This Row],[Range2_High]]-Validation[[#This Row],[Range2_Low]])+Validation[[#This Row],[Range2_Low]]</f>
        <v>0.24472525039661919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7.1 mV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B2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1" t="e">
        <f>LEN(#REF!)</f>
        <v>#REF!</v>
      </c>
      <c r="AG2441"/>
    </row>
    <row r="2442" spans="1:33" hidden="1" x14ac:dyDescent="0.25">
      <c r="A2442" t="s">
        <v>66</v>
      </c>
      <c r="B2442" t="s">
        <v>8</v>
      </c>
      <c r="C2442">
        <v>10</v>
      </c>
      <c r="D2442">
        <v>100</v>
      </c>
      <c r="E2442">
        <v>1E-3</v>
      </c>
      <c r="F2442" t="s">
        <v>6</v>
      </c>
      <c r="G2442" t="s">
        <v>4</v>
      </c>
      <c r="H2442">
        <v>0.04</v>
      </c>
      <c r="I2442">
        <v>1</v>
      </c>
      <c r="J2442" t="s">
        <v>10</v>
      </c>
      <c r="K2442">
        <v>35</v>
      </c>
      <c r="L2442">
        <v>0.95</v>
      </c>
      <c r="M2442">
        <v>34.942999999999998</v>
      </c>
      <c r="N2442">
        <v>0.94799</v>
      </c>
      <c r="O2442" t="s">
        <v>2830</v>
      </c>
      <c r="P2442" t="s">
        <v>2830</v>
      </c>
      <c r="Q2442" t="s">
        <v>2830</v>
      </c>
      <c r="R2442" t="s">
        <v>2486</v>
      </c>
      <c r="S2442">
        <f ca="1">ROUND(RAND()*(Validation[[#This Row],[Range1_High]]-Validation[[#This Row],[Range1_Low]])+Validation[[#This Row],[Range1_Low]],-LOG10(Validation[[#This Row],[Res]]))</f>
        <v>60.488999999999997</v>
      </c>
      <c r="T2442">
        <f ca="1">RAND()*(Validation[[#This Row],[Range2_High]]-Validation[[#This Row],[Range2_Low]])+Validation[[#This Row],[Range2_Low]]</f>
        <v>0.17927349603790407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92 mV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B2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2" t="e">
        <f>LEN(#REF!)</f>
        <v>#REF!</v>
      </c>
      <c r="AG2442"/>
    </row>
    <row r="2443" spans="1:33" hidden="1" x14ac:dyDescent="0.25">
      <c r="A2443" t="s">
        <v>66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0.01</v>
      </c>
      <c r="I2443">
        <v>2</v>
      </c>
      <c r="J2443" t="s">
        <v>10</v>
      </c>
      <c r="K2443">
        <v>5773.7</v>
      </c>
      <c r="L2443">
        <v>13.414999999999999</v>
      </c>
      <c r="M2443">
        <v>5773.6</v>
      </c>
      <c r="N2443">
        <v>13.317</v>
      </c>
      <c r="O2443" t="s">
        <v>2830</v>
      </c>
      <c r="P2443" t="s">
        <v>2830</v>
      </c>
      <c r="Q2443" t="s">
        <v>2830</v>
      </c>
      <c r="R2443" t="s">
        <v>2470</v>
      </c>
      <c r="S2443">
        <f ca="1">ROUND(RAND()*(Validation[[#This Row],[Range1_High]]-Validation[[#This Row],[Range1_Low]])+Validation[[#This Row],[Range1_Low]],-LOG10(Validation[[#This Row],[Res]]))</f>
        <v>0.06</v>
      </c>
      <c r="T2443">
        <f ca="1">RAND()*(Validation[[#This Row],[Range2_High]]-Validation[[#This Row],[Range2_Low]])+Validation[[#This Row],[Range2_Low]]</f>
        <v>0.24522442024236987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B2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3" t="e">
        <f>LEN(#REF!)</f>
        <v>#REF!</v>
      </c>
      <c r="AG2443"/>
    </row>
    <row r="2444" spans="1:33" hidden="1" x14ac:dyDescent="0.25">
      <c r="A2444" t="s">
        <v>66</v>
      </c>
      <c r="B2444" t="s">
        <v>8</v>
      </c>
      <c r="C2444">
        <v>0</v>
      </c>
      <c r="D2444">
        <v>0.1</v>
      </c>
      <c r="E2444">
        <v>0.01</v>
      </c>
      <c r="F2444" t="s">
        <v>6</v>
      </c>
      <c r="G2444" t="s">
        <v>5</v>
      </c>
      <c r="H2444">
        <v>2</v>
      </c>
      <c r="I2444">
        <v>20</v>
      </c>
      <c r="J2444" t="s">
        <v>10</v>
      </c>
      <c r="K2444">
        <v>5773.7</v>
      </c>
      <c r="L2444">
        <v>13.173</v>
      </c>
      <c r="M2444">
        <v>5773.6</v>
      </c>
      <c r="N2444">
        <v>13.074999999999999</v>
      </c>
      <c r="O2444" t="s">
        <v>2830</v>
      </c>
      <c r="P2444" t="s">
        <v>2830</v>
      </c>
      <c r="Q2444" t="s">
        <v>2830</v>
      </c>
      <c r="R2444" t="s">
        <v>2469</v>
      </c>
      <c r="S2444">
        <f ca="1">ROUND(RAND()*(Validation[[#This Row],[Range1_High]]-Validation[[#This Row],[Range1_Low]])+Validation[[#This Row],[Range1_Low]],-LOG10(Validation[[#This Row],[Res]]))</f>
        <v>0.1</v>
      </c>
      <c r="T2444">
        <f ca="1">RAND()*(Validation[[#This Row],[Range2_High]]-Validation[[#This Row],[Range2_Low]])+Validation[[#This Row],[Range2_Low]]</f>
        <v>11.51599434570393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B2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4" t="e">
        <f>LEN(#REF!)</f>
        <v>#REF!</v>
      </c>
      <c r="AG2444"/>
    </row>
    <row r="2445" spans="1:33" hidden="1" x14ac:dyDescent="0.25">
      <c r="A2445" t="s">
        <v>66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0.01</v>
      </c>
      <c r="I2445">
        <v>2</v>
      </c>
      <c r="J2445" t="s">
        <v>10</v>
      </c>
      <c r="K2445">
        <v>5776.6</v>
      </c>
      <c r="L2445">
        <v>138.38999999999999</v>
      </c>
      <c r="M2445">
        <v>5776.5</v>
      </c>
      <c r="N2445">
        <v>138.13</v>
      </c>
      <c r="O2445" t="s">
        <v>2830</v>
      </c>
      <c r="P2445" t="s">
        <v>2830</v>
      </c>
      <c r="Q2445" t="s">
        <v>2830</v>
      </c>
      <c r="R2445" t="s">
        <v>2476</v>
      </c>
      <c r="S2445">
        <f ca="1">ROUND(RAND()*(Validation[[#This Row],[Range1_High]]-Validation[[#This Row],[Range1_Low]])+Validation[[#This Row],[Range1_Low]],-LOG10(Validation[[#This Row],[Res]]))</f>
        <v>0.9</v>
      </c>
      <c r="T2445">
        <f ca="1">RAND()*(Validation[[#This Row],[Range2_High]]-Validation[[#This Row],[Range2_Low]])+Validation[[#This Row],[Range2_Low]]</f>
        <v>0.10683427702614628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5900 µV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B2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5" t="e">
        <f>LEN(#REF!)</f>
        <v>#REF!</v>
      </c>
      <c r="AG2445"/>
    </row>
    <row r="2446" spans="1:33" hidden="1" x14ac:dyDescent="0.25">
      <c r="A2446" t="s">
        <v>66</v>
      </c>
      <c r="B2446" t="s">
        <v>8</v>
      </c>
      <c r="C2446">
        <v>0.1</v>
      </c>
      <c r="D2446">
        <v>1</v>
      </c>
      <c r="E2446">
        <v>0.01</v>
      </c>
      <c r="F2446" t="s">
        <v>6</v>
      </c>
      <c r="G2446" t="s">
        <v>5</v>
      </c>
      <c r="H2446">
        <v>2</v>
      </c>
      <c r="I2446">
        <v>20</v>
      </c>
      <c r="J2446" t="s">
        <v>10</v>
      </c>
      <c r="K2446">
        <v>5806.3</v>
      </c>
      <c r="L2446">
        <v>505.05</v>
      </c>
      <c r="M2446">
        <v>5806.1</v>
      </c>
      <c r="N2446">
        <v>504.49</v>
      </c>
      <c r="O2446" t="s">
        <v>2830</v>
      </c>
      <c r="P2446" t="s">
        <v>2830</v>
      </c>
      <c r="Q2446" t="s">
        <v>2830</v>
      </c>
      <c r="R2446" t="s">
        <v>6145</v>
      </c>
      <c r="S2446">
        <f ca="1">ROUND(RAND()*(Validation[[#This Row],[Range1_High]]-Validation[[#This Row],[Range1_Low]])+Validation[[#This Row],[Range1_Low]],-LOG10(Validation[[#This Row],[Res]]))</f>
        <v>0.92</v>
      </c>
      <c r="T2446">
        <f ca="1">RAND()*(Validation[[#This Row],[Range2_High]]-Validation[[#This Row],[Range2_Low]])+Validation[[#This Row],[Range2_Low]]</f>
        <v>9.5457603248720222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6300 µV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µV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B2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6" t="e">
        <f>LEN(#REF!)</f>
        <v>#REF!</v>
      </c>
      <c r="AF2446" s="103"/>
      <c r="AG2446"/>
    </row>
    <row r="2447" spans="1:33" hidden="1" x14ac:dyDescent="0.25">
      <c r="A2447" t="s">
        <v>66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6.5091000000000001</v>
      </c>
      <c r="L2447">
        <v>0.75829999999999997</v>
      </c>
      <c r="M2447">
        <v>6.5065999999999997</v>
      </c>
      <c r="N2447">
        <v>0.75746000000000002</v>
      </c>
      <c r="O2447" t="s">
        <v>2830</v>
      </c>
      <c r="P2447" t="s">
        <v>2830</v>
      </c>
      <c r="Q2447" t="s">
        <v>2830</v>
      </c>
      <c r="R2447" t="s">
        <v>2482</v>
      </c>
      <c r="S2447">
        <f ca="1">ROUND(RAND()*(Validation[[#This Row],[Range1_High]]-Validation[[#This Row],[Range1_Low]])+Validation[[#This Row],[Range1_Low]],-LOG10(Validation[[#This Row],[Res]]))</f>
        <v>1.36</v>
      </c>
      <c r="T2447">
        <f ca="1">RAND()*(Validation[[#This Row],[Range2_High]]-Validation[[#This Row],[Range2_Low]])+Validation[[#This Row],[Range2_Low]]</f>
        <v>1.0305258156197445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7.5 mV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B2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7" t="e">
        <f>LEN(#REF!)</f>
        <v>#REF!</v>
      </c>
      <c r="AG2447"/>
    </row>
    <row r="2448" spans="1:33" hidden="1" x14ac:dyDescent="0.25">
      <c r="A2448" t="s">
        <v>66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2830</v>
      </c>
      <c r="P2448" t="s">
        <v>2830</v>
      </c>
      <c r="Q2448" t="s">
        <v>2830</v>
      </c>
      <c r="R2448" t="s">
        <v>2481</v>
      </c>
      <c r="S2448">
        <f ca="1">ROUND(RAND()*(Validation[[#This Row],[Range1_High]]-Validation[[#This Row],[Range1_Low]])+Validation[[#This Row],[Range1_Low]],-LOG10(Validation[[#This Row],[Res]]))</f>
        <v>6.45</v>
      </c>
      <c r="T2448">
        <f ca="1">RAND()*(Validation[[#This Row],[Range2_High]]-Validation[[#This Row],[Range2_Low]])+Validation[[#This Row],[Range2_Low]]</f>
        <v>13.235500060041483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20 mV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B2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8" t="e">
        <f>LEN(#REF!)</f>
        <v>#REF!</v>
      </c>
      <c r="AG2448"/>
    </row>
    <row r="2449" spans="1:33" hidden="1" x14ac:dyDescent="0.25">
      <c r="A2449" t="s">
        <v>66</v>
      </c>
      <c r="B2449" t="s">
        <v>8</v>
      </c>
      <c r="C2449">
        <v>10</v>
      </c>
      <c r="D2449">
        <v>100</v>
      </c>
      <c r="E2449">
        <v>0.01</v>
      </c>
      <c r="F2449" t="s">
        <v>6</v>
      </c>
      <c r="G2449" t="s">
        <v>4</v>
      </c>
      <c r="H2449">
        <v>0.04</v>
      </c>
      <c r="I2449">
        <v>1</v>
      </c>
      <c r="J2449" t="s">
        <v>10</v>
      </c>
      <c r="K2449">
        <v>35.348999999999997</v>
      </c>
      <c r="L2449">
        <v>0.94557000000000002</v>
      </c>
      <c r="M2449">
        <v>35.281999999999996</v>
      </c>
      <c r="N2449">
        <v>0.94527000000000005</v>
      </c>
      <c r="O2449" t="s">
        <v>2830</v>
      </c>
      <c r="P2449" t="s">
        <v>2830</v>
      </c>
      <c r="Q2449" t="s">
        <v>2830</v>
      </c>
      <c r="R2449" t="s">
        <v>6138</v>
      </c>
      <c r="S2449">
        <f ca="1">ROUND(RAND()*(Validation[[#This Row],[Range1_High]]-Validation[[#This Row],[Range1_Low]])+Validation[[#This Row],[Range1_Low]],-LOG10(Validation[[#This Row],[Res]]))</f>
        <v>25.47</v>
      </c>
      <c r="T2449">
        <f ca="1">RAND()*(Validation[[#This Row],[Range2_High]]-Validation[[#This Row],[Range2_Low]])+Validation[[#This Row],[Range2_Low]]</f>
        <v>0.35464638763216649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59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B2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9" t="e">
        <f>LEN(#REF!)</f>
        <v>#REF!</v>
      </c>
      <c r="AG2449"/>
    </row>
    <row r="2450" spans="1:33" hidden="1" x14ac:dyDescent="0.25">
      <c r="A2450" t="s">
        <v>66</v>
      </c>
      <c r="B2450" t="s">
        <v>8</v>
      </c>
      <c r="C2450">
        <v>100</v>
      </c>
      <c r="D2450">
        <v>1020</v>
      </c>
      <c r="E2450">
        <v>0.01</v>
      </c>
      <c r="F2450" t="s">
        <v>6</v>
      </c>
      <c r="G2450" t="s">
        <v>4</v>
      </c>
      <c r="H2450">
        <v>0.04</v>
      </c>
      <c r="I2450">
        <v>1</v>
      </c>
      <c r="J2450" t="s">
        <v>10</v>
      </c>
      <c r="K2450">
        <v>360</v>
      </c>
      <c r="L2450">
        <v>1.1000000000000001</v>
      </c>
      <c r="M2450">
        <v>337.15</v>
      </c>
      <c r="N2450">
        <v>1.1167</v>
      </c>
      <c r="O2450" t="s">
        <v>2830</v>
      </c>
      <c r="P2450" t="s">
        <v>2830</v>
      </c>
      <c r="Q2450" t="s">
        <v>2830</v>
      </c>
      <c r="R2450" t="s">
        <v>2490</v>
      </c>
      <c r="S2450">
        <f ca="1">ROUND(RAND()*(Validation[[#This Row],[Range1_High]]-Validation[[#This Row],[Range1_Low]])+Validation[[#This Row],[Range1_Low]],-LOG10(Validation[[#This Row],[Res]]))</f>
        <v>141.30000000000001</v>
      </c>
      <c r="T2450">
        <f ca="1">RAND()*(Validation[[#This Row],[Range2_High]]-Validation[[#This Row],[Range2_Low]])+Validation[[#This Row],[Range2_Low]]</f>
        <v>0.12136510274698217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520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B2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0" t="e">
        <f>LEN(#REF!)</f>
        <v>#REF!</v>
      </c>
      <c r="AG2450"/>
    </row>
    <row r="2451" spans="1:33" hidden="1" x14ac:dyDescent="0.25">
      <c r="A2451" t="s">
        <v>66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</v>
      </c>
      <c r="I2451">
        <v>20</v>
      </c>
      <c r="J2451" t="s">
        <v>10</v>
      </c>
      <c r="K2451">
        <v>57739</v>
      </c>
      <c r="L2451">
        <v>53.381</v>
      </c>
      <c r="M2451">
        <v>57739</v>
      </c>
      <c r="N2451">
        <v>53.128</v>
      </c>
      <c r="O2451" t="s">
        <v>2830</v>
      </c>
      <c r="P2451" t="s">
        <v>2830</v>
      </c>
      <c r="Q2451" t="s">
        <v>2830</v>
      </c>
      <c r="R2451" t="s">
        <v>2477</v>
      </c>
      <c r="S2451">
        <f ca="1">ROUND(RAND()*(Validation[[#This Row],[Range1_High]]-Validation[[#This Row],[Range1_Low]])+Validation[[#This Row],[Range1_Low]],-LOG10(Validation[[#This Row],[Res]]))</f>
        <v>0.4</v>
      </c>
      <c r="T2451">
        <f ca="1">RAND()*(Validation[[#This Row],[Range2_High]]-Validation[[#This Row],[Range2_Low]])+Validation[[#This Row],[Range2_Low]]</f>
        <v>3.2034687674641829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B2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1" t="e">
        <f>LEN(#REF!)</f>
        <v>#REF!</v>
      </c>
      <c r="AG2451"/>
    </row>
    <row r="2452" spans="1:33" hidden="1" x14ac:dyDescent="0.25">
      <c r="A2452" t="s">
        <v>66</v>
      </c>
      <c r="B2452" t="s">
        <v>8</v>
      </c>
      <c r="C2452">
        <v>0.1</v>
      </c>
      <c r="D2452">
        <v>1</v>
      </c>
      <c r="E2452">
        <v>0.1</v>
      </c>
      <c r="F2452" t="s">
        <v>6</v>
      </c>
      <c r="G2452" t="s">
        <v>5</v>
      </c>
      <c r="H2452">
        <v>0.01</v>
      </c>
      <c r="I2452">
        <v>2</v>
      </c>
      <c r="J2452" t="s">
        <v>10</v>
      </c>
      <c r="K2452">
        <v>57736</v>
      </c>
      <c r="L2452">
        <v>14.108000000000001</v>
      </c>
      <c r="M2452">
        <v>57736</v>
      </c>
      <c r="N2452">
        <v>14</v>
      </c>
      <c r="O2452" t="s">
        <v>2830</v>
      </c>
      <c r="P2452" t="s">
        <v>2830</v>
      </c>
      <c r="Q2452" t="s">
        <v>2830</v>
      </c>
      <c r="R2452" t="s">
        <v>6152</v>
      </c>
      <c r="S2452">
        <f ca="1">ROUND(RAND()*(Validation[[#This Row],[Range1_High]]-Validation[[#This Row],[Range1_Low]])+Validation[[#This Row],[Range1_Low]],-LOG10(Validation[[#This Row],[Res]]))</f>
        <v>0.7</v>
      </c>
      <c r="T2452">
        <f ca="1">RAND()*(Validation[[#This Row],[Range2_High]]-Validation[[#This Row],[Range2_Low]])+Validation[[#This Row],[Range2_Low]]</f>
        <v>0.99631049445206032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58000 µV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B2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2" t="e">
        <f>LEN(#REF!)</f>
        <v>#REF!</v>
      </c>
      <c r="AG2452"/>
    </row>
    <row r="2453" spans="1:33" hidden="1" x14ac:dyDescent="0.25">
      <c r="A2453" t="s">
        <v>66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2830</v>
      </c>
      <c r="P2453" t="s">
        <v>2830</v>
      </c>
      <c r="Q2453" t="s">
        <v>2830</v>
      </c>
      <c r="R2453" t="s">
        <v>2483</v>
      </c>
      <c r="S2453">
        <f ca="1">ROUND(RAND()*(Validation[[#This Row],[Range1_High]]-Validation[[#This Row],[Range1_Low]])+Validation[[#This Row],[Range1_Low]],-LOG10(Validation[[#This Row],[Res]]))</f>
        <v>5</v>
      </c>
      <c r="T2453">
        <f ca="1">RAND()*(Validation[[#This Row],[Range2_High]]-Validation[[#This Row],[Range2_Low]])+Validation[[#This Row],[Range2_Low]]</f>
        <v>12.189970513630829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61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B2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3" t="e">
        <f>LEN(#REF!)</f>
        <v>#REF!</v>
      </c>
      <c r="AG2453"/>
    </row>
    <row r="2454" spans="1:33" hidden="1" x14ac:dyDescent="0.25">
      <c r="A2454" t="s">
        <v>66</v>
      </c>
      <c r="B2454" t="s">
        <v>8</v>
      </c>
      <c r="C2454">
        <v>1</v>
      </c>
      <c r="D2454">
        <v>10</v>
      </c>
      <c r="E2454">
        <v>0.1</v>
      </c>
      <c r="F2454" t="s">
        <v>6</v>
      </c>
      <c r="G2454" t="s">
        <v>4</v>
      </c>
      <c r="H2454">
        <v>0.01</v>
      </c>
      <c r="I2454">
        <v>2</v>
      </c>
      <c r="J2454" t="s">
        <v>10</v>
      </c>
      <c r="K2454">
        <v>57.765999999999998</v>
      </c>
      <c r="L2454">
        <v>0.1391</v>
      </c>
      <c r="M2454">
        <v>57.765000000000001</v>
      </c>
      <c r="N2454">
        <v>0.13813</v>
      </c>
      <c r="O2454" t="s">
        <v>2830</v>
      </c>
      <c r="P2454" t="s">
        <v>2830</v>
      </c>
      <c r="Q2454" t="s">
        <v>2830</v>
      </c>
      <c r="R2454" t="s">
        <v>6153</v>
      </c>
      <c r="S2454">
        <f ca="1">ROUND(RAND()*(Validation[[#This Row],[Range1_High]]-Validation[[#This Row],[Range1_Low]])+Validation[[#This Row],[Range1_Low]],-LOG10(Validation[[#This Row],[Res]]))</f>
        <v>8.6</v>
      </c>
      <c r="T2454">
        <f ca="1">RAND()*(Validation[[#This Row],[Range2_High]]-Validation[[#This Row],[Range2_Low]])+Validation[[#This Row],[Range2_Low]]</f>
        <v>0.65005482817633475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59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B2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4" t="e">
        <f>LEN(#REF!)</f>
        <v>#REF!</v>
      </c>
      <c r="AG2454"/>
    </row>
    <row r="2455" spans="1:33" hidden="1" x14ac:dyDescent="0.25">
      <c r="A2455" t="s">
        <v>66</v>
      </c>
      <c r="B2455" t="s">
        <v>8</v>
      </c>
      <c r="C2455">
        <v>10</v>
      </c>
      <c r="D2455">
        <v>100</v>
      </c>
      <c r="E2455">
        <v>0.1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65.075999999999993</v>
      </c>
      <c r="L2455">
        <v>0.76909000000000005</v>
      </c>
      <c r="M2455">
        <v>64.997</v>
      </c>
      <c r="N2455">
        <v>0.76749999999999996</v>
      </c>
      <c r="O2455" t="s">
        <v>2830</v>
      </c>
      <c r="P2455" t="s">
        <v>2830</v>
      </c>
      <c r="Q2455" t="s">
        <v>2830</v>
      </c>
      <c r="R2455" t="s">
        <v>2487</v>
      </c>
      <c r="S2455">
        <f ca="1">ROUND(RAND()*(Validation[[#This Row],[Range1_High]]-Validation[[#This Row],[Range1_Low]])+Validation[[#This Row],[Range1_Low]],-LOG10(Validation[[#This Row],[Res]]))</f>
        <v>15.5</v>
      </c>
      <c r="T2455">
        <f ca="1">RAND()*(Validation[[#This Row],[Range2_High]]-Validation[[#This Row],[Range2_Low]])+Validation[[#This Row],[Range2_Low]]</f>
        <v>0.27080543739490204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77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B24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5" t="e">
        <f>LEN(#REF!)</f>
        <v>#REF!</v>
      </c>
      <c r="AG2455"/>
    </row>
    <row r="2456" spans="1:33" hidden="1" x14ac:dyDescent="0.25">
      <c r="A2456" t="s">
        <v>66</v>
      </c>
      <c r="B2456" t="s">
        <v>8</v>
      </c>
      <c r="C2456">
        <v>100</v>
      </c>
      <c r="D2456">
        <v>1020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360</v>
      </c>
      <c r="L2456">
        <v>1.1141000000000001</v>
      </c>
      <c r="M2456">
        <v>341.11</v>
      </c>
      <c r="N2456">
        <v>1.1138999999999999</v>
      </c>
      <c r="O2456" t="s">
        <v>2830</v>
      </c>
      <c r="P2456" t="s">
        <v>2830</v>
      </c>
      <c r="Q2456" t="s">
        <v>2830</v>
      </c>
      <c r="R2456" t="s">
        <v>2491</v>
      </c>
      <c r="S2456">
        <f ca="1">ROUND(RAND()*(Validation[[#This Row],[Range1_High]]-Validation[[#This Row],[Range1_Low]])+Validation[[#This Row],[Range1_Low]],-LOG10(Validation[[#This Row],[Res]]))</f>
        <v>724.4</v>
      </c>
      <c r="T2456">
        <f ca="1">RAND()*(Validation[[#This Row],[Range2_High]]-Validation[[#This Row],[Range2_Low]])+Validation[[#This Row],[Range2_Low]]</f>
        <v>0.61310625550782016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1200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B2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6" t="e">
        <f>LEN(#REF!)</f>
        <v>#REF!</v>
      </c>
      <c r="AG2456"/>
    </row>
    <row r="2457" spans="1:33" hidden="1" x14ac:dyDescent="0.25">
      <c r="A2457" t="s">
        <v>66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</v>
      </c>
      <c r="I2457">
        <v>20</v>
      </c>
      <c r="J2457" t="s">
        <v>10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2830</v>
      </c>
      <c r="P2457" t="s">
        <v>2830</v>
      </c>
      <c r="Q2457" t="s">
        <v>2830</v>
      </c>
      <c r="R2457" t="s">
        <v>2484</v>
      </c>
      <c r="S2457">
        <f ca="1">ROUND(RAND()*(Validation[[#This Row],[Range1_High]]-Validation[[#This Row],[Range1_Low]])+Validation[[#This Row],[Range1_Low]],-LOG10(Validation[[#This Row],[Res]]))</f>
        <v>4</v>
      </c>
      <c r="T2457">
        <f ca="1">RAND()*(Validation[[#This Row],[Range2_High]]-Validation[[#This Row],[Range2_Low]])+Validation[[#This Row],[Range2_Low]]</f>
        <v>18.843934142403448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B2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7" t="e">
        <f>LEN(#REF!)</f>
        <v>#REF!</v>
      </c>
      <c r="AG2457"/>
    </row>
    <row r="2458" spans="1:33" hidden="1" x14ac:dyDescent="0.25">
      <c r="A2458" t="s">
        <v>66</v>
      </c>
      <c r="B2458" t="s">
        <v>8</v>
      </c>
      <c r="C2458">
        <v>1</v>
      </c>
      <c r="D2458">
        <v>10</v>
      </c>
      <c r="E2458">
        <v>1</v>
      </c>
      <c r="F2458" t="s">
        <v>6</v>
      </c>
      <c r="G2458" t="s">
        <v>4</v>
      </c>
      <c r="H2458">
        <v>0.01</v>
      </c>
      <c r="I2458">
        <v>2</v>
      </c>
      <c r="J2458" t="s">
        <v>10</v>
      </c>
      <c r="K2458">
        <v>577.36</v>
      </c>
      <c r="L2458">
        <v>1.4397E-2</v>
      </c>
      <c r="M2458">
        <v>577.36</v>
      </c>
      <c r="N2458">
        <v>1.4E-2</v>
      </c>
      <c r="O2458" t="s">
        <v>2830</v>
      </c>
      <c r="P2458" t="s">
        <v>2830</v>
      </c>
      <c r="Q2458" t="s">
        <v>2830</v>
      </c>
      <c r="R2458" t="s">
        <v>2485</v>
      </c>
      <c r="S2458">
        <f ca="1">ROUND(RAND()*(Validation[[#This Row],[Range1_High]]-Validation[[#This Row],[Range1_Low]])+Validation[[#This Row],[Range1_Low]],-LOG10(Validation[[#This Row],[Res]]))</f>
        <v>1</v>
      </c>
      <c r="T2458">
        <f ca="1">RAND()*(Validation[[#This Row],[Range2_High]]-Validation[[#This Row],[Range2_Low]])+Validation[[#This Row],[Range2_Low]]</f>
        <v>0.17140135482440289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B2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8" t="e">
        <f>LEN(#REF!)</f>
        <v>#REF!</v>
      </c>
      <c r="AG2458"/>
    </row>
    <row r="2459" spans="1:33" hidden="1" x14ac:dyDescent="0.25">
      <c r="A2459" t="s">
        <v>66</v>
      </c>
      <c r="B2459" t="s">
        <v>8</v>
      </c>
      <c r="C2459">
        <v>10</v>
      </c>
      <c r="D2459">
        <v>100</v>
      </c>
      <c r="E2459">
        <v>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577.66</v>
      </c>
      <c r="L2459">
        <v>0.14257</v>
      </c>
      <c r="M2459">
        <v>577.63</v>
      </c>
      <c r="N2459">
        <v>0.14057</v>
      </c>
      <c r="O2459" t="s">
        <v>2830</v>
      </c>
      <c r="P2459" t="s">
        <v>2830</v>
      </c>
      <c r="Q2459" t="s">
        <v>2830</v>
      </c>
      <c r="R2459" t="s">
        <v>2488</v>
      </c>
      <c r="S2459">
        <f ca="1">ROUND(RAND()*(Validation[[#This Row],[Range1_High]]-Validation[[#This Row],[Range1_Low]])+Validation[[#This Row],[Range1_Low]],-LOG10(Validation[[#This Row],[Res]]))</f>
        <v>90</v>
      </c>
      <c r="T2459">
        <f ca="1">RAND()*(Validation[[#This Row],[Range2_High]]-Validation[[#This Row],[Range2_Low]])+Validation[[#This Row],[Range2_Low]]</f>
        <v>0.11200871895181211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590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B24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9" t="e">
        <f>LEN(#REF!)</f>
        <v>#REF!</v>
      </c>
      <c r="AG2459"/>
    </row>
    <row r="2460" spans="1:33" hidden="1" x14ac:dyDescent="0.25">
      <c r="A2460" t="s">
        <v>66</v>
      </c>
      <c r="B2460" t="s">
        <v>8</v>
      </c>
      <c r="C2460">
        <v>100</v>
      </c>
      <c r="D2460">
        <v>1020</v>
      </c>
      <c r="E2460">
        <v>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639.27</v>
      </c>
      <c r="L2460">
        <v>0.92932000000000003</v>
      </c>
      <c r="M2460">
        <v>638.46</v>
      </c>
      <c r="N2460">
        <v>0.92803000000000002</v>
      </c>
      <c r="O2460" t="s">
        <v>2830</v>
      </c>
      <c r="P2460" t="s">
        <v>2830</v>
      </c>
      <c r="Q2460" t="s">
        <v>2830</v>
      </c>
      <c r="R2460" t="s">
        <v>6141</v>
      </c>
      <c r="S2460">
        <f ca="1">ROUND(RAND()*(Validation[[#This Row],[Range1_High]]-Validation[[#This Row],[Range1_Low]])+Validation[[#This Row],[Range1_Low]],-LOG10(Validation[[#This Row],[Res]]))</f>
        <v>849</v>
      </c>
      <c r="T2460">
        <f ca="1">RAND()*(Validation[[#This Row],[Range2_High]]-Validation[[#This Row],[Range2_Low]])+Validation[[#This Row],[Range2_Low]]</f>
        <v>0.12100127712026179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1400 mV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B2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0" t="e">
        <f>LEN(#REF!)</f>
        <v>#REF!</v>
      </c>
      <c r="AG2460"/>
    </row>
    <row r="2461" spans="1:33" hidden="1" x14ac:dyDescent="0.25">
      <c r="A2461" t="s">
        <v>66</v>
      </c>
      <c r="B2461" t="s">
        <v>8</v>
      </c>
      <c r="C2461">
        <v>10</v>
      </c>
      <c r="D2461">
        <v>100</v>
      </c>
      <c r="E2461">
        <v>10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5773.6</v>
      </c>
      <c r="L2461">
        <v>1.5076000000000001E-2</v>
      </c>
      <c r="M2461">
        <v>5773.6</v>
      </c>
      <c r="N2461">
        <v>1.4250000000000001E-2</v>
      </c>
      <c r="O2461" t="s">
        <v>2830</v>
      </c>
      <c r="P2461" t="s">
        <v>2830</v>
      </c>
      <c r="Q2461" t="s">
        <v>2830</v>
      </c>
      <c r="R2461" t="s">
        <v>2489</v>
      </c>
      <c r="S2461">
        <f ca="1">ROUND(RAND()*(Validation[[#This Row],[Range1_High]]-Validation[[#This Row],[Range1_Low]])+Validation[[#This Row],[Range1_Low]],-LOG10(Validation[[#This Row],[Res]]))</f>
        <v>30</v>
      </c>
      <c r="T2461">
        <f ca="1">RAND()*(Validation[[#This Row],[Range2_High]]-Validation[[#This Row],[Range2_Low]])+Validation[[#This Row],[Range2_Low]]</f>
        <v>0.61588389438582569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B2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1" t="e">
        <f>LEN(#REF!)</f>
        <v>#REF!</v>
      </c>
      <c r="AG2461"/>
    </row>
    <row r="2462" spans="1:33" hidden="1" x14ac:dyDescent="0.25">
      <c r="A2462" t="s">
        <v>66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2830</v>
      </c>
      <c r="P2462" t="s">
        <v>2830</v>
      </c>
      <c r="Q2462" t="s">
        <v>2830</v>
      </c>
      <c r="R2462" t="s">
        <v>2492</v>
      </c>
      <c r="S2462">
        <f ca="1">ROUND(RAND()*(Validation[[#This Row],[Range1_High]]-Validation[[#This Row],[Range1_Low]])+Validation[[#This Row],[Range1_Low]],-LOG10(Validation[[#This Row],[Res]]))</f>
        <v>630</v>
      </c>
      <c r="T2462">
        <f ca="1">RAND()*(Validation[[#This Row],[Range2_High]]-Validation[[#This Row],[Range2_Low]])+Validation[[#This Row],[Range2_Low]]</f>
        <v>0.82079532142446576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5900 mV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B24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2" t="e">
        <f>LEN(#REF!)</f>
        <v>#REF!</v>
      </c>
      <c r="AF2462" s="103"/>
      <c r="AG2462"/>
    </row>
    <row r="2463" spans="1:33" hidden="1" x14ac:dyDescent="0.25">
      <c r="A2463" t="s">
        <v>66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2830</v>
      </c>
      <c r="P2463" t="s">
        <v>2830</v>
      </c>
      <c r="Q2463" t="s">
        <v>2830</v>
      </c>
      <c r="R2463" t="s">
        <v>2493</v>
      </c>
      <c r="S2463">
        <f ca="1">ROUND(RAND()*(Validation[[#This Row],[Range1_High]]-Validation[[#This Row],[Range1_Low]])+Validation[[#This Row],[Range1_Low]],-LOG10(Validation[[#This Row],[Res]]))</f>
        <v>500</v>
      </c>
      <c r="T2463">
        <f ca="1">RAND()*(Validation[[#This Row],[Range2_High]]-Validation[[#This Row],[Range2_Low]])+Validation[[#This Row],[Range2_Low]]</f>
        <v>0.86461886811535826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58000 mV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B24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3" t="e">
        <f>LEN(#REF!)</f>
        <v>#REF!</v>
      </c>
      <c r="AG2463"/>
    </row>
    <row r="2464" spans="1:33" hidden="1" x14ac:dyDescent="0.25">
      <c r="A2464" t="s">
        <v>66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138</v>
      </c>
      <c r="G2464" t="s">
        <v>15</v>
      </c>
      <c r="H2464">
        <v>0</v>
      </c>
      <c r="I2464">
        <v>0</v>
      </c>
      <c r="J2464" t="s">
        <v>2830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2830</v>
      </c>
      <c r="P2464" t="s">
        <v>2830</v>
      </c>
      <c r="Q2464" t="s">
        <v>2830</v>
      </c>
      <c r="R2464" t="s">
        <v>1451</v>
      </c>
      <c r="S2464">
        <f ca="1">ROUND(RAND()*(Validation[[#This Row],[Range1_High]]-Validation[[#This Row],[Range1_Low]])+Validation[[#This Row],[Range1_Low]],-LOG10(Validation[[#This Row],[Res]]))</f>
        <v>4.1920000000000004E-9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0.064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B2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4" t="e">
        <f>LEN(#REF!)</f>
        <v>#REF!</v>
      </c>
      <c r="AF2464" s="103"/>
      <c r="AG2464"/>
    </row>
    <row r="2465" spans="1:33" hidden="1" x14ac:dyDescent="0.25">
      <c r="A2465" t="s">
        <v>66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138</v>
      </c>
      <c r="G2465" t="s">
        <v>15</v>
      </c>
      <c r="H2465">
        <v>0</v>
      </c>
      <c r="I2465">
        <v>0</v>
      </c>
      <c r="J2465" t="s">
        <v>2830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2830</v>
      </c>
      <c r="P2465" t="s">
        <v>2830</v>
      </c>
      <c r="Q2465" t="s">
        <v>2830</v>
      </c>
      <c r="R2465" t="s">
        <v>6050</v>
      </c>
      <c r="S2465">
        <f ca="1">ROUND(RAND()*(Validation[[#This Row],[Range1_High]]-Validation[[#This Row],[Range1_Low]])+Validation[[#This Row],[Range1_Low]],-LOG10(Validation[[#This Row],[Res]]))</f>
        <v>3.3999999999999998E-9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0.058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B2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5" t="e">
        <f>LEN(#REF!)</f>
        <v>#REF!</v>
      </c>
      <c r="AG2465"/>
    </row>
    <row r="2466" spans="1:33" hidden="1" x14ac:dyDescent="0.25">
      <c r="A2466" t="s">
        <v>66</v>
      </c>
      <c r="B2466" t="s">
        <v>14</v>
      </c>
      <c r="C2466">
        <v>1E-8</v>
      </c>
      <c r="D2466">
        <v>9.9999999999999995E-8</v>
      </c>
      <c r="E2466">
        <v>9.9999999999999994E-12</v>
      </c>
      <c r="F2466" t="s">
        <v>138</v>
      </c>
      <c r="G2466" t="s">
        <v>15</v>
      </c>
      <c r="H2466">
        <v>0</v>
      </c>
      <c r="I2466">
        <v>0</v>
      </c>
      <c r="J2466" t="s">
        <v>2830</v>
      </c>
      <c r="K2466">
        <v>0.5</v>
      </c>
      <c r="L2466">
        <v>5800000</v>
      </c>
      <c r="M2466">
        <v>0.48988999999999999</v>
      </c>
      <c r="N2466">
        <v>5801600</v>
      </c>
      <c r="O2466" t="s">
        <v>2830</v>
      </c>
      <c r="P2466" t="s">
        <v>2830</v>
      </c>
      <c r="Q2466" t="s">
        <v>2830</v>
      </c>
      <c r="R2466" t="s">
        <v>1456</v>
      </c>
      <c r="S2466">
        <f ca="1">ROUND(RAND()*(Validation[[#This Row],[Range1_High]]-Validation[[#This Row],[Range1_Low]])+Validation[[#This Row],[Range1_Low]],-LOG10(Validation[[#This Row],[Res]]))</f>
        <v>9.376E-8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1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B2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6" t="e">
        <f>LEN(#REF!)</f>
        <v>#REF!</v>
      </c>
      <c r="AG2466"/>
    </row>
    <row r="2467" spans="1:33" hidden="1" x14ac:dyDescent="0.25">
      <c r="A2467" t="s">
        <v>66</v>
      </c>
      <c r="B2467" t="s">
        <v>14</v>
      </c>
      <c r="C2467">
        <v>1.0000000000000001E-9</v>
      </c>
      <c r="D2467">
        <v>1E-8</v>
      </c>
      <c r="E2467">
        <v>1E-10</v>
      </c>
      <c r="F2467" t="s">
        <v>138</v>
      </c>
      <c r="G2467" t="s">
        <v>15</v>
      </c>
      <c r="H2467">
        <v>0</v>
      </c>
      <c r="I2467">
        <v>0</v>
      </c>
      <c r="J2467" t="s">
        <v>2830</v>
      </c>
      <c r="K2467">
        <v>6.6424999999999998E-2</v>
      </c>
      <c r="L2467">
        <v>5023200</v>
      </c>
      <c r="M2467">
        <v>6.6402000000000003E-2</v>
      </c>
      <c r="N2467">
        <v>5012600</v>
      </c>
      <c r="O2467" t="s">
        <v>2830</v>
      </c>
      <c r="P2467" t="s">
        <v>2830</v>
      </c>
      <c r="Q2467" t="s">
        <v>2830</v>
      </c>
      <c r="R2467" t="s">
        <v>6051</v>
      </c>
      <c r="S2467">
        <f ca="1">ROUND(RAND()*(Validation[[#This Row],[Range1_High]]-Validation[[#This Row],[Range1_Low]])+Validation[[#This Row],[Range1_Low]],-LOG10(Validation[[#This Row],[Res]]))</f>
        <v>6.4000000000000002E-9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0.099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0.099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B24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7" t="e">
        <f>LEN(#REF!)</f>
        <v>#REF!</v>
      </c>
      <c r="AG2467"/>
    </row>
    <row r="2468" spans="1:33" hidden="1" x14ac:dyDescent="0.25">
      <c r="A2468" t="s">
        <v>66</v>
      </c>
      <c r="B2468" t="s">
        <v>14</v>
      </c>
      <c r="C2468">
        <v>1E-8</v>
      </c>
      <c r="D2468">
        <v>9.9999999999999995E-8</v>
      </c>
      <c r="E2468">
        <v>1E-10</v>
      </c>
      <c r="F2468" t="s">
        <v>138</v>
      </c>
      <c r="G2468" t="s">
        <v>15</v>
      </c>
      <c r="H2468">
        <v>0</v>
      </c>
      <c r="I2468">
        <v>0</v>
      </c>
      <c r="J2468" t="s">
        <v>2830</v>
      </c>
      <c r="K2468">
        <v>0.5</v>
      </c>
      <c r="L2468">
        <v>5788200</v>
      </c>
      <c r="M2468">
        <v>0.49306</v>
      </c>
      <c r="N2468">
        <v>5785500</v>
      </c>
      <c r="O2468" t="s">
        <v>2830</v>
      </c>
      <c r="P2468" t="s">
        <v>2830</v>
      </c>
      <c r="Q2468" t="s">
        <v>2830</v>
      </c>
      <c r="R2468" t="s">
        <v>6053</v>
      </c>
      <c r="S2468">
        <f ca="1">ROUND(RAND()*(Validation[[#This Row],[Range1_High]]-Validation[[#This Row],[Range1_Low]])+Validation[[#This Row],[Range1_Low]],-LOG10(Validation[[#This Row],[Res]]))</f>
        <v>5.8899999999999998E-8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0.84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B24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8" t="e">
        <f>LEN(#REF!)</f>
        <v>#REF!</v>
      </c>
      <c r="AF2468" s="103"/>
      <c r="AG2468"/>
    </row>
    <row r="2469" spans="1:33" hidden="1" x14ac:dyDescent="0.25">
      <c r="A2469" t="s">
        <v>66</v>
      </c>
      <c r="B2469" t="s">
        <v>14</v>
      </c>
      <c r="C2469">
        <v>9.9999999999999995E-8</v>
      </c>
      <c r="D2469">
        <v>9.9999999999999995E-7</v>
      </c>
      <c r="E2469">
        <v>1E-10</v>
      </c>
      <c r="F2469" t="s">
        <v>138</v>
      </c>
      <c r="G2469" t="s">
        <v>15</v>
      </c>
      <c r="H2469">
        <v>0</v>
      </c>
      <c r="I2469">
        <v>0</v>
      </c>
      <c r="J2469" t="s">
        <v>2830</v>
      </c>
      <c r="K2469">
        <v>6.2</v>
      </c>
      <c r="L2469">
        <v>5200000</v>
      </c>
      <c r="M2469">
        <v>6.1439000000000004</v>
      </c>
      <c r="N2469">
        <v>5209500</v>
      </c>
      <c r="O2469" t="s">
        <v>2830</v>
      </c>
      <c r="P2469" t="s">
        <v>2830</v>
      </c>
      <c r="Q2469" t="s">
        <v>2830</v>
      </c>
      <c r="R2469" t="s">
        <v>1461</v>
      </c>
      <c r="S2469">
        <f ca="1">ROUND(RAND()*(Validation[[#This Row],[Range1_High]]-Validation[[#This Row],[Range1_Low]])+Validation[[#This Row],[Range1_Low]],-LOG10(Validation[[#This Row],[Res]]))</f>
        <v>4.933E-7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8.8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0</v>
      </c>
      <c r="AB2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9" t="e">
        <f>LEN(#REF!)</f>
        <v>#REF!</v>
      </c>
      <c r="AG2469"/>
    </row>
    <row r="2470" spans="1:33" hidden="1" x14ac:dyDescent="0.25">
      <c r="A2470" t="s">
        <v>66</v>
      </c>
      <c r="B2470" t="s">
        <v>14</v>
      </c>
      <c r="C2470">
        <v>1.0000000000000001E-9</v>
      </c>
      <c r="D2470">
        <v>1E-8</v>
      </c>
      <c r="E2470">
        <v>1.0000000000000001E-9</v>
      </c>
      <c r="F2470" t="s">
        <v>138</v>
      </c>
      <c r="G2470" t="s">
        <v>15</v>
      </c>
      <c r="H2470">
        <v>0</v>
      </c>
      <c r="I2470">
        <v>0</v>
      </c>
      <c r="J2470" t="s">
        <v>2830</v>
      </c>
      <c r="K2470">
        <v>0.57862999999999998</v>
      </c>
      <c r="L2470">
        <v>1104800</v>
      </c>
      <c r="M2470">
        <v>0.57862999999999998</v>
      </c>
      <c r="N2470">
        <v>1095300</v>
      </c>
      <c r="O2470" t="s">
        <v>2830</v>
      </c>
      <c r="P2470" t="s">
        <v>2830</v>
      </c>
      <c r="Q2470" t="s">
        <v>2830</v>
      </c>
      <c r="R2470" t="s">
        <v>6052</v>
      </c>
      <c r="S2470">
        <f ca="1">ROUND(RAND()*(Validation[[#This Row],[Range1_High]]-Validation[[#This Row],[Range1_Low]])+Validation[[#This Row],[Range1_Low]],-LOG10(Validation[[#This Row],[Res]]))</f>
        <v>6E-9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0.59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B24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0" t="e">
        <f>LEN(#REF!)</f>
        <v>#REF!</v>
      </c>
      <c r="AG2470"/>
    </row>
    <row r="2471" spans="1:33" hidden="1" x14ac:dyDescent="0.25">
      <c r="A2471" t="s">
        <v>66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138</v>
      </c>
      <c r="G2471" t="s">
        <v>15</v>
      </c>
      <c r="H2471">
        <v>0</v>
      </c>
      <c r="I2471">
        <v>0</v>
      </c>
      <c r="J2471" t="s">
        <v>2830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2830</v>
      </c>
      <c r="P2471" t="s">
        <v>2830</v>
      </c>
      <c r="Q2471" t="s">
        <v>2830</v>
      </c>
      <c r="R2471" t="s">
        <v>1458</v>
      </c>
      <c r="S2471">
        <f ca="1">ROUND(RAND()*(Validation[[#This Row],[Range1_High]]-Validation[[#This Row],[Range1_Low]])+Validation[[#This Row],[Range1_Low]],-LOG10(Validation[[#This Row],[Res]]))</f>
        <v>3.8999999999999998E-8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0.93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B2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1" t="e">
        <f>LEN(#REF!)</f>
        <v>#REF!</v>
      </c>
      <c r="AG2471"/>
    </row>
    <row r="2472" spans="1:33" hidden="1" x14ac:dyDescent="0.25">
      <c r="A2472" t="s">
        <v>66</v>
      </c>
      <c r="B2472" t="s">
        <v>14</v>
      </c>
      <c r="C2472">
        <v>9.9999999999999995E-8</v>
      </c>
      <c r="D2472">
        <v>9.9999999999999995E-7</v>
      </c>
      <c r="E2472">
        <v>1.0000000000000001E-9</v>
      </c>
      <c r="F2472" t="s">
        <v>138</v>
      </c>
      <c r="G2472" t="s">
        <v>15</v>
      </c>
      <c r="H2472">
        <v>0</v>
      </c>
      <c r="I2472">
        <v>0</v>
      </c>
      <c r="J2472" t="s">
        <v>2830</v>
      </c>
      <c r="K2472">
        <v>6.2</v>
      </c>
      <c r="L2472">
        <v>5201100</v>
      </c>
      <c r="M2472">
        <v>6.1698000000000004</v>
      </c>
      <c r="N2472">
        <v>5198400</v>
      </c>
      <c r="O2472" t="s">
        <v>2830</v>
      </c>
      <c r="P2472" t="s">
        <v>2830</v>
      </c>
      <c r="Q2472" t="s">
        <v>2830</v>
      </c>
      <c r="R2472" t="s">
        <v>1462</v>
      </c>
      <c r="S2472">
        <f ca="1">ROUND(RAND()*(Validation[[#This Row],[Range1_High]]-Validation[[#This Row],[Range1_Low]])+Validation[[#This Row],[Range1_Low]],-LOG10(Validation[[#This Row],[Res]]))</f>
        <v>7.7300000000000005E-7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10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0</v>
      </c>
      <c r="AB2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2" t="e">
        <f>LEN(#REF!)</f>
        <v>#REF!</v>
      </c>
      <c r="AG2472"/>
    </row>
    <row r="2473" spans="1:33" x14ac:dyDescent="0.25">
      <c r="A2473" t="s">
        <v>66</v>
      </c>
      <c r="B2473" t="s">
        <v>14</v>
      </c>
      <c r="C2473">
        <v>1.0000000000000001E-9</v>
      </c>
      <c r="D2473">
        <v>1E-8</v>
      </c>
      <c r="E2473">
        <v>1E-8</v>
      </c>
      <c r="F2473" t="s">
        <v>138</v>
      </c>
      <c r="G2473" t="s">
        <v>15</v>
      </c>
      <c r="H2473">
        <v>0</v>
      </c>
      <c r="I2473">
        <v>0</v>
      </c>
      <c r="J2473" t="s">
        <v>2830</v>
      </c>
      <c r="K2473">
        <v>5.7903000000000002</v>
      </c>
      <c r="L2473">
        <v>3024400</v>
      </c>
      <c r="M2473">
        <v>5.7903000000000002</v>
      </c>
      <c r="N2473">
        <v>3020500</v>
      </c>
      <c r="O2473" t="s">
        <v>2830</v>
      </c>
      <c r="P2473" t="s">
        <v>2830</v>
      </c>
      <c r="Q2473" t="s">
        <v>2830</v>
      </c>
      <c r="R2473" t="s">
        <v>1455</v>
      </c>
      <c r="S2473">
        <f ca="1">ROUND(RAND()*(Validation[[#This Row],[Range1_High]]-Validation[[#This Row],[Range1_Low]])+Validation[[#This Row],[Range1_Low]],-LOG10(Validation[[#This Row],[Res]]))</f>
        <v>1E-8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3" t="b">
        <f ca="1">Validation[[#This Row],[Desired Result]]=Validation[[#This Row],[Result]]</f>
        <v>1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1</v>
      </c>
      <c r="AB24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3" t="e">
        <f>LEN(#REF!)</f>
        <v>#REF!</v>
      </c>
      <c r="AG2473"/>
    </row>
    <row r="2474" spans="1:33" hidden="1" x14ac:dyDescent="0.25">
      <c r="A2474" t="s">
        <v>66</v>
      </c>
      <c r="B2474" t="s">
        <v>14</v>
      </c>
      <c r="C2474">
        <v>1E-8</v>
      </c>
      <c r="D2474">
        <v>9.9999999999999995E-8</v>
      </c>
      <c r="E2474">
        <v>1E-8</v>
      </c>
      <c r="F2474" t="s">
        <v>138</v>
      </c>
      <c r="G2474" t="s">
        <v>15</v>
      </c>
      <c r="H2474">
        <v>0</v>
      </c>
      <c r="I2474">
        <v>0</v>
      </c>
      <c r="J2474" t="s">
        <v>2830</v>
      </c>
      <c r="K2474">
        <v>5.7969999999999997</v>
      </c>
      <c r="L2474">
        <v>1102800</v>
      </c>
      <c r="M2474">
        <v>5.7969999999999997</v>
      </c>
      <c r="N2474">
        <v>1093300</v>
      </c>
      <c r="O2474" t="s">
        <v>2830</v>
      </c>
      <c r="P2474" t="s">
        <v>2830</v>
      </c>
      <c r="Q2474" t="s">
        <v>2830</v>
      </c>
      <c r="R2474" t="s">
        <v>1459</v>
      </c>
      <c r="S2474">
        <f ca="1">ROUND(RAND()*(Validation[[#This Row],[Range1_High]]-Validation[[#This Row],[Range1_Low]])+Validation[[#This Row],[Range1_Low]],-LOG10(Validation[[#This Row],[Res]]))</f>
        <v>4.0000000000000001E-8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5.8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4" t="b">
        <f ca="1">Validation[[#This Row],[Desired Result]]=Validation[[#This Row],[Result]]</f>
        <v>1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0</v>
      </c>
      <c r="AB24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4" t="e">
        <f>LEN(#REF!)</f>
        <v>#REF!</v>
      </c>
      <c r="AG2474"/>
    </row>
    <row r="2475" spans="1:33" hidden="1" x14ac:dyDescent="0.25">
      <c r="A2475" t="s">
        <v>66</v>
      </c>
      <c r="B2475" t="s">
        <v>14</v>
      </c>
      <c r="C2475">
        <v>9.9999999999999995E-8</v>
      </c>
      <c r="D2475">
        <v>9.9999999999999995E-7</v>
      </c>
      <c r="E2475">
        <v>1E-8</v>
      </c>
      <c r="F2475" t="s">
        <v>138</v>
      </c>
      <c r="G2475" t="s">
        <v>15</v>
      </c>
      <c r="H2475">
        <v>0</v>
      </c>
      <c r="I2475">
        <v>0</v>
      </c>
      <c r="J2475" t="s">
        <v>2830</v>
      </c>
      <c r="K2475">
        <v>8.3825000000000003</v>
      </c>
      <c r="L2475">
        <v>4378300</v>
      </c>
      <c r="M2475">
        <v>8.3808000000000007</v>
      </c>
      <c r="N2475">
        <v>4368200</v>
      </c>
      <c r="O2475" t="s">
        <v>2830</v>
      </c>
      <c r="P2475" t="s">
        <v>2830</v>
      </c>
      <c r="Q2475" t="s">
        <v>2830</v>
      </c>
      <c r="R2475" t="s">
        <v>1463</v>
      </c>
      <c r="S2475">
        <f ca="1">ROUND(RAND()*(Validation[[#This Row],[Range1_High]]-Validation[[#This Row],[Range1_Low]])+Validation[[#This Row],[Range1_Low]],-LOG10(Validation[[#This Row],[Res]]))</f>
        <v>7.4000000000000001E-7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12 nF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B24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5" t="e">
        <f>LEN(#REF!)</f>
        <v>#REF!</v>
      </c>
      <c r="AG2475"/>
    </row>
    <row r="2476" spans="1:33" x14ac:dyDescent="0.25">
      <c r="A2476" t="s">
        <v>66</v>
      </c>
      <c r="B2476" t="s">
        <v>14</v>
      </c>
      <c r="C2476">
        <v>1E-8</v>
      </c>
      <c r="D2476">
        <v>9.9999999999999995E-8</v>
      </c>
      <c r="E2476">
        <v>9.9999999999999995E-8</v>
      </c>
      <c r="F2476" t="s">
        <v>138</v>
      </c>
      <c r="G2476" t="s">
        <v>15</v>
      </c>
      <c r="H2476">
        <v>0</v>
      </c>
      <c r="I2476">
        <v>0</v>
      </c>
      <c r="J2476" t="s">
        <v>2830</v>
      </c>
      <c r="K2476">
        <v>57.904000000000003</v>
      </c>
      <c r="L2476">
        <v>3024300</v>
      </c>
      <c r="M2476">
        <v>57.904000000000003</v>
      </c>
      <c r="N2476">
        <v>3020400</v>
      </c>
      <c r="O2476" t="s">
        <v>2830</v>
      </c>
      <c r="P2476" t="s">
        <v>2830</v>
      </c>
      <c r="Q2476" t="s">
        <v>2830</v>
      </c>
      <c r="R2476" t="s">
        <v>1460</v>
      </c>
      <c r="S2476">
        <f ca="1">ROUND(RAND()*(Validation[[#This Row],[Range1_High]]-Validation[[#This Row],[Range1_Low]])+Validation[[#This Row],[Range1_Low]],-LOG10(Validation[[#This Row],[Res]]))</f>
        <v>9.9999999999999995E-8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6" t="b">
        <f ca="1">Validation[[#This Row],[Desired Result]]=Validation[[#This Row],[Result]]</f>
        <v>1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1</v>
      </c>
      <c r="AB24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6" t="e">
        <f>LEN(#REF!)</f>
        <v>#REF!</v>
      </c>
      <c r="AG2476"/>
    </row>
    <row r="2477" spans="1:33" hidden="1" x14ac:dyDescent="0.25">
      <c r="A2477" t="s">
        <v>66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138</v>
      </c>
      <c r="G2477" t="s">
        <v>15</v>
      </c>
      <c r="H2477">
        <v>0</v>
      </c>
      <c r="I2477">
        <v>0</v>
      </c>
      <c r="J2477" t="s">
        <v>2830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2830</v>
      </c>
      <c r="P2477" t="s">
        <v>2830</v>
      </c>
      <c r="Q2477" t="s">
        <v>2830</v>
      </c>
      <c r="R2477" t="s">
        <v>1464</v>
      </c>
      <c r="S2477">
        <f ca="1">ROUND(RAND()*(Validation[[#This Row],[Range1_High]]-Validation[[#This Row],[Range1_Low]])+Validation[[#This Row],[Range1_Low]],-LOG10(Validation[[#This Row],[Res]]))</f>
        <v>4.9999999999999998E-7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 nF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B2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7" t="e">
        <f>LEN(#REF!)</f>
        <v>#REF!</v>
      </c>
      <c r="AG2477"/>
    </row>
    <row r="2478" spans="1:33" x14ac:dyDescent="0.25">
      <c r="A2478" t="s">
        <v>66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138</v>
      </c>
      <c r="G2478" t="s">
        <v>15</v>
      </c>
      <c r="H2478">
        <v>0</v>
      </c>
      <c r="I2478">
        <v>0</v>
      </c>
      <c r="J2478" t="s">
        <v>2830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2830</v>
      </c>
      <c r="P2478" t="s">
        <v>2830</v>
      </c>
      <c r="Q2478" t="s">
        <v>2830</v>
      </c>
      <c r="R2478" t="s">
        <v>1465</v>
      </c>
      <c r="S2478">
        <f ca="1">ROUND(RAND()*(Validation[[#This Row],[Range1_High]]-Validation[[#This Row],[Range1_Low]])+Validation[[#This Row],[Range1_Low]],-LOG10(Validation[[#This Row],[Res]]))</f>
        <v>9.9999999999999995E-7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580 nF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1</v>
      </c>
      <c r="AB24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8" t="e">
        <f>LEN(#REF!)</f>
        <v>#REF!</v>
      </c>
      <c r="AG2478"/>
    </row>
    <row r="2479" spans="1:33" hidden="1" x14ac:dyDescent="0.25">
      <c r="A2479" t="s">
        <v>66</v>
      </c>
      <c r="B2479" t="s">
        <v>44</v>
      </c>
      <c r="C2479">
        <v>0</v>
      </c>
      <c r="D2479">
        <v>1E-4</v>
      </c>
      <c r="E2479">
        <v>1.0000000000000001E-9</v>
      </c>
      <c r="F2479" t="s">
        <v>13</v>
      </c>
      <c r="G2479" t="s">
        <v>68</v>
      </c>
      <c r="H2479">
        <v>0</v>
      </c>
      <c r="I2479">
        <v>0</v>
      </c>
      <c r="J2479" t="s">
        <v>2830</v>
      </c>
      <c r="K2479">
        <v>35</v>
      </c>
      <c r="L2479">
        <v>350000</v>
      </c>
      <c r="M2479">
        <v>34.933</v>
      </c>
      <c r="N2479">
        <v>349170</v>
      </c>
      <c r="O2479" t="s">
        <v>2830</v>
      </c>
      <c r="P2479" t="s">
        <v>2830</v>
      </c>
      <c r="Q2479" t="s">
        <v>2830</v>
      </c>
      <c r="R2479" t="s">
        <v>5957</v>
      </c>
      <c r="S2479">
        <f ca="1">ROUND(RAND()*(Validation[[#This Row],[Range1_High]]-Validation[[#This Row],[Range1_Low]])+Validation[[#This Row],[Range1_Low]],-LOG10(Validation[[#This Row],[Res]]))</f>
        <v>6.7281999999999997E-5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59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B24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9" t="e">
        <f>LEN(#REF!)</f>
        <v>#REF!</v>
      </c>
      <c r="AF2479" s="103"/>
      <c r="AG2479"/>
    </row>
    <row r="2480" spans="1:33" hidden="1" x14ac:dyDescent="0.25">
      <c r="A2480" t="s">
        <v>66</v>
      </c>
      <c r="B2480" t="s">
        <v>44</v>
      </c>
      <c r="C2480">
        <v>0</v>
      </c>
      <c r="D2480">
        <v>1E-4</v>
      </c>
      <c r="E2480">
        <v>1E-8</v>
      </c>
      <c r="F2480" t="s">
        <v>13</v>
      </c>
      <c r="G2480" t="s">
        <v>68</v>
      </c>
      <c r="H2480">
        <v>0</v>
      </c>
      <c r="I2480">
        <v>0</v>
      </c>
      <c r="J2480" t="s">
        <v>2830</v>
      </c>
      <c r="K2480">
        <v>35.368000000000002</v>
      </c>
      <c r="L2480">
        <v>346810</v>
      </c>
      <c r="M2480">
        <v>35.366</v>
      </c>
      <c r="N2480">
        <v>346810</v>
      </c>
      <c r="O2480" t="s">
        <v>2830</v>
      </c>
      <c r="P2480" t="s">
        <v>2830</v>
      </c>
      <c r="Q2480" t="s">
        <v>2830</v>
      </c>
      <c r="R2480" t="s">
        <v>1422</v>
      </c>
      <c r="S2480">
        <f ca="1">ROUND(RAND()*(Validation[[#This Row],[Range1_High]]-Validation[[#This Row],[Range1_Low]])+Validation[[#This Row],[Range1_Low]],-LOG10(Validation[[#This Row],[Res]]))</f>
        <v>1.7920000000000001E-5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42 nA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nA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B24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0" t="e">
        <f>LEN(#REF!)</f>
        <v>#REF!</v>
      </c>
      <c r="AF2480" s="103"/>
      <c r="AG2480"/>
    </row>
    <row r="2481" spans="1:33" hidden="1" x14ac:dyDescent="0.25">
      <c r="A2481" t="s">
        <v>66</v>
      </c>
      <c r="B2481" t="s">
        <v>44</v>
      </c>
      <c r="C2481">
        <v>1E-4</v>
      </c>
      <c r="D2481">
        <v>1E-3</v>
      </c>
      <c r="E2481">
        <v>1E-8</v>
      </c>
      <c r="F2481" t="s">
        <v>13</v>
      </c>
      <c r="G2481" t="s">
        <v>68</v>
      </c>
      <c r="H2481">
        <v>0</v>
      </c>
      <c r="I2481">
        <v>0</v>
      </c>
      <c r="J2481" t="s">
        <v>2830</v>
      </c>
      <c r="K2481">
        <v>120</v>
      </c>
      <c r="L2481">
        <v>350000</v>
      </c>
      <c r="M2481">
        <v>115.86</v>
      </c>
      <c r="N2481">
        <v>347000</v>
      </c>
      <c r="O2481" t="s">
        <v>2830</v>
      </c>
      <c r="P2481" t="s">
        <v>2830</v>
      </c>
      <c r="Q2481" t="s">
        <v>2830</v>
      </c>
      <c r="R2481" t="s">
        <v>5961</v>
      </c>
      <c r="S2481">
        <f ca="1">ROUND(RAND()*(Validation[[#This Row],[Range1_High]]-Validation[[#This Row],[Range1_Low]])+Validation[[#This Row],[Range1_Low]],-LOG10(Validation[[#This Row],[Res]]))</f>
        <v>8.3264000000000005E-4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410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B2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1" t="e">
        <f>LEN(#REF!)</f>
        <v>#REF!</v>
      </c>
      <c r="AF2481" s="103"/>
      <c r="AG2481"/>
    </row>
    <row r="2482" spans="1:33" hidden="1" x14ac:dyDescent="0.25">
      <c r="A2482" t="s">
        <v>66</v>
      </c>
      <c r="B2482" t="s">
        <v>44</v>
      </c>
      <c r="C2482">
        <v>0</v>
      </c>
      <c r="D2482">
        <v>1E-4</v>
      </c>
      <c r="E2482">
        <v>9.9999999999999995E-8</v>
      </c>
      <c r="F2482" t="s">
        <v>13</v>
      </c>
      <c r="G2482" t="s">
        <v>68</v>
      </c>
      <c r="H2482">
        <v>0</v>
      </c>
      <c r="I2482">
        <v>0</v>
      </c>
      <c r="J2482" t="s">
        <v>2830</v>
      </c>
      <c r="K2482">
        <v>67.34</v>
      </c>
      <c r="L2482">
        <v>230750</v>
      </c>
      <c r="M2482">
        <v>67.335999999999999</v>
      </c>
      <c r="N2482">
        <v>230720</v>
      </c>
      <c r="O2482" t="s">
        <v>2830</v>
      </c>
      <c r="P2482" t="s">
        <v>2830</v>
      </c>
      <c r="Q2482" t="s">
        <v>2830</v>
      </c>
      <c r="R2482" t="s">
        <v>5958</v>
      </c>
      <c r="S2482">
        <f ca="1">ROUND(RAND()*(Validation[[#This Row],[Range1_High]]-Validation[[#This Row],[Range1_Low]])+Validation[[#This Row],[Range1_Low]],-LOG10(Validation[[#This Row],[Res]]))</f>
        <v>5.3199999999999999E-5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80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B24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2" t="e">
        <f>LEN(#REF!)</f>
        <v>#REF!</v>
      </c>
      <c r="AG2482"/>
    </row>
    <row r="2483" spans="1:33" hidden="1" x14ac:dyDescent="0.25">
      <c r="A2483" t="s">
        <v>66</v>
      </c>
      <c r="B2483" t="s">
        <v>44</v>
      </c>
      <c r="C2483">
        <v>1E-4</v>
      </c>
      <c r="D2483">
        <v>1E-3</v>
      </c>
      <c r="E2483">
        <v>9.9999999999999995E-8</v>
      </c>
      <c r="F2483" t="s">
        <v>13</v>
      </c>
      <c r="G2483" t="s">
        <v>68</v>
      </c>
      <c r="H2483">
        <v>0</v>
      </c>
      <c r="I2483">
        <v>0</v>
      </c>
      <c r="J2483" t="s">
        <v>2830</v>
      </c>
      <c r="K2483">
        <v>127.29</v>
      </c>
      <c r="L2483">
        <v>339170</v>
      </c>
      <c r="M2483">
        <v>127.24</v>
      </c>
      <c r="N2483">
        <v>339180</v>
      </c>
      <c r="O2483" t="s">
        <v>2830</v>
      </c>
      <c r="P2483" t="s">
        <v>2830</v>
      </c>
      <c r="Q2483" t="s">
        <v>2830</v>
      </c>
      <c r="R2483" t="s">
        <v>5962</v>
      </c>
      <c r="S2483">
        <f ca="1">ROUND(RAND()*(Validation[[#This Row],[Range1_High]]-Validation[[#This Row],[Range1_Low]])+Validation[[#This Row],[Range1_Low]],-LOG10(Validation[[#This Row],[Res]]))</f>
        <v>3.8039999999999998E-4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260 nA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nA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B2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3" t="e">
        <f>LEN(#REF!)</f>
        <v>#REF!</v>
      </c>
      <c r="AF2483" s="103"/>
      <c r="AG2483"/>
    </row>
    <row r="2484" spans="1:33" hidden="1" x14ac:dyDescent="0.25">
      <c r="A2484" t="s">
        <v>66</v>
      </c>
      <c r="B2484" t="s">
        <v>44</v>
      </c>
      <c r="C2484">
        <v>1E-3</v>
      </c>
      <c r="D2484">
        <v>0.01</v>
      </c>
      <c r="E2484">
        <v>9.9999999999999995E-8</v>
      </c>
      <c r="F2484" t="s">
        <v>13</v>
      </c>
      <c r="G2484" t="s">
        <v>11</v>
      </c>
      <c r="H2484">
        <v>0</v>
      </c>
      <c r="I2484">
        <v>0</v>
      </c>
      <c r="J2484" t="s">
        <v>2830</v>
      </c>
      <c r="K2484">
        <v>1.2</v>
      </c>
      <c r="L2484">
        <v>350</v>
      </c>
      <c r="M2484">
        <v>1.1597</v>
      </c>
      <c r="N2484">
        <v>346.89</v>
      </c>
      <c r="O2484" t="s">
        <v>2830</v>
      </c>
      <c r="P2484" t="s">
        <v>2830</v>
      </c>
      <c r="Q2484" t="s">
        <v>2830</v>
      </c>
      <c r="R2484" t="s">
        <v>5965</v>
      </c>
      <c r="S2484">
        <f ca="1">ROUND(RAND()*(Validation[[#This Row],[Range1_High]]-Validation[[#This Row],[Range1_Low]])+Validation[[#This Row],[Range1_Low]],-LOG10(Validation[[#This Row],[Res]]))</f>
        <v>7.6138000000000004E-3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3.9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B24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4" t="e">
        <f>LEN(#REF!)</f>
        <v>#REF!</v>
      </c>
      <c r="AG2484"/>
    </row>
    <row r="2485" spans="1:33" hidden="1" x14ac:dyDescent="0.25">
      <c r="A2485" t="s">
        <v>66</v>
      </c>
      <c r="B2485" t="s">
        <v>44</v>
      </c>
      <c r="C2485">
        <v>0</v>
      </c>
      <c r="D2485">
        <v>1E-4</v>
      </c>
      <c r="E2485">
        <v>9.9999999999999995E-7</v>
      </c>
      <c r="F2485" t="s">
        <v>13</v>
      </c>
      <c r="G2485" t="s">
        <v>68</v>
      </c>
      <c r="H2485">
        <v>0</v>
      </c>
      <c r="I2485">
        <v>0</v>
      </c>
      <c r="J2485" t="s">
        <v>2830</v>
      </c>
      <c r="K2485">
        <v>578.4</v>
      </c>
      <c r="L2485">
        <v>31405</v>
      </c>
      <c r="M2485">
        <v>578.39</v>
      </c>
      <c r="N2485">
        <v>31376</v>
      </c>
      <c r="O2485" t="s">
        <v>2830</v>
      </c>
      <c r="P2485" t="s">
        <v>2830</v>
      </c>
      <c r="Q2485" t="s">
        <v>2830</v>
      </c>
      <c r="R2485" t="s">
        <v>5959</v>
      </c>
      <c r="S2485">
        <f ca="1">ROUND(RAND()*(Validation[[#This Row],[Range1_High]]-Validation[[#This Row],[Range1_Low]])+Validation[[#This Row],[Range1_Low]],-LOG10(Validation[[#This Row],[Res]]))</f>
        <v>8.3999999999999995E-5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B2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5" t="e">
        <f>LEN(#REF!)</f>
        <v>#REF!</v>
      </c>
      <c r="AF2485" s="103"/>
      <c r="AG2485"/>
    </row>
    <row r="2486" spans="1:33" hidden="1" x14ac:dyDescent="0.25">
      <c r="A2486" t="s">
        <v>66</v>
      </c>
      <c r="B2486" t="s">
        <v>44</v>
      </c>
      <c r="C2486">
        <v>1E-4</v>
      </c>
      <c r="D2486">
        <v>1E-3</v>
      </c>
      <c r="E2486">
        <v>9.9999999999999995E-7</v>
      </c>
      <c r="F2486" t="s">
        <v>13</v>
      </c>
      <c r="G2486" t="s">
        <v>68</v>
      </c>
      <c r="H2486">
        <v>0</v>
      </c>
      <c r="I2486">
        <v>0</v>
      </c>
      <c r="J2486" t="s">
        <v>2830</v>
      </c>
      <c r="K2486">
        <v>580.76</v>
      </c>
      <c r="L2486">
        <v>159300</v>
      </c>
      <c r="M2486">
        <v>580.72</v>
      </c>
      <c r="N2486">
        <v>159250</v>
      </c>
      <c r="O2486" t="s">
        <v>2830</v>
      </c>
      <c r="P2486" t="s">
        <v>2830</v>
      </c>
      <c r="Q2486" t="s">
        <v>2830</v>
      </c>
      <c r="R2486" t="s">
        <v>1428</v>
      </c>
      <c r="S2486">
        <f ca="1">ROUND(RAND()*(Validation[[#This Row],[Range1_High]]-Validation[[#This Row],[Range1_Low]])+Validation[[#This Row],[Range1_Low]],-LOG10(Validation[[#This Row],[Res]]))</f>
        <v>2.3800000000000001E-4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620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B2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6" t="e">
        <f>LEN(#REF!)</f>
        <v>#REF!</v>
      </c>
      <c r="AG2486"/>
    </row>
    <row r="2487" spans="1:33" hidden="1" x14ac:dyDescent="0.25">
      <c r="A2487" t="s">
        <v>66</v>
      </c>
      <c r="B2487" t="s">
        <v>44</v>
      </c>
      <c r="C2487">
        <v>1E-3</v>
      </c>
      <c r="D2487">
        <v>0.01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2830</v>
      </c>
      <c r="K2487">
        <v>1.2739</v>
      </c>
      <c r="L2487">
        <v>339.07</v>
      </c>
      <c r="M2487">
        <v>1.2734000000000001</v>
      </c>
      <c r="N2487">
        <v>339.08</v>
      </c>
      <c r="O2487" t="s">
        <v>2830</v>
      </c>
      <c r="P2487" t="s">
        <v>2830</v>
      </c>
      <c r="Q2487" t="s">
        <v>2830</v>
      </c>
      <c r="R2487" t="s">
        <v>1432</v>
      </c>
      <c r="S2487">
        <f ca="1">ROUND(RAND()*(Validation[[#This Row],[Range1_High]]-Validation[[#This Row],[Range1_Low]])+Validation[[#This Row],[Range1_Low]],-LOG10(Validation[[#This Row],[Res]]))</f>
        <v>4.6849999999999999E-3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2.9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B2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7" t="e">
        <f>LEN(#REF!)</f>
        <v>#REF!</v>
      </c>
      <c r="AG2487"/>
    </row>
    <row r="2488" spans="1:33" hidden="1" x14ac:dyDescent="0.25">
      <c r="A2488" t="s">
        <v>66</v>
      </c>
      <c r="B2488" t="s">
        <v>44</v>
      </c>
      <c r="C2488">
        <v>0.01</v>
      </c>
      <c r="D2488">
        <v>0.1</v>
      </c>
      <c r="E2488">
        <v>9.9999999999999995E-7</v>
      </c>
      <c r="F2488" t="s">
        <v>13</v>
      </c>
      <c r="G2488" t="s">
        <v>11</v>
      </c>
      <c r="H2488">
        <v>0</v>
      </c>
      <c r="I2488">
        <v>0</v>
      </c>
      <c r="J2488" t="s">
        <v>2830</v>
      </c>
      <c r="K2488">
        <v>12</v>
      </c>
      <c r="L2488">
        <v>350</v>
      </c>
      <c r="M2488">
        <v>11.589</v>
      </c>
      <c r="N2488">
        <v>348.45</v>
      </c>
      <c r="O2488" t="s">
        <v>2830</v>
      </c>
      <c r="P2488" t="s">
        <v>2830</v>
      </c>
      <c r="Q2488" t="s">
        <v>2830</v>
      </c>
      <c r="R2488" t="s">
        <v>1436</v>
      </c>
      <c r="S2488">
        <f ca="1">ROUND(RAND()*(Validation[[#This Row],[Range1_High]]-Validation[[#This Row],[Range1_Low]])+Validation[[#This Row],[Range1_Low]],-LOG10(Validation[[#This Row],[Res]]))</f>
        <v>9.2329999999999995E-2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44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B2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8" t="e">
        <f>LEN(#REF!)</f>
        <v>#REF!</v>
      </c>
      <c r="AF2488" s="103"/>
      <c r="AG2488"/>
    </row>
    <row r="2489" spans="1:33" hidden="1" x14ac:dyDescent="0.25">
      <c r="A2489" t="s">
        <v>66</v>
      </c>
      <c r="B2489" t="s">
        <v>44</v>
      </c>
      <c r="C2489">
        <v>0</v>
      </c>
      <c r="D2489">
        <v>1E-4</v>
      </c>
      <c r="E2489">
        <v>1.0000000000000001E-5</v>
      </c>
      <c r="F2489" t="s">
        <v>13</v>
      </c>
      <c r="G2489" t="s">
        <v>68</v>
      </c>
      <c r="H2489">
        <v>0</v>
      </c>
      <c r="I2489">
        <v>0</v>
      </c>
      <c r="J2489" t="s">
        <v>2830</v>
      </c>
      <c r="K2489">
        <v>5773.7</v>
      </c>
      <c r="L2489">
        <v>3163.2</v>
      </c>
      <c r="M2489">
        <v>5773.7</v>
      </c>
      <c r="N2489">
        <v>3151.6</v>
      </c>
      <c r="O2489" t="s">
        <v>2830</v>
      </c>
      <c r="P2489" t="s">
        <v>2830</v>
      </c>
      <c r="Q2489" t="s">
        <v>2830</v>
      </c>
      <c r="R2489" t="s">
        <v>5960</v>
      </c>
      <c r="S2489">
        <f ca="1">ROUND(RAND()*(Validation[[#This Row],[Range1_High]]-Validation[[#This Row],[Range1_Low]])+Validation[[#This Row],[Range1_Low]],-LOG10(Validation[[#This Row],[Res]]))</f>
        <v>4.0000000000000003E-5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B2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9" t="e">
        <f>LEN(#REF!)</f>
        <v>#REF!</v>
      </c>
      <c r="AG2489"/>
    </row>
    <row r="2490" spans="1:33" hidden="1" x14ac:dyDescent="0.25">
      <c r="A2490" t="s">
        <v>66</v>
      </c>
      <c r="B2490" t="s">
        <v>44</v>
      </c>
      <c r="C2490">
        <v>1E-4</v>
      </c>
      <c r="D2490">
        <v>1E-3</v>
      </c>
      <c r="E2490">
        <v>1.0000000000000001E-5</v>
      </c>
      <c r="F2490" t="s">
        <v>13</v>
      </c>
      <c r="G2490" t="s">
        <v>68</v>
      </c>
      <c r="H2490">
        <v>0</v>
      </c>
      <c r="I2490">
        <v>0</v>
      </c>
      <c r="J2490" t="s">
        <v>2830</v>
      </c>
      <c r="K2490">
        <v>5773.7</v>
      </c>
      <c r="L2490">
        <v>18430</v>
      </c>
      <c r="M2490">
        <v>5773.7</v>
      </c>
      <c r="N2490">
        <v>18401</v>
      </c>
      <c r="O2490" t="s">
        <v>2830</v>
      </c>
      <c r="P2490" t="s">
        <v>2830</v>
      </c>
      <c r="Q2490" t="s">
        <v>2830</v>
      </c>
      <c r="R2490" t="s">
        <v>5963</v>
      </c>
      <c r="S2490">
        <f ca="1">ROUND(RAND()*(Validation[[#This Row],[Range1_High]]-Validation[[#This Row],[Range1_Low]])+Validation[[#This Row],[Range1_Low]],-LOG10(Validation[[#This Row],[Res]]))</f>
        <v>1E-3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B2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0" t="e">
        <f>LEN(#REF!)</f>
        <v>#REF!</v>
      </c>
      <c r="AG2490"/>
    </row>
    <row r="2491" spans="1:33" hidden="1" x14ac:dyDescent="0.25">
      <c r="A2491" t="s">
        <v>66</v>
      </c>
      <c r="B2491" t="s">
        <v>44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2830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2830</v>
      </c>
      <c r="P2491" t="s">
        <v>2830</v>
      </c>
      <c r="Q2491" t="s">
        <v>2830</v>
      </c>
      <c r="R2491" t="s">
        <v>1433</v>
      </c>
      <c r="S2491">
        <f ca="1">ROUND(RAND()*(Validation[[#This Row],[Range1_High]]-Validation[[#This Row],[Range1_Low]])+Validation[[#This Row],[Range1_Low]],-LOG10(Validation[[#This Row],[Res]]))</f>
        <v>9.1400000000000006E-3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7.3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B2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1" t="e">
        <f>LEN(#REF!)</f>
        <v>#REF!</v>
      </c>
      <c r="AF2491" s="103"/>
      <c r="AG2491"/>
    </row>
    <row r="2492" spans="1:33" hidden="1" x14ac:dyDescent="0.25">
      <c r="A2492" t="s">
        <v>66</v>
      </c>
      <c r="B2492" t="s">
        <v>44</v>
      </c>
      <c r="C2492">
        <v>0.01</v>
      </c>
      <c r="D2492">
        <v>0.1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2830</v>
      </c>
      <c r="K2492">
        <v>12.73</v>
      </c>
      <c r="L2492">
        <v>340.62</v>
      </c>
      <c r="M2492">
        <v>12.725</v>
      </c>
      <c r="N2492">
        <v>340.63</v>
      </c>
      <c r="O2492" t="s">
        <v>2830</v>
      </c>
      <c r="P2492" t="s">
        <v>2830</v>
      </c>
      <c r="Q2492" t="s">
        <v>2830</v>
      </c>
      <c r="R2492" t="s">
        <v>5968</v>
      </c>
      <c r="S2492">
        <f ca="1">ROUND(RAND()*(Validation[[#This Row],[Range1_High]]-Validation[[#This Row],[Range1_Low]])+Validation[[#This Row],[Range1_Low]],-LOG10(Validation[[#This Row],[Res]]))</f>
        <v>5.7279999999999998E-2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32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B24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2" t="e">
        <f>LEN(#REF!)</f>
        <v>#REF!</v>
      </c>
      <c r="AG2492"/>
    </row>
    <row r="2493" spans="1:33" hidden="1" x14ac:dyDescent="0.25">
      <c r="A2493" t="s">
        <v>66</v>
      </c>
      <c r="B2493" t="s">
        <v>44</v>
      </c>
      <c r="C2493">
        <v>0.1</v>
      </c>
      <c r="D2493">
        <v>1</v>
      </c>
      <c r="E2493">
        <v>1.0000000000000001E-5</v>
      </c>
      <c r="F2493" t="s">
        <v>13</v>
      </c>
      <c r="G2493" t="s">
        <v>11</v>
      </c>
      <c r="H2493">
        <v>0</v>
      </c>
      <c r="I2493">
        <v>0</v>
      </c>
      <c r="J2493" t="s">
        <v>2830</v>
      </c>
      <c r="K2493">
        <v>180</v>
      </c>
      <c r="L2493">
        <v>370</v>
      </c>
      <c r="M2493">
        <v>172.98</v>
      </c>
      <c r="N2493">
        <v>365.23</v>
      </c>
      <c r="O2493" t="s">
        <v>2830</v>
      </c>
      <c r="P2493" t="s">
        <v>2830</v>
      </c>
      <c r="Q2493" t="s">
        <v>2830</v>
      </c>
      <c r="R2493" t="s">
        <v>1441</v>
      </c>
      <c r="S2493">
        <f ca="1">ROUND(RAND()*(Validation[[#This Row],[Range1_High]]-Validation[[#This Row],[Range1_Low]])+Validation[[#This Row],[Range1_Low]],-LOG10(Validation[[#This Row],[Res]]))</f>
        <v>0.23383000000000001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270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B2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3" t="e">
        <f>LEN(#REF!)</f>
        <v>#REF!</v>
      </c>
      <c r="AF2493" s="103"/>
      <c r="AG2493"/>
    </row>
    <row r="2494" spans="1:33" hidden="1" x14ac:dyDescent="0.25">
      <c r="A2494" t="s">
        <v>66</v>
      </c>
      <c r="B2494" t="s">
        <v>44</v>
      </c>
      <c r="C2494">
        <v>1E-4</v>
      </c>
      <c r="D2494">
        <v>1E-3</v>
      </c>
      <c r="E2494">
        <v>1E-4</v>
      </c>
      <c r="F2494" t="s">
        <v>13</v>
      </c>
      <c r="G2494" t="s">
        <v>68</v>
      </c>
      <c r="H2494">
        <v>0</v>
      </c>
      <c r="I2494">
        <v>0</v>
      </c>
      <c r="J2494" t="s">
        <v>2830</v>
      </c>
      <c r="K2494">
        <v>57736</v>
      </c>
      <c r="L2494">
        <v>1854.7</v>
      </c>
      <c r="M2494">
        <v>57736</v>
      </c>
      <c r="N2494">
        <v>1843.4</v>
      </c>
      <c r="O2494" t="s">
        <v>2830</v>
      </c>
      <c r="P2494" t="s">
        <v>2830</v>
      </c>
      <c r="Q2494" t="s">
        <v>2830</v>
      </c>
      <c r="R2494" t="s">
        <v>5964</v>
      </c>
      <c r="S2494">
        <f ca="1">ROUND(RAND()*(Validation[[#This Row],[Range1_High]]-Validation[[#This Row],[Range1_Low]])+Validation[[#This Row],[Range1_Low]],-LOG10(Validation[[#This Row],[Res]]))</f>
        <v>8.0000000000000004E-4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58000 nA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B2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4" t="e">
        <f>LEN(#REF!)</f>
        <v>#REF!</v>
      </c>
      <c r="AG2494"/>
    </row>
    <row r="2495" spans="1:33" hidden="1" x14ac:dyDescent="0.25">
      <c r="A2495" t="s">
        <v>66</v>
      </c>
      <c r="B2495" t="s">
        <v>44</v>
      </c>
      <c r="C2495">
        <v>1E-3</v>
      </c>
      <c r="D2495">
        <v>0.01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2830</v>
      </c>
      <c r="K2495">
        <v>57.737000000000002</v>
      </c>
      <c r="L2495">
        <v>18.431000000000001</v>
      </c>
      <c r="M2495">
        <v>57.737000000000002</v>
      </c>
      <c r="N2495">
        <v>18.399000000000001</v>
      </c>
      <c r="O2495" t="s">
        <v>2830</v>
      </c>
      <c r="P2495" t="s">
        <v>2830</v>
      </c>
      <c r="Q2495" t="s">
        <v>2830</v>
      </c>
      <c r="R2495" t="s">
        <v>5966</v>
      </c>
      <c r="S2495">
        <f ca="1">ROUND(RAND()*(Validation[[#This Row],[Range1_High]]-Validation[[#This Row],[Range1_Low]])+Validation[[#This Row],[Range1_Low]],-LOG10(Validation[[#This Row],[Res]]))</f>
        <v>9.1000000000000004E-3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B2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5" t="e">
        <f>LEN(#REF!)</f>
        <v>#REF!</v>
      </c>
      <c r="AG2495"/>
    </row>
    <row r="2496" spans="1:33" hidden="1" x14ac:dyDescent="0.25">
      <c r="A2496" t="s">
        <v>66</v>
      </c>
      <c r="B2496" t="s">
        <v>44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2830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2830</v>
      </c>
      <c r="P2496" t="s">
        <v>2830</v>
      </c>
      <c r="Q2496" t="s">
        <v>2830</v>
      </c>
      <c r="R2496" t="s">
        <v>5969</v>
      </c>
      <c r="S2496">
        <f ca="1">ROUND(RAND()*(Validation[[#This Row],[Range1_High]]-Validation[[#This Row],[Range1_Low]])+Validation[[#This Row],[Range1_Low]],-LOG10(Validation[[#This Row],[Res]]))</f>
        <v>1.03E-2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60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B24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6" t="e">
        <f>LEN(#REF!)</f>
        <v>#REF!</v>
      </c>
      <c r="AG2496"/>
    </row>
    <row r="2497" spans="1:33" hidden="1" x14ac:dyDescent="0.25">
      <c r="A2497" t="s">
        <v>66</v>
      </c>
      <c r="B2497" t="s">
        <v>44</v>
      </c>
      <c r="C2497">
        <v>0.1</v>
      </c>
      <c r="D2497">
        <v>1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2830</v>
      </c>
      <c r="K2497">
        <v>181.28</v>
      </c>
      <c r="L2497">
        <v>360.03</v>
      </c>
      <c r="M2497">
        <v>181.24</v>
      </c>
      <c r="N2497">
        <v>360.03</v>
      </c>
      <c r="O2497" t="s">
        <v>2830</v>
      </c>
      <c r="P2497" t="s">
        <v>2830</v>
      </c>
      <c r="Q2497" t="s">
        <v>2830</v>
      </c>
      <c r="R2497" t="s">
        <v>1442</v>
      </c>
      <c r="S2497">
        <f ca="1">ROUND(RAND()*(Validation[[#This Row],[Range1_High]]-Validation[[#This Row],[Range1_Low]])+Validation[[#This Row],[Range1_Low]],-LOG10(Validation[[#This Row],[Res]]))</f>
        <v>0.86460000000000004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490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B2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7" t="e">
        <f>LEN(#REF!)</f>
        <v>#REF!</v>
      </c>
      <c r="AG2497"/>
    </row>
    <row r="2498" spans="1:33" hidden="1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1E-4</v>
      </c>
      <c r="F2498" t="s">
        <v>13</v>
      </c>
      <c r="G2498" t="s">
        <v>11</v>
      </c>
      <c r="H2498">
        <v>0</v>
      </c>
      <c r="I2498">
        <v>0</v>
      </c>
      <c r="J2498" t="s">
        <v>2830</v>
      </c>
      <c r="K2498">
        <v>2.4</v>
      </c>
      <c r="L2498">
        <v>0.59</v>
      </c>
      <c r="M2498">
        <v>2.3094999999999999</v>
      </c>
      <c r="N2498">
        <v>0.57974999999999999</v>
      </c>
      <c r="O2498" t="s">
        <v>2830</v>
      </c>
      <c r="P2498" t="s">
        <v>2830</v>
      </c>
      <c r="Q2498" t="s">
        <v>2830</v>
      </c>
      <c r="R2498" t="s">
        <v>5974</v>
      </c>
      <c r="S2498">
        <f ca="1">ROUND(RAND()*(Validation[[#This Row],[Range1_High]]-Validation[[#This Row],[Range1_Low]])+Validation[[#This Row],[Range1_Low]],-LOG10(Validation[[#This Row],[Res]]))</f>
        <v>5.3319999999999999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5.5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B2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8" t="e">
        <f>LEN(#REF!)</f>
        <v>#REF!</v>
      </c>
      <c r="AG2498"/>
    </row>
    <row r="2499" spans="1:33" hidden="1" x14ac:dyDescent="0.25">
      <c r="A2499" t="s">
        <v>66</v>
      </c>
      <c r="B2499" t="s">
        <v>44</v>
      </c>
      <c r="C2499">
        <v>1E-3</v>
      </c>
      <c r="D2499">
        <v>0.01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2830</v>
      </c>
      <c r="K2499">
        <v>577.36</v>
      </c>
      <c r="L2499">
        <v>1.8560000000000001</v>
      </c>
      <c r="M2499">
        <v>577.36</v>
      </c>
      <c r="N2499">
        <v>1.8431</v>
      </c>
      <c r="O2499" t="s">
        <v>2830</v>
      </c>
      <c r="P2499" t="s">
        <v>2830</v>
      </c>
      <c r="Q2499" t="s">
        <v>2830</v>
      </c>
      <c r="R2499" t="s">
        <v>5967</v>
      </c>
      <c r="S2499">
        <f ca="1">ROUND(RAND()*(Validation[[#This Row],[Range1_High]]-Validation[[#This Row],[Range1_Low]])+Validation[[#This Row],[Range1_Low]],-LOG10(Validation[[#This Row],[Res]]))</f>
        <v>7.0000000000000001E-3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B24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9" t="e">
        <f>LEN(#REF!)</f>
        <v>#REF!</v>
      </c>
      <c r="AG2499"/>
    </row>
    <row r="2500" spans="1:33" hidden="1" x14ac:dyDescent="0.25">
      <c r="A2500" t="s">
        <v>66</v>
      </c>
      <c r="B2500" t="s">
        <v>44</v>
      </c>
      <c r="C2500">
        <v>0.01</v>
      </c>
      <c r="D2500">
        <v>0.1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2830</v>
      </c>
      <c r="K2500">
        <v>577.37</v>
      </c>
      <c r="L2500">
        <v>18.559999999999999</v>
      </c>
      <c r="M2500">
        <v>577.37</v>
      </c>
      <c r="N2500">
        <v>18.527999999999999</v>
      </c>
      <c r="O2500" t="s">
        <v>2830</v>
      </c>
      <c r="P2500" t="s">
        <v>2830</v>
      </c>
      <c r="Q2500" t="s">
        <v>2830</v>
      </c>
      <c r="R2500" t="s">
        <v>5970</v>
      </c>
      <c r="S2500">
        <f ca="1">ROUND(RAND()*(Validation[[#This Row],[Range1_High]]-Validation[[#This Row],[Range1_Low]])+Validation[[#This Row],[Range1_Low]],-LOG10(Validation[[#This Row],[Res]]))</f>
        <v>9.8000000000000004E-2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B25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0" t="e">
        <f>LEN(#REF!)</f>
        <v>#REF!</v>
      </c>
      <c r="AG2500"/>
    </row>
    <row r="2501" spans="1:33" hidden="1" x14ac:dyDescent="0.25">
      <c r="A2501" t="s">
        <v>66</v>
      </c>
      <c r="B2501" t="s">
        <v>44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2830</v>
      </c>
      <c r="K2501">
        <v>594.75</v>
      </c>
      <c r="L2501">
        <v>194.63</v>
      </c>
      <c r="M2501">
        <v>594.71</v>
      </c>
      <c r="N2501">
        <v>194.58</v>
      </c>
      <c r="O2501" t="s">
        <v>2830</v>
      </c>
      <c r="P2501" t="s">
        <v>2830</v>
      </c>
      <c r="Q2501" t="s">
        <v>2830</v>
      </c>
      <c r="R2501" t="s">
        <v>5971</v>
      </c>
      <c r="S2501">
        <f ca="1">ROUND(RAND()*(Validation[[#This Row],[Range1_High]]-Validation[[#This Row],[Range1_Low]])+Validation[[#This Row],[Range1_Low]],-LOG10(Validation[[#This Row],[Res]]))</f>
        <v>0.42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680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B25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1" t="e">
        <f>LEN(#REF!)</f>
        <v>#REF!</v>
      </c>
      <c r="AG2501"/>
    </row>
    <row r="2502" spans="1:33" hidden="1" x14ac:dyDescent="0.25">
      <c r="A2502" t="s">
        <v>66</v>
      </c>
      <c r="B2502" t="s">
        <v>44</v>
      </c>
      <c r="C2502">
        <v>1</v>
      </c>
      <c r="D2502">
        <v>10.199999999999999</v>
      </c>
      <c r="E2502">
        <v>1E-3</v>
      </c>
      <c r="F2502" t="s">
        <v>13</v>
      </c>
      <c r="G2502" t="s">
        <v>11</v>
      </c>
      <c r="H2502">
        <v>0</v>
      </c>
      <c r="I2502">
        <v>0</v>
      </c>
      <c r="J2502" t="s">
        <v>2830</v>
      </c>
      <c r="K2502">
        <v>2.4</v>
      </c>
      <c r="L2502">
        <v>0.63080999999999998</v>
      </c>
      <c r="M2502">
        <v>2.3700999999999999</v>
      </c>
      <c r="N2502">
        <v>0.57577999999999996</v>
      </c>
      <c r="O2502" t="s">
        <v>2830</v>
      </c>
      <c r="P2502" t="s">
        <v>2830</v>
      </c>
      <c r="Q2502" t="s">
        <v>2830</v>
      </c>
      <c r="R2502" t="s">
        <v>1447</v>
      </c>
      <c r="S2502">
        <f ca="1">ROUND(RAND()*(Validation[[#This Row],[Range1_High]]-Validation[[#This Row],[Range1_Low]])+Validation[[#This Row],[Range1_Low]],-LOG10(Validation[[#This Row],[Res]]))</f>
        <v>7.8959999999999999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7.4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B25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2" t="e">
        <f>LEN(#REF!)</f>
        <v>#REF!</v>
      </c>
      <c r="AG2502"/>
    </row>
    <row r="2503" spans="1:33" hidden="1" x14ac:dyDescent="0.25">
      <c r="A2503" t="s">
        <v>66</v>
      </c>
      <c r="B2503" t="s">
        <v>44</v>
      </c>
      <c r="C2503">
        <v>0.01</v>
      </c>
      <c r="D2503">
        <v>0.1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2830</v>
      </c>
      <c r="K2503">
        <v>5773.6</v>
      </c>
      <c r="L2503">
        <v>1.8689</v>
      </c>
      <c r="M2503">
        <v>5773.6</v>
      </c>
      <c r="N2503">
        <v>1.8560000000000001</v>
      </c>
      <c r="O2503" t="s">
        <v>2830</v>
      </c>
      <c r="P2503" t="s">
        <v>2830</v>
      </c>
      <c r="Q2503" t="s">
        <v>2830</v>
      </c>
      <c r="R2503" t="s">
        <v>1440</v>
      </c>
      <c r="S2503">
        <f ca="1">ROUND(RAND()*(Validation[[#This Row],[Range1_High]]-Validation[[#This Row],[Range1_Low]])+Validation[[#This Row],[Range1_Low]],-LOG10(Validation[[#This Row],[Res]]))</f>
        <v>0.09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B25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3" t="e">
        <f>LEN(#REF!)</f>
        <v>#REF!</v>
      </c>
      <c r="AG2503"/>
    </row>
    <row r="2504" spans="1:33" hidden="1" x14ac:dyDescent="0.25">
      <c r="A2504" t="s">
        <v>66</v>
      </c>
      <c r="B2504" t="s">
        <v>44</v>
      </c>
      <c r="C2504">
        <v>0.1</v>
      </c>
      <c r="D2504">
        <v>1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2830</v>
      </c>
      <c r="K2504">
        <v>5775</v>
      </c>
      <c r="L2504">
        <v>23.623000000000001</v>
      </c>
      <c r="M2504">
        <v>5775</v>
      </c>
      <c r="N2504">
        <v>23.591000000000001</v>
      </c>
      <c r="O2504" t="s">
        <v>2830</v>
      </c>
      <c r="P2504" t="s">
        <v>2830</v>
      </c>
      <c r="Q2504" t="s">
        <v>2830</v>
      </c>
      <c r="R2504" t="s">
        <v>5972</v>
      </c>
      <c r="S2504">
        <f ca="1">ROUND(RAND()*(Validation[[#This Row],[Range1_High]]-Validation[[#This Row],[Range1_Low]])+Validation[[#This Row],[Range1_Low]],-LOG10(Validation[[#This Row],[Res]]))</f>
        <v>0.77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B25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4" t="e">
        <f>LEN(#REF!)</f>
        <v>#REF!</v>
      </c>
      <c r="AG2504"/>
    </row>
    <row r="2505" spans="1:33" hidden="1" x14ac:dyDescent="0.25">
      <c r="A2505" t="s">
        <v>66</v>
      </c>
      <c r="B2505" t="s">
        <v>44</v>
      </c>
      <c r="C2505">
        <v>1</v>
      </c>
      <c r="D2505">
        <v>10.199999999999999</v>
      </c>
      <c r="E2505">
        <v>0.01</v>
      </c>
      <c r="F2505" t="s">
        <v>13</v>
      </c>
      <c r="G2505" t="s">
        <v>11</v>
      </c>
      <c r="H2505">
        <v>0</v>
      </c>
      <c r="I2505">
        <v>0</v>
      </c>
      <c r="J2505" t="s">
        <v>2830</v>
      </c>
      <c r="K2505">
        <v>5.8935000000000004</v>
      </c>
      <c r="L2505">
        <v>0.56293000000000004</v>
      </c>
      <c r="M2505">
        <v>6.0655000000000001</v>
      </c>
      <c r="N2505">
        <v>0.39036999999999999</v>
      </c>
      <c r="O2505" t="s">
        <v>2830</v>
      </c>
      <c r="P2505" t="s">
        <v>2830</v>
      </c>
      <c r="Q2505" t="s">
        <v>2830</v>
      </c>
      <c r="R2505" t="s">
        <v>5975</v>
      </c>
      <c r="S2505">
        <f ca="1">ROUND(RAND()*(Validation[[#This Row],[Range1_High]]-Validation[[#This Row],[Range1_Low]])+Validation[[#This Row],[Range1_Low]],-LOG10(Validation[[#This Row],[Res]]))</f>
        <v>8.6300000000000008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11 µA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B2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5" t="e">
        <f>LEN(#REF!)</f>
        <v>#REF!</v>
      </c>
      <c r="AG2505"/>
    </row>
    <row r="2506" spans="1:33" hidden="1" x14ac:dyDescent="0.25">
      <c r="A2506" t="s">
        <v>66</v>
      </c>
      <c r="B2506" t="s">
        <v>44</v>
      </c>
      <c r="C2506">
        <v>0.1</v>
      </c>
      <c r="D2506">
        <v>1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2830</v>
      </c>
      <c r="K2506">
        <v>57736</v>
      </c>
      <c r="L2506">
        <v>2.3778000000000001</v>
      </c>
      <c r="M2506">
        <v>57736</v>
      </c>
      <c r="N2506">
        <v>2.3649</v>
      </c>
      <c r="O2506" t="s">
        <v>2830</v>
      </c>
      <c r="P2506" t="s">
        <v>2830</v>
      </c>
      <c r="Q2506" t="s">
        <v>2830</v>
      </c>
      <c r="R2506" t="s">
        <v>5973</v>
      </c>
      <c r="S2506">
        <f ca="1">ROUND(RAND()*(Validation[[#This Row],[Range1_High]]-Validation[[#This Row],[Range1_Low]])+Validation[[#This Row],[Range1_Low]],-LOG10(Validation[[#This Row],[Res]]))</f>
        <v>0.7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58000 µA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B2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6" t="e">
        <f>LEN(#REF!)</f>
        <v>#REF!</v>
      </c>
      <c r="AG2506"/>
    </row>
    <row r="2507" spans="1:33" hidden="1" x14ac:dyDescent="0.25">
      <c r="A2507" t="s">
        <v>66</v>
      </c>
      <c r="B2507" t="s">
        <v>44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J2507" t="s">
        <v>2830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2830</v>
      </c>
      <c r="P2507" t="s">
        <v>2830</v>
      </c>
      <c r="Q2507" t="s">
        <v>2830</v>
      </c>
      <c r="R2507" t="s">
        <v>1449</v>
      </c>
      <c r="S2507">
        <f ca="1">ROUND(RAND()*(Validation[[#This Row],[Range1_High]]-Validation[[#This Row],[Range1_Low]])+Validation[[#This Row],[Range1_Low]],-LOG10(Validation[[#This Row],[Res]]))</f>
        <v>5.2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59 µA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B25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7" t="e">
        <f>LEN(#REF!)</f>
        <v>#REF!</v>
      </c>
      <c r="AG2507"/>
    </row>
    <row r="2508" spans="1:33" hidden="1" x14ac:dyDescent="0.25">
      <c r="A2508" t="s">
        <v>66</v>
      </c>
      <c r="B2508" t="s">
        <v>44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J2508" t="s">
        <v>2830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2830</v>
      </c>
      <c r="P2508" t="s">
        <v>2830</v>
      </c>
      <c r="Q2508" t="s">
        <v>2830</v>
      </c>
      <c r="R2508" t="s">
        <v>1450</v>
      </c>
      <c r="S2508">
        <f ca="1">ROUND(RAND()*(Validation[[#This Row],[Range1_High]]-Validation[[#This Row],[Range1_Low]])+Validation[[#This Row],[Range1_Low]],-LOG10(Validation[[#This Row],[Res]]))</f>
        <v>6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580 µA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B2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8" t="e">
        <f>LEN(#REF!)</f>
        <v>#REF!</v>
      </c>
      <c r="AF2508" s="103"/>
      <c r="AG2508"/>
    </row>
    <row r="2509" spans="1:33" hidden="1" x14ac:dyDescent="0.25">
      <c r="A2509" t="s">
        <v>66</v>
      </c>
      <c r="B2509" t="s">
        <v>56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J2509" t="s">
        <v>2830</v>
      </c>
      <c r="K2509">
        <v>16</v>
      </c>
      <c r="L2509">
        <v>2</v>
      </c>
      <c r="M2509">
        <v>15.052</v>
      </c>
      <c r="N2509">
        <v>2.0087999999999999</v>
      </c>
      <c r="O2509" t="s">
        <v>2830</v>
      </c>
      <c r="P2509" t="s">
        <v>155</v>
      </c>
      <c r="Q2509" t="s">
        <v>2830</v>
      </c>
      <c r="R2509" t="s">
        <v>1415</v>
      </c>
      <c r="S2509">
        <f ca="1">ROUND(RAND()*(Validation[[#This Row],[Range1_High]]-Validation[[#This Row],[Range1_Low]])+Validation[[#This Row],[Range1_Low]],-LOG10(Validation[[#This Row],[Res]]))</f>
        <v>54.5976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130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B25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9" t="e">
        <f>LEN(#REF!)</f>
        <v>#REF!</v>
      </c>
      <c r="AF2509" s="103"/>
      <c r="AG2509"/>
    </row>
    <row r="2510" spans="1:33" hidden="1" x14ac:dyDescent="0.25">
      <c r="A2510" t="s">
        <v>66</v>
      </c>
      <c r="B2510" t="s">
        <v>56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J2510" t="s">
        <v>2830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2830</v>
      </c>
      <c r="P2510" t="s">
        <v>155</v>
      </c>
      <c r="Q2510" t="s">
        <v>2830</v>
      </c>
      <c r="R2510" t="s">
        <v>5976</v>
      </c>
      <c r="S2510">
        <f ca="1">ROUND(RAND()*(Validation[[#This Row],[Range1_High]]-Validation[[#This Row],[Range1_Low]])+Validation[[#This Row],[Range1_Low]],-LOG10(Validation[[#This Row],[Res]]))</f>
        <v>98.54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210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B25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0" t="e">
        <f>LEN(#REF!)</f>
        <v>#REF!</v>
      </c>
      <c r="AG2510"/>
    </row>
    <row r="2511" spans="1:33" hidden="1" x14ac:dyDescent="0.25">
      <c r="A2511" t="s">
        <v>66</v>
      </c>
      <c r="B2511" t="s">
        <v>56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J2511" t="s">
        <v>2830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2830</v>
      </c>
      <c r="P2511" t="s">
        <v>155</v>
      </c>
      <c r="Q2511" t="s">
        <v>2830</v>
      </c>
      <c r="R2511" t="s">
        <v>1417</v>
      </c>
      <c r="S2511">
        <f ca="1">ROUND(RAND()*(Validation[[#This Row],[Range1_High]]-Validation[[#This Row],[Range1_Low]])+Validation[[#This Row],[Range1_Low]],-LOG10(Validation[[#This Row],[Res]]))</f>
        <v>35.19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110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B25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1" t="e">
        <f>LEN(#REF!)</f>
        <v>#REF!</v>
      </c>
      <c r="AG2511"/>
    </row>
    <row r="2512" spans="1:33" hidden="1" x14ac:dyDescent="0.25">
      <c r="A2512" t="s">
        <v>66</v>
      </c>
      <c r="B2512" t="s">
        <v>56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J2512" t="s">
        <v>2830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2830</v>
      </c>
      <c r="P2512" t="s">
        <v>155</v>
      </c>
      <c r="Q2512" t="s">
        <v>2830</v>
      </c>
      <c r="R2512" t="s">
        <v>1418</v>
      </c>
      <c r="S2512">
        <f ca="1">ROUND(RAND()*(Validation[[#This Row],[Range1_High]]-Validation[[#This Row],[Range1_Low]])+Validation[[#This Row],[Range1_Low]],-LOG10(Validation[[#This Row],[Res]]))</f>
        <v>96.7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620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B25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2" t="e">
        <f>LEN(#REF!)</f>
        <v>#REF!</v>
      </c>
      <c r="AG2512"/>
    </row>
    <row r="2513" spans="1:33" hidden="1" x14ac:dyDescent="0.25">
      <c r="A2513" t="s">
        <v>66</v>
      </c>
      <c r="B2513" t="s">
        <v>56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J2513" t="s">
        <v>2830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2830</v>
      </c>
      <c r="P2513" t="s">
        <v>155</v>
      </c>
      <c r="Q2513" t="s">
        <v>2830</v>
      </c>
      <c r="R2513" t="s">
        <v>1419</v>
      </c>
      <c r="S2513">
        <f ca="1">ROUND(RAND()*(Validation[[#This Row],[Range1_High]]-Validation[[#This Row],[Range1_Low]])+Validation[[#This Row],[Range1_Low]],-LOG10(Validation[[#This Row],[Res]]))</f>
        <v>38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B25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3" t="e">
        <f>LEN(#REF!)</f>
        <v>#REF!</v>
      </c>
      <c r="AG2513"/>
    </row>
    <row r="2514" spans="1:33" hidden="1" x14ac:dyDescent="0.25">
      <c r="A2514" t="s">
        <v>66</v>
      </c>
      <c r="B2514" t="s">
        <v>56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J2514" t="s">
        <v>2830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2830</v>
      </c>
      <c r="P2514" t="s">
        <v>155</v>
      </c>
      <c r="Q2514" t="s">
        <v>2830</v>
      </c>
      <c r="R2514" t="s">
        <v>5977</v>
      </c>
      <c r="S2514">
        <f ca="1">ROUND(RAND()*(Validation[[#This Row],[Range1_High]]-Validation[[#This Row],[Range1_Low]])+Validation[[#This Row],[Range1_Low]],-LOG10(Validation[[#This Row],[Res]]))</f>
        <v>90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58000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B25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4" t="e">
        <f>LEN(#REF!)</f>
        <v>#REF!</v>
      </c>
      <c r="AF2514" s="103"/>
      <c r="AG2514"/>
    </row>
    <row r="2515" spans="1:33" hidden="1" x14ac:dyDescent="0.25">
      <c r="A2515" t="s">
        <v>66</v>
      </c>
      <c r="B2515" t="s">
        <v>57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J2515" t="s">
        <v>2830</v>
      </c>
      <c r="K2515">
        <v>32</v>
      </c>
      <c r="L2515">
        <v>2</v>
      </c>
      <c r="M2515">
        <v>30.087</v>
      </c>
      <c r="N2515">
        <v>2.0089000000000001</v>
      </c>
      <c r="O2515" t="s">
        <v>2830</v>
      </c>
      <c r="P2515" t="s">
        <v>156</v>
      </c>
      <c r="Q2515" t="s">
        <v>2830</v>
      </c>
      <c r="R2515" t="s">
        <v>1410</v>
      </c>
      <c r="S2515">
        <f ca="1">ROUND(RAND()*(Validation[[#This Row],[Range1_High]]-Validation[[#This Row],[Range1_Low]])+Validation[[#This Row],[Range1_Low]],-LOG10(Validation[[#This Row],[Res]]))</f>
        <v>78.165000000000006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190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B25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5" t="e">
        <f>LEN(#REF!)</f>
        <v>#REF!</v>
      </c>
      <c r="AG2515"/>
    </row>
    <row r="2516" spans="1:33" hidden="1" x14ac:dyDescent="0.25">
      <c r="A2516" t="s">
        <v>66</v>
      </c>
      <c r="B2516" t="s">
        <v>57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J2516" t="s">
        <v>2830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2830</v>
      </c>
      <c r="P2516" t="s">
        <v>156</v>
      </c>
      <c r="Q2516" t="s">
        <v>2830</v>
      </c>
      <c r="R2516" t="s">
        <v>1411</v>
      </c>
      <c r="S2516">
        <f ca="1">ROUND(RAND()*(Validation[[#This Row],[Range1_High]]-Validation[[#This Row],[Range1_Low]])+Validation[[#This Row],[Range1_Low]],-LOG10(Validation[[#This Row],[Res]]))</f>
        <v>130.31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290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B2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6" t="e">
        <f>LEN(#REF!)</f>
        <v>#REF!</v>
      </c>
      <c r="AG2516"/>
    </row>
    <row r="2517" spans="1:33" hidden="1" x14ac:dyDescent="0.25">
      <c r="A2517" t="s">
        <v>66</v>
      </c>
      <c r="B2517" t="s">
        <v>57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J2517" t="s">
        <v>2830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2830</v>
      </c>
      <c r="P2517" t="s">
        <v>156</v>
      </c>
      <c r="Q2517" t="s">
        <v>2830</v>
      </c>
      <c r="R2517" t="s">
        <v>1412</v>
      </c>
      <c r="S2517">
        <f ca="1">ROUND(RAND()*(Validation[[#This Row],[Range1_High]]-Validation[[#This Row],[Range1_Low]])+Validation[[#This Row],[Range1_Low]],-LOG10(Validation[[#This Row],[Res]]))</f>
        <v>168.1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370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B25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7" t="e">
        <f>LEN(#REF!)</f>
        <v>#REF!</v>
      </c>
      <c r="AG2517"/>
    </row>
    <row r="2518" spans="1:33" hidden="1" x14ac:dyDescent="0.25">
      <c r="A2518" t="s">
        <v>66</v>
      </c>
      <c r="B2518" t="s">
        <v>57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J2518" t="s">
        <v>2830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2830</v>
      </c>
      <c r="P2518" t="s">
        <v>156</v>
      </c>
      <c r="Q2518" t="s">
        <v>2830</v>
      </c>
      <c r="R2518" t="s">
        <v>1413</v>
      </c>
      <c r="S2518">
        <f ca="1">ROUND(RAND()*(Validation[[#This Row],[Range1_High]]-Validation[[#This Row],[Range1_Low]])+Validation[[#This Row],[Range1_Low]],-LOG10(Validation[[#This Row],[Res]]))</f>
        <v>32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590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B25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8" t="e">
        <f>LEN(#REF!)</f>
        <v>#REF!</v>
      </c>
      <c r="AG2518"/>
    </row>
    <row r="2519" spans="1:33" hidden="1" x14ac:dyDescent="0.25">
      <c r="A2519" t="s">
        <v>66</v>
      </c>
      <c r="B2519" t="s">
        <v>57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J2519" t="s">
        <v>2830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2830</v>
      </c>
      <c r="P2519" t="s">
        <v>156</v>
      </c>
      <c r="Q2519" t="s">
        <v>2830</v>
      </c>
      <c r="R2519" t="s">
        <v>1414</v>
      </c>
      <c r="S2519">
        <f ca="1">ROUND(RAND()*(Validation[[#This Row],[Range1_High]]-Validation[[#This Row],[Range1_Low]])+Validation[[#This Row],[Range1_Low]],-LOG10(Validation[[#This Row],[Res]]))</f>
        <v>130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5800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B25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9" t="e">
        <f>LEN(#REF!)</f>
        <v>#REF!</v>
      </c>
      <c r="AF2519" s="103"/>
      <c r="AG2519"/>
    </row>
    <row r="2520" spans="1:33" x14ac:dyDescent="0.25">
      <c r="A2520" t="s">
        <v>66</v>
      </c>
      <c r="B2520" t="s">
        <v>58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2830</v>
      </c>
      <c r="K2520">
        <v>4.7</v>
      </c>
      <c r="L2520">
        <v>2</v>
      </c>
      <c r="M2520">
        <v>4.5993000000000004</v>
      </c>
      <c r="N2520">
        <v>1.98</v>
      </c>
      <c r="O2520" t="s">
        <v>2830</v>
      </c>
      <c r="P2520" t="s">
        <v>157</v>
      </c>
      <c r="Q2520" t="s">
        <v>2830</v>
      </c>
      <c r="R2520" t="s">
        <v>1400</v>
      </c>
      <c r="S2520">
        <f ca="1">ROUND(RAND()*(Validation[[#This Row],[Range1_High]]-Validation[[#This Row],[Range1_Low]])+Validation[[#This Row],[Range1_Low]],-LOG10(Validation[[#This Row],[Res]]))</f>
        <v>13.898999999999999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32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s">
        <v>1405</v>
      </c>
      <c r="AB25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0" s="102" t="s">
        <v>1405</v>
      </c>
      <c r="AD2520" t="e">
        <f>LEN(#REF!)</f>
        <v>#REF!</v>
      </c>
      <c r="AG2520"/>
    </row>
    <row r="2521" spans="1:33" x14ac:dyDescent="0.25">
      <c r="A2521" t="s">
        <v>66</v>
      </c>
      <c r="B2521" t="s">
        <v>58</v>
      </c>
      <c r="C2521">
        <v>50</v>
      </c>
      <c r="D2521">
        <v>510</v>
      </c>
      <c r="E2521">
        <v>1E-3</v>
      </c>
      <c r="F2521" t="s">
        <v>13</v>
      </c>
      <c r="G2521" t="s">
        <v>12</v>
      </c>
      <c r="H2521">
        <v>0</v>
      </c>
      <c r="I2521">
        <v>0</v>
      </c>
      <c r="J2521" t="s">
        <v>2830</v>
      </c>
      <c r="K2521">
        <v>80</v>
      </c>
      <c r="L2521">
        <v>2</v>
      </c>
      <c r="M2521">
        <v>75.207999999999998</v>
      </c>
      <c r="N2521">
        <v>2.0089000000000001</v>
      </c>
      <c r="O2521" t="s">
        <v>2830</v>
      </c>
      <c r="P2521" t="s">
        <v>157</v>
      </c>
      <c r="Q2521" t="s">
        <v>2830</v>
      </c>
      <c r="R2521" t="s">
        <v>1405</v>
      </c>
      <c r="S2521">
        <f ca="1">ROUND(RAND()*(Validation[[#This Row],[Range1_High]]-Validation[[#This Row],[Range1_Low]])+Validation[[#This Row],[Range1_Low]],-LOG10(Validation[[#This Row],[Res]]))</f>
        <v>202.36099999999999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480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s">
        <v>1400</v>
      </c>
      <c r="AB25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1" s="102" t="s">
        <v>1400</v>
      </c>
      <c r="AD2521" t="e">
        <f>LEN(#REF!)</f>
        <v>#REF!</v>
      </c>
      <c r="AF2521" s="102"/>
      <c r="AG2521"/>
    </row>
    <row r="2522" spans="1:33" x14ac:dyDescent="0.25">
      <c r="A2522" t="s">
        <v>66</v>
      </c>
      <c r="B2522" t="s">
        <v>58</v>
      </c>
      <c r="C2522">
        <v>5</v>
      </c>
      <c r="D2522">
        <v>51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2830</v>
      </c>
      <c r="K2522">
        <v>5.9279000000000002</v>
      </c>
      <c r="L2522">
        <v>1.9581</v>
      </c>
      <c r="M2522">
        <v>5.8000999999999996</v>
      </c>
      <c r="N2522">
        <v>1.9595</v>
      </c>
      <c r="O2522" t="s">
        <v>2830</v>
      </c>
      <c r="P2522" t="s">
        <v>157</v>
      </c>
      <c r="Q2522" t="s">
        <v>2830</v>
      </c>
      <c r="R2522" t="s">
        <v>5978</v>
      </c>
      <c r="S2522">
        <f ca="1">ROUND(RAND()*(Validation[[#This Row],[Range1_High]]-Validation[[#This Row],[Range1_Low]])+Validation[[#This Row],[Range1_Low]],-LOG10(Validation[[#This Row],[Res]]))</f>
        <v>30.31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65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s">
        <v>1406</v>
      </c>
      <c r="AB25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2" s="102" t="s">
        <v>1406</v>
      </c>
      <c r="AD2522" t="e">
        <f>LEN(#REF!)</f>
        <v>#REF!</v>
      </c>
      <c r="AG2522"/>
    </row>
    <row r="2523" spans="1:33" x14ac:dyDescent="0.25">
      <c r="A2523" t="s">
        <v>66</v>
      </c>
      <c r="B2523" t="s">
        <v>58</v>
      </c>
      <c r="C2523">
        <v>50</v>
      </c>
      <c r="D2523">
        <v>510</v>
      </c>
      <c r="E2523">
        <v>0.01</v>
      </c>
      <c r="F2523" t="s">
        <v>13</v>
      </c>
      <c r="G2523" t="s">
        <v>12</v>
      </c>
      <c r="H2523">
        <v>0</v>
      </c>
      <c r="I2523">
        <v>0</v>
      </c>
      <c r="J2523" t="s">
        <v>2830</v>
      </c>
      <c r="K2523">
        <v>80</v>
      </c>
      <c r="L2523">
        <v>2.0085999999999999</v>
      </c>
      <c r="M2523">
        <v>75.317999999999998</v>
      </c>
      <c r="N2523">
        <v>2.0087000000000002</v>
      </c>
      <c r="O2523" t="s">
        <v>2830</v>
      </c>
      <c r="P2523" t="s">
        <v>157</v>
      </c>
      <c r="Q2523" t="s">
        <v>2830</v>
      </c>
      <c r="R2523" t="s">
        <v>1406</v>
      </c>
      <c r="S2523">
        <f ca="1">ROUND(RAND()*(Validation[[#This Row],[Range1_High]]-Validation[[#This Row],[Range1_Low]])+Validation[[#This Row],[Range1_Low]],-LOG10(Validation[[#This Row],[Res]]))</f>
        <v>452.49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990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s">
        <v>5978</v>
      </c>
      <c r="AB25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3" s="102" t="s">
        <v>5978</v>
      </c>
      <c r="AD2523" t="e">
        <f>LEN(#REF!)</f>
        <v>#REF!</v>
      </c>
      <c r="AG2523"/>
    </row>
    <row r="2524" spans="1:33" x14ac:dyDescent="0.25">
      <c r="A2524" t="s">
        <v>66</v>
      </c>
      <c r="B2524" t="s">
        <v>58</v>
      </c>
      <c r="C2524">
        <v>5</v>
      </c>
      <c r="D2524">
        <v>51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2830</v>
      </c>
      <c r="K2524">
        <v>53.039000000000001</v>
      </c>
      <c r="L2524">
        <v>1.3232999999999999</v>
      </c>
      <c r="M2524">
        <v>52.915999999999997</v>
      </c>
      <c r="N2524">
        <v>1.3219000000000001</v>
      </c>
      <c r="O2524" t="s">
        <v>2830</v>
      </c>
      <c r="P2524" t="s">
        <v>157</v>
      </c>
      <c r="Q2524" t="s">
        <v>2830</v>
      </c>
      <c r="R2524" t="s">
        <v>1402</v>
      </c>
      <c r="S2524">
        <f ca="1">ROUND(RAND()*(Validation[[#This Row],[Range1_High]]-Validation[[#This Row],[Range1_Low]])+Validation[[#This Row],[Range1_Low]],-LOG10(Validation[[#This Row],[Res]]))</f>
        <v>18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77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s">
        <v>5979</v>
      </c>
      <c r="AB25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4" s="102" t="s">
        <v>5979</v>
      </c>
      <c r="AD2524" t="e">
        <f>LEN(#REF!)</f>
        <v>#REF!</v>
      </c>
      <c r="AG2524"/>
    </row>
    <row r="2525" spans="1:33" x14ac:dyDescent="0.25">
      <c r="A2525" t="s">
        <v>66</v>
      </c>
      <c r="B2525" t="s">
        <v>58</v>
      </c>
      <c r="C2525">
        <v>50</v>
      </c>
      <c r="D2525">
        <v>510</v>
      </c>
      <c r="E2525">
        <v>0.1</v>
      </c>
      <c r="F2525" t="s">
        <v>13</v>
      </c>
      <c r="G2525" t="s">
        <v>12</v>
      </c>
      <c r="H2525">
        <v>0</v>
      </c>
      <c r="I2525">
        <v>0</v>
      </c>
      <c r="J2525" t="s">
        <v>2830</v>
      </c>
      <c r="K2525">
        <v>85.569000000000003</v>
      </c>
      <c r="L2525">
        <v>1.9918</v>
      </c>
      <c r="M2525">
        <v>85.292000000000002</v>
      </c>
      <c r="N2525">
        <v>1.9921</v>
      </c>
      <c r="O2525" t="s">
        <v>2830</v>
      </c>
      <c r="P2525" t="s">
        <v>157</v>
      </c>
      <c r="Q2525" t="s">
        <v>2830</v>
      </c>
      <c r="R2525" t="s">
        <v>5979</v>
      </c>
      <c r="S2525">
        <f ca="1">ROUND(RAND()*(Validation[[#This Row],[Range1_High]]-Validation[[#This Row],[Range1_Low]])+Validation[[#This Row],[Range1_Low]],-LOG10(Validation[[#This Row],[Res]]))</f>
        <v>420.1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920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s">
        <v>1402</v>
      </c>
      <c r="AB25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5" s="102" t="s">
        <v>1402</v>
      </c>
      <c r="AD2525" t="e">
        <f>LEN(#REF!)</f>
        <v>#REF!</v>
      </c>
      <c r="AG2525"/>
    </row>
    <row r="2526" spans="1:33" x14ac:dyDescent="0.25">
      <c r="A2526" t="s">
        <v>66</v>
      </c>
      <c r="B2526" t="s">
        <v>58</v>
      </c>
      <c r="C2526">
        <v>5</v>
      </c>
      <c r="D2526">
        <v>51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2830</v>
      </c>
      <c r="K2526">
        <v>576.55999999999995</v>
      </c>
      <c r="L2526">
        <v>0.20649000000000001</v>
      </c>
      <c r="M2526">
        <v>576.52</v>
      </c>
      <c r="N2526">
        <v>0.20416999999999999</v>
      </c>
      <c r="O2526" t="s">
        <v>2830</v>
      </c>
      <c r="P2526" t="s">
        <v>157</v>
      </c>
      <c r="Q2526" t="s">
        <v>2830</v>
      </c>
      <c r="R2526" t="s">
        <v>1403</v>
      </c>
      <c r="S2526">
        <f ca="1">ROUND(RAND()*(Validation[[#This Row],[Range1_High]]-Validation[[#This Row],[Range1_Low]])+Validation[[#This Row],[Range1_Low]],-LOG10(Validation[[#This Row],[Res]]))</f>
        <v>14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580 mA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s">
        <v>1408</v>
      </c>
      <c r="AB25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6" s="102" t="s">
        <v>1408</v>
      </c>
      <c r="AD2526" t="e">
        <f>LEN(#REF!)</f>
        <v>#REF!</v>
      </c>
      <c r="AG2526"/>
    </row>
    <row r="2527" spans="1:33" x14ac:dyDescent="0.25">
      <c r="A2527" t="s">
        <v>66</v>
      </c>
      <c r="B2527" t="s">
        <v>58</v>
      </c>
      <c r="C2527">
        <v>50</v>
      </c>
      <c r="D2527">
        <v>510</v>
      </c>
      <c r="E2527">
        <v>1</v>
      </c>
      <c r="F2527" t="s">
        <v>13</v>
      </c>
      <c r="G2527" t="s">
        <v>12</v>
      </c>
      <c r="H2527">
        <v>0</v>
      </c>
      <c r="I2527">
        <v>0</v>
      </c>
      <c r="J2527" t="s">
        <v>2830</v>
      </c>
      <c r="K2527">
        <v>534.37</v>
      </c>
      <c r="L2527">
        <v>1.3886000000000001</v>
      </c>
      <c r="M2527">
        <v>534.07000000000005</v>
      </c>
      <c r="N2527">
        <v>1.3883000000000001</v>
      </c>
      <c r="O2527" t="s">
        <v>2830</v>
      </c>
      <c r="P2527" t="s">
        <v>157</v>
      </c>
      <c r="Q2527" t="s">
        <v>2830</v>
      </c>
      <c r="R2527" t="s">
        <v>1408</v>
      </c>
      <c r="S2527">
        <f ca="1">ROUND(RAND()*(Validation[[#This Row],[Range1_High]]-Validation[[#This Row],[Range1_Low]])+Validation[[#This Row],[Range1_Low]],-LOG10(Validation[[#This Row],[Res]]))</f>
        <v>73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640 mA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s">
        <v>1403</v>
      </c>
      <c r="AB25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7" s="102" t="s">
        <v>1403</v>
      </c>
      <c r="AD2527" t="e">
        <f>LEN(#REF!)</f>
        <v>#REF!</v>
      </c>
      <c r="AG2527"/>
    </row>
    <row r="2528" spans="1:33" x14ac:dyDescent="0.25">
      <c r="A2528" t="s">
        <v>66</v>
      </c>
      <c r="B2528" t="s">
        <v>58</v>
      </c>
      <c r="C2528">
        <v>5</v>
      </c>
      <c r="D2528">
        <v>51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2830</v>
      </c>
      <c r="K2528">
        <v>5773.5</v>
      </c>
      <c r="L2528">
        <v>2.1536E-2</v>
      </c>
      <c r="M2528">
        <v>5773.5</v>
      </c>
      <c r="N2528">
        <v>2.0587999999999999E-2</v>
      </c>
      <c r="O2528" t="s">
        <v>2830</v>
      </c>
      <c r="P2528" t="s">
        <v>157</v>
      </c>
      <c r="Q2528" t="s">
        <v>2830</v>
      </c>
      <c r="R2528" t="s">
        <v>1404</v>
      </c>
      <c r="S2528">
        <f ca="1">ROUND(RAND()*(Validation[[#This Row],[Range1_High]]-Validation[[#This Row],[Range1_Low]])+Validation[[#This Row],[Range1_Low]],-LOG10(Validation[[#This Row],[Res]]))</f>
        <v>20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s">
        <v>1409</v>
      </c>
      <c r="AB2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8" s="102" t="s">
        <v>1409</v>
      </c>
      <c r="AD2528" t="e">
        <f>LEN(#REF!)</f>
        <v>#REF!</v>
      </c>
      <c r="AG2528"/>
    </row>
    <row r="2529" spans="1:33" x14ac:dyDescent="0.25">
      <c r="A2529" t="s">
        <v>66</v>
      </c>
      <c r="B2529" t="s">
        <v>58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J2529" t="s">
        <v>2830</v>
      </c>
      <c r="K2529">
        <v>5765.3</v>
      </c>
      <c r="L2529">
        <v>0.22044</v>
      </c>
      <c r="M2529">
        <v>5765.2</v>
      </c>
      <c r="N2529">
        <v>0.21986</v>
      </c>
      <c r="O2529" t="s">
        <v>2830</v>
      </c>
      <c r="P2529" t="s">
        <v>157</v>
      </c>
      <c r="Q2529" t="s">
        <v>2830</v>
      </c>
      <c r="R2529" t="s">
        <v>1409</v>
      </c>
      <c r="S2529">
        <f ca="1">ROUND(RAND()*(Validation[[#This Row],[Range1_High]]-Validation[[#This Row],[Range1_Low]])+Validation[[#This Row],[Range1_Low]],-LOG10(Validation[[#This Row],[Res]]))</f>
        <v>390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5900 mA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s">
        <v>1404</v>
      </c>
      <c r="AB2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9" s="102" t="s">
        <v>1404</v>
      </c>
      <c r="AD2529" t="e">
        <f>LEN(#REF!)</f>
        <v>#REF!</v>
      </c>
      <c r="AF2529" s="103"/>
      <c r="AG2529"/>
    </row>
    <row r="2530" spans="1:33" hidden="1" x14ac:dyDescent="0.25">
      <c r="A2530" t="s">
        <v>66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J2530" t="s">
        <v>2830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2830</v>
      </c>
      <c r="P2530" t="s">
        <v>2830</v>
      </c>
      <c r="Q2530" t="s">
        <v>2830</v>
      </c>
      <c r="R2530" t="s">
        <v>5950</v>
      </c>
      <c r="S2530">
        <f ca="1">ROUND(RAND()*(Validation[[#This Row],[Range1_High]]-Validation[[#This Row],[Range1_Low]])+Validation[[#This Row],[Range1_Low]],-LOG10(Validation[[#This Row],[Res]]))</f>
        <v>8.5012000000000004E-2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20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B25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0" t="e">
        <f>LEN(#REF!)</f>
        <v>#REF!</v>
      </c>
      <c r="AF2530" s="103"/>
      <c r="AG2530"/>
    </row>
    <row r="2531" spans="1:33" hidden="1" x14ac:dyDescent="0.25">
      <c r="A2531" t="s">
        <v>66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2830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2830</v>
      </c>
      <c r="P2531" t="s">
        <v>2830</v>
      </c>
      <c r="Q2531" t="s">
        <v>2830</v>
      </c>
      <c r="R2531" t="s">
        <v>1376</v>
      </c>
      <c r="S2531">
        <f ca="1">ROUND(RAND()*(Validation[[#This Row],[Range1_High]]-Validation[[#This Row],[Range1_Low]])+Validation[[#This Row],[Range1_Low]],-LOG10(Validation[[#This Row],[Res]]))</f>
        <v>3.8929999999999999E-2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16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B25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1" t="e">
        <f>LEN(#REF!)</f>
        <v>#REF!</v>
      </c>
      <c r="AG2531"/>
    </row>
    <row r="2532" spans="1:33" hidden="1" x14ac:dyDescent="0.25">
      <c r="A2532" t="s">
        <v>66</v>
      </c>
      <c r="B2532" t="s">
        <v>3</v>
      </c>
      <c r="C2532">
        <v>0.1</v>
      </c>
      <c r="D2532">
        <v>1</v>
      </c>
      <c r="E2532">
        <v>1.0000000000000001E-5</v>
      </c>
      <c r="F2532" t="s">
        <v>6</v>
      </c>
      <c r="G2532" t="s">
        <v>5</v>
      </c>
      <c r="H2532">
        <v>0</v>
      </c>
      <c r="I2532">
        <v>0</v>
      </c>
      <c r="J2532" t="s">
        <v>2830</v>
      </c>
      <c r="K2532">
        <v>36</v>
      </c>
      <c r="L2532">
        <v>92</v>
      </c>
      <c r="M2532">
        <v>35.884999999999998</v>
      </c>
      <c r="N2532">
        <v>91.647999999999996</v>
      </c>
      <c r="O2532" t="s">
        <v>2830</v>
      </c>
      <c r="P2532" t="s">
        <v>2830</v>
      </c>
      <c r="Q2532" t="s">
        <v>2830</v>
      </c>
      <c r="R2532" t="s">
        <v>1380</v>
      </c>
      <c r="S2532">
        <f ca="1">ROUND(RAND()*(Validation[[#This Row],[Range1_High]]-Validation[[#This Row],[Range1_Low]])+Validation[[#This Row],[Range1_Low]],-LOG10(Validation[[#This Row],[Res]]))</f>
        <v>0.38522000000000001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71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s="80"/>
      <c r="AB25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2" t="e">
        <f>LEN(#REF!)</f>
        <v>#REF!</v>
      </c>
      <c r="AG2532"/>
    </row>
    <row r="2533" spans="1:33" hidden="1" x14ac:dyDescent="0.25">
      <c r="A2533" t="s">
        <v>66</v>
      </c>
      <c r="B2533" t="s">
        <v>3</v>
      </c>
      <c r="C2533">
        <v>0</v>
      </c>
      <c r="D2533">
        <v>0.1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2830</v>
      </c>
      <c r="K2533">
        <v>58.889000000000003</v>
      </c>
      <c r="L2533">
        <v>24.899000000000001</v>
      </c>
      <c r="M2533">
        <v>58.883000000000003</v>
      </c>
      <c r="N2533">
        <v>24.902000000000001</v>
      </c>
      <c r="O2533" t="s">
        <v>2830</v>
      </c>
      <c r="P2533" t="s">
        <v>2830</v>
      </c>
      <c r="Q2533" t="s">
        <v>2830</v>
      </c>
      <c r="R2533" t="s">
        <v>1377</v>
      </c>
      <c r="S2533">
        <f ca="1">ROUND(RAND()*(Validation[[#This Row],[Range1_High]]-Validation[[#This Row],[Range1_Low]])+Validation[[#This Row],[Range1_Low]],-LOG10(Validation[[#This Row],[Res]]))</f>
        <v>2.18E-2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59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B25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3" t="e">
        <f>LEN(#REF!)</f>
        <v>#REF!</v>
      </c>
      <c r="AG2533"/>
    </row>
    <row r="2534" spans="1:33" hidden="1" x14ac:dyDescent="0.25">
      <c r="A2534" t="s">
        <v>66</v>
      </c>
      <c r="B2534" t="s">
        <v>3</v>
      </c>
      <c r="C2534">
        <v>0.1</v>
      </c>
      <c r="D2534">
        <v>1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2830</v>
      </c>
      <c r="K2534">
        <v>65.685000000000002</v>
      </c>
      <c r="L2534">
        <v>74.286000000000001</v>
      </c>
      <c r="M2534">
        <v>65.573999999999998</v>
      </c>
      <c r="N2534">
        <v>74.301000000000002</v>
      </c>
      <c r="O2534" t="s">
        <v>2830</v>
      </c>
      <c r="P2534" t="s">
        <v>2830</v>
      </c>
      <c r="Q2534" t="s">
        <v>2830</v>
      </c>
      <c r="R2534" t="s">
        <v>5952</v>
      </c>
      <c r="S2534">
        <f ca="1">ROUND(RAND()*(Validation[[#This Row],[Range1_High]]-Validation[[#This Row],[Range1_Low]])+Validation[[#This Row],[Range1_Low]],-LOG10(Validation[[#This Row],[Res]]))</f>
        <v>0.75870000000000004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120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B25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4" t="e">
        <f>LEN(#REF!)</f>
        <v>#REF!</v>
      </c>
      <c r="AG2534"/>
    </row>
    <row r="2535" spans="1:33" hidden="1" x14ac:dyDescent="0.25">
      <c r="A2535" t="s">
        <v>66</v>
      </c>
      <c r="B2535" t="s">
        <v>3</v>
      </c>
      <c r="C2535">
        <v>1</v>
      </c>
      <c r="D2535">
        <v>10</v>
      </c>
      <c r="E2535">
        <v>1E-4</v>
      </c>
      <c r="F2535" t="s">
        <v>6</v>
      </c>
      <c r="G2535" t="s">
        <v>5</v>
      </c>
      <c r="H2535">
        <v>0</v>
      </c>
      <c r="I2535">
        <v>0</v>
      </c>
      <c r="J2535" t="s">
        <v>2830</v>
      </c>
      <c r="K2535">
        <v>360</v>
      </c>
      <c r="L2535">
        <v>92</v>
      </c>
      <c r="M2535">
        <v>354.54</v>
      </c>
      <c r="N2535">
        <v>91.828999999999994</v>
      </c>
      <c r="O2535" t="s">
        <v>2830</v>
      </c>
      <c r="P2535" t="s">
        <v>2830</v>
      </c>
      <c r="Q2535" t="s">
        <v>2830</v>
      </c>
      <c r="R2535" t="s">
        <v>1385</v>
      </c>
      <c r="S2535">
        <f ca="1">ROUND(RAND()*(Validation[[#This Row],[Range1_High]]-Validation[[#This Row],[Range1_Low]])+Validation[[#This Row],[Range1_Low]],-LOG10(Validation[[#This Row],[Res]]))</f>
        <v>6.4010999999999996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950 µV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B25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5" t="e">
        <f>LEN(#REF!)</f>
        <v>#REF!</v>
      </c>
      <c r="AG2535"/>
    </row>
    <row r="2536" spans="1:33" hidden="1" x14ac:dyDescent="0.25">
      <c r="A2536" t="s">
        <v>66</v>
      </c>
      <c r="B2536" t="s">
        <v>3</v>
      </c>
      <c r="C2536">
        <v>0</v>
      </c>
      <c r="D2536">
        <v>0.1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2830</v>
      </c>
      <c r="K2536">
        <v>577.47</v>
      </c>
      <c r="L2536">
        <v>2.5928</v>
      </c>
      <c r="M2536">
        <v>577.47</v>
      </c>
      <c r="N2536">
        <v>2.5928</v>
      </c>
      <c r="O2536" t="s">
        <v>2830</v>
      </c>
      <c r="P2536" t="s">
        <v>2830</v>
      </c>
      <c r="Q2536" t="s">
        <v>2830</v>
      </c>
      <c r="R2536" t="s">
        <v>1378</v>
      </c>
      <c r="S2536">
        <f ca="1">ROUND(RAND()*(Validation[[#This Row],[Range1_High]]-Validation[[#This Row],[Range1_Low]])+Validation[[#This Row],[Range1_Low]],-LOG10(Validation[[#This Row],[Res]]))</f>
        <v>6.0000000000000001E-3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B25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6" t="e">
        <f>LEN(#REF!)</f>
        <v>#REF!</v>
      </c>
      <c r="AG2536"/>
    </row>
    <row r="2537" spans="1:33" hidden="1" x14ac:dyDescent="0.25">
      <c r="A2537" t="s">
        <v>66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2830</v>
      </c>
      <c r="K2537">
        <v>577.78</v>
      </c>
      <c r="L2537">
        <v>13.555</v>
      </c>
      <c r="M2537">
        <v>577.73</v>
      </c>
      <c r="N2537">
        <v>13.515000000000001</v>
      </c>
      <c r="O2537" t="s">
        <v>2830</v>
      </c>
      <c r="P2537" t="s">
        <v>2830</v>
      </c>
      <c r="Q2537" t="s">
        <v>2830</v>
      </c>
      <c r="R2537" t="s">
        <v>5953</v>
      </c>
      <c r="S2537">
        <f ca="1">ROUND(RAND()*(Validation[[#This Row],[Range1_High]]-Validation[[#This Row],[Range1_Low]])+Validation[[#This Row],[Range1_Low]],-LOG10(Validation[[#This Row],[Res]]))</f>
        <v>0.624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590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B25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7" t="e">
        <f>LEN(#REF!)</f>
        <v>#REF!</v>
      </c>
      <c r="AG2537"/>
    </row>
    <row r="2538" spans="1:33" hidden="1" x14ac:dyDescent="0.25">
      <c r="A2538" t="s">
        <v>66</v>
      </c>
      <c r="B2538" t="s">
        <v>3</v>
      </c>
      <c r="C2538">
        <v>1</v>
      </c>
      <c r="D2538">
        <v>10</v>
      </c>
      <c r="E2538">
        <v>1E-3</v>
      </c>
      <c r="F2538" t="s">
        <v>6</v>
      </c>
      <c r="G2538" t="s">
        <v>5</v>
      </c>
      <c r="H2538">
        <v>0</v>
      </c>
      <c r="I2538">
        <v>0</v>
      </c>
      <c r="J2538" t="s">
        <v>2830</v>
      </c>
      <c r="K2538">
        <v>653.72</v>
      </c>
      <c r="L2538">
        <v>74.370999999999995</v>
      </c>
      <c r="M2538">
        <v>653.16999999999996</v>
      </c>
      <c r="N2538">
        <v>74.328999999999994</v>
      </c>
      <c r="O2538" t="s">
        <v>2830</v>
      </c>
      <c r="P2538" t="s">
        <v>2830</v>
      </c>
      <c r="Q2538" t="s">
        <v>2830</v>
      </c>
      <c r="R2538" t="s">
        <v>1386</v>
      </c>
      <c r="S2538">
        <f ca="1">ROUND(RAND()*(Validation[[#This Row],[Range1_High]]-Validation[[#This Row],[Range1_Low]])+Validation[[#This Row],[Range1_Low]],-LOG10(Validation[[#This Row],[Res]]))</f>
        <v>2.661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850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B25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8" t="e">
        <f>LEN(#REF!)</f>
        <v>#REF!</v>
      </c>
      <c r="AF2538" s="103"/>
      <c r="AG2538"/>
    </row>
    <row r="2539" spans="1:33" hidden="1" x14ac:dyDescent="0.25">
      <c r="A2539" t="s">
        <v>66</v>
      </c>
      <c r="B2539" t="s">
        <v>3</v>
      </c>
      <c r="C2539">
        <v>10</v>
      </c>
      <c r="D2539">
        <v>100</v>
      </c>
      <c r="E2539">
        <v>1E-3</v>
      </c>
      <c r="F2539" t="s">
        <v>6</v>
      </c>
      <c r="G2539" t="s">
        <v>4</v>
      </c>
      <c r="H2539">
        <v>0</v>
      </c>
      <c r="I2539">
        <v>0</v>
      </c>
      <c r="J2539" t="s">
        <v>2830</v>
      </c>
      <c r="K2539">
        <v>6.8</v>
      </c>
      <c r="L2539">
        <v>8.2000000000000003E-2</v>
      </c>
      <c r="M2539">
        <v>6.7337999999999996</v>
      </c>
      <c r="N2539">
        <v>8.2464999999999997E-2</v>
      </c>
      <c r="O2539" t="s">
        <v>2830</v>
      </c>
      <c r="P2539" t="s">
        <v>2830</v>
      </c>
      <c r="Q2539" t="s">
        <v>2830</v>
      </c>
      <c r="R2539" t="s">
        <v>1390</v>
      </c>
      <c r="S2539">
        <f ca="1">ROUND(RAND()*(Validation[[#This Row],[Range1_High]]-Validation[[#This Row],[Range1_Low]])+Validation[[#This Row],[Range1_Low]],-LOG10(Validation[[#This Row],[Res]]))</f>
        <v>38.988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10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B25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9" t="e">
        <f>LEN(#REF!)</f>
        <v>#REF!</v>
      </c>
      <c r="AG2539"/>
    </row>
    <row r="2540" spans="1:33" hidden="1" x14ac:dyDescent="0.25">
      <c r="A2540" t="s">
        <v>66</v>
      </c>
      <c r="B2540" t="s">
        <v>3</v>
      </c>
      <c r="C2540">
        <v>0</v>
      </c>
      <c r="D2540">
        <v>0.1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2830</v>
      </c>
      <c r="K2540">
        <v>5773.6</v>
      </c>
      <c r="L2540">
        <v>0.25939000000000001</v>
      </c>
      <c r="M2540">
        <v>5773.6</v>
      </c>
      <c r="N2540">
        <v>0.25939000000000001</v>
      </c>
      <c r="O2540" t="s">
        <v>2830</v>
      </c>
      <c r="P2540" t="s">
        <v>2830</v>
      </c>
      <c r="Q2540" t="s">
        <v>2830</v>
      </c>
      <c r="R2540" t="s">
        <v>5951</v>
      </c>
      <c r="S2540">
        <f ca="1">ROUND(RAND()*(Validation[[#This Row],[Range1_High]]-Validation[[#This Row],[Range1_Low]])+Validation[[#This Row],[Range1_Low]],-LOG10(Validation[[#This Row],[Res]]))</f>
        <v>0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B25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0" t="e">
        <f>LEN(#REF!)</f>
        <v>#REF!</v>
      </c>
      <c r="AF2540" s="103"/>
      <c r="AG2540"/>
    </row>
    <row r="2541" spans="1:33" hidden="1" x14ac:dyDescent="0.25">
      <c r="A2541" t="s">
        <v>66</v>
      </c>
      <c r="B2541" t="s">
        <v>3</v>
      </c>
      <c r="C2541">
        <v>0.1</v>
      </c>
      <c r="D2541">
        <v>1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2830</v>
      </c>
      <c r="K2541">
        <v>5773.6</v>
      </c>
      <c r="L2541">
        <v>1.3866000000000001</v>
      </c>
      <c r="M2541">
        <v>5773.6</v>
      </c>
      <c r="N2541">
        <v>1.3695999999999999</v>
      </c>
      <c r="O2541" t="s">
        <v>2830</v>
      </c>
      <c r="P2541" t="s">
        <v>2830</v>
      </c>
      <c r="Q2541" t="s">
        <v>2830</v>
      </c>
      <c r="R2541" t="s">
        <v>1383</v>
      </c>
      <c r="S2541">
        <f ca="1">ROUND(RAND()*(Validation[[#This Row],[Range1_High]]-Validation[[#This Row],[Range1_Low]])+Validation[[#This Row],[Range1_Low]],-LOG10(Validation[[#This Row],[Res]]))</f>
        <v>0.41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B25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1" t="e">
        <f>LEN(#REF!)</f>
        <v>#REF!</v>
      </c>
      <c r="AG2541"/>
    </row>
    <row r="2542" spans="1:33" hidden="1" x14ac:dyDescent="0.25">
      <c r="A2542" t="s">
        <v>66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J2542" t="s">
        <v>2830</v>
      </c>
      <c r="K2542">
        <v>5777.2</v>
      </c>
      <c r="L2542">
        <v>13.558999999999999</v>
      </c>
      <c r="M2542">
        <v>5777</v>
      </c>
      <c r="N2542">
        <v>13.491</v>
      </c>
      <c r="O2542" t="s">
        <v>2830</v>
      </c>
      <c r="P2542" t="s">
        <v>2830</v>
      </c>
      <c r="Q2542" t="s">
        <v>2830</v>
      </c>
      <c r="R2542" t="s">
        <v>1387</v>
      </c>
      <c r="S2542">
        <f ca="1">ROUND(RAND()*(Validation[[#This Row],[Range1_High]]-Validation[[#This Row],[Range1_Low]])+Validation[[#This Row],[Range1_Low]],-LOG10(Validation[[#This Row],[Res]]))</f>
        <v>8.3699999999999992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5900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B25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2" t="e">
        <f>LEN(#REF!)</f>
        <v>#REF!</v>
      </c>
      <c r="AG2542"/>
    </row>
    <row r="2543" spans="1:33" hidden="1" x14ac:dyDescent="0.25">
      <c r="A2543" t="s">
        <v>66</v>
      </c>
      <c r="B2543" t="s">
        <v>3</v>
      </c>
      <c r="C2543">
        <v>10</v>
      </c>
      <c r="D2543">
        <v>100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2830</v>
      </c>
      <c r="K2543">
        <v>8.7739999999999991</v>
      </c>
      <c r="L2543">
        <v>7.2816000000000006E-2</v>
      </c>
      <c r="M2543">
        <v>8.766</v>
      </c>
      <c r="N2543">
        <v>7.2780999999999998E-2</v>
      </c>
      <c r="O2543" t="s">
        <v>2830</v>
      </c>
      <c r="P2543" t="s">
        <v>2830</v>
      </c>
      <c r="Q2543" t="s">
        <v>2830</v>
      </c>
      <c r="R2543" t="s">
        <v>1391</v>
      </c>
      <c r="S2543">
        <f ca="1">ROUND(RAND()*(Validation[[#This Row],[Range1_High]]-Validation[[#This Row],[Range1_Low]])+Validation[[#This Row],[Range1_Low]],-LOG10(Validation[[#This Row],[Res]]))</f>
        <v>87.24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15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B25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3" t="e">
        <f>LEN(#REF!)</f>
        <v>#REF!</v>
      </c>
      <c r="AG2543"/>
    </row>
    <row r="2544" spans="1:33" hidden="1" x14ac:dyDescent="0.25">
      <c r="A2544" t="s">
        <v>66</v>
      </c>
      <c r="B2544" t="s">
        <v>3</v>
      </c>
      <c r="C2544">
        <v>100</v>
      </c>
      <c r="D2544">
        <v>1020</v>
      </c>
      <c r="E2544">
        <v>0.01</v>
      </c>
      <c r="F2544" t="s">
        <v>6</v>
      </c>
      <c r="G2544" t="s">
        <v>4</v>
      </c>
      <c r="H2544">
        <v>0</v>
      </c>
      <c r="I2544">
        <v>0</v>
      </c>
      <c r="J2544" t="s">
        <v>2830</v>
      </c>
      <c r="K2544">
        <v>36</v>
      </c>
      <c r="L2544">
        <v>9.1999999999999998E-2</v>
      </c>
      <c r="M2544">
        <v>35.843000000000004</v>
      </c>
      <c r="N2544">
        <v>9.1772000000000006E-2</v>
      </c>
      <c r="O2544" t="s">
        <v>2830</v>
      </c>
      <c r="P2544" t="s">
        <v>2830</v>
      </c>
      <c r="Q2544" t="s">
        <v>2830</v>
      </c>
      <c r="R2544" t="s">
        <v>1395</v>
      </c>
      <c r="S2544">
        <f ca="1">ROUND(RAND()*(Validation[[#This Row],[Range1_High]]-Validation[[#This Row],[Range1_Low]])+Validation[[#This Row],[Range1_Low]],-LOG10(Validation[[#This Row],[Res]]))</f>
        <v>511.46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83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B25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4" t="e">
        <f>LEN(#REF!)</f>
        <v>#REF!</v>
      </c>
      <c r="AG2544"/>
    </row>
    <row r="2545" spans="1:33" hidden="1" x14ac:dyDescent="0.25">
      <c r="A2545" t="s">
        <v>66</v>
      </c>
      <c r="B2545" t="s">
        <v>3</v>
      </c>
      <c r="C2545">
        <v>0.1</v>
      </c>
      <c r="D2545">
        <v>1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2830</v>
      </c>
      <c r="K2545">
        <v>57736</v>
      </c>
      <c r="L2545">
        <v>0.14379</v>
      </c>
      <c r="M2545">
        <v>57736</v>
      </c>
      <c r="N2545">
        <v>0.13697999999999999</v>
      </c>
      <c r="O2545" t="s">
        <v>2830</v>
      </c>
      <c r="P2545" t="s">
        <v>2830</v>
      </c>
      <c r="Q2545" t="s">
        <v>2830</v>
      </c>
      <c r="R2545" t="s">
        <v>1384</v>
      </c>
      <c r="S2545">
        <f ca="1">ROUND(RAND()*(Validation[[#This Row],[Range1_High]]-Validation[[#This Row],[Range1_Low]])+Validation[[#This Row],[Range1_Low]],-LOG10(Validation[[#This Row],[Res]]))</f>
        <v>0.1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B25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5" t="e">
        <f>LEN(#REF!)</f>
        <v>#REF!</v>
      </c>
      <c r="AG2545"/>
    </row>
    <row r="2546" spans="1:33" hidden="1" x14ac:dyDescent="0.25">
      <c r="A2546" t="s">
        <v>66</v>
      </c>
      <c r="B2546" t="s">
        <v>3</v>
      </c>
      <c r="C2546">
        <v>1</v>
      </c>
      <c r="D2546">
        <v>10</v>
      </c>
      <c r="E2546">
        <v>0.1</v>
      </c>
      <c r="F2546" t="s">
        <v>6</v>
      </c>
      <c r="G2546" t="s">
        <v>5</v>
      </c>
      <c r="H2546">
        <v>0</v>
      </c>
      <c r="I2546">
        <v>0</v>
      </c>
      <c r="J2546" t="s">
        <v>2830</v>
      </c>
      <c r="K2546">
        <v>57736</v>
      </c>
      <c r="L2546">
        <v>1.3954</v>
      </c>
      <c r="M2546">
        <v>57736</v>
      </c>
      <c r="N2546">
        <v>13.496</v>
      </c>
      <c r="O2546" t="s">
        <v>2830</v>
      </c>
      <c r="P2546" t="s">
        <v>2830</v>
      </c>
      <c r="Q2546" t="s">
        <v>2830</v>
      </c>
      <c r="R2546" t="s">
        <v>1388</v>
      </c>
      <c r="S2546">
        <f ca="1">ROUND(RAND()*(Validation[[#This Row],[Range1_High]]-Validation[[#This Row],[Range1_Low]])+Validation[[#This Row],[Range1_Low]],-LOG10(Validation[[#This Row],[Res]]))</f>
        <v>9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58000 µV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B25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6" t="e">
        <f>LEN(#REF!)</f>
        <v>#REF!</v>
      </c>
      <c r="AG2546"/>
    </row>
    <row r="2547" spans="1:33" hidden="1" x14ac:dyDescent="0.25">
      <c r="A2547" t="s">
        <v>66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2830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2830</v>
      </c>
      <c r="P2547" t="s">
        <v>2830</v>
      </c>
      <c r="Q2547" t="s">
        <v>2830</v>
      </c>
      <c r="R2547" t="s">
        <v>1392</v>
      </c>
      <c r="S2547">
        <f ca="1">ROUND(RAND()*(Validation[[#This Row],[Range1_High]]-Validation[[#This Row],[Range1_Low]])+Validation[[#This Row],[Range1_Low]],-LOG10(Validation[[#This Row],[Res]]))</f>
        <v>84.4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59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B25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7" t="e">
        <f>LEN(#REF!)</f>
        <v>#REF!</v>
      </c>
      <c r="AG2547"/>
    </row>
    <row r="2548" spans="1:33" hidden="1" x14ac:dyDescent="0.25">
      <c r="A2548" t="s">
        <v>66</v>
      </c>
      <c r="B2548" t="s">
        <v>3</v>
      </c>
      <c r="C2548">
        <v>100</v>
      </c>
      <c r="D2548">
        <v>1020</v>
      </c>
      <c r="E2548">
        <v>0.1</v>
      </c>
      <c r="F2548" t="s">
        <v>6</v>
      </c>
      <c r="G2548" t="s">
        <v>4</v>
      </c>
      <c r="H2548">
        <v>0</v>
      </c>
      <c r="I2548">
        <v>0</v>
      </c>
      <c r="J2548" t="s">
        <v>2830</v>
      </c>
      <c r="K2548">
        <v>65.632000000000005</v>
      </c>
      <c r="L2548">
        <v>7.4630000000000002E-2</v>
      </c>
      <c r="M2548">
        <v>65.525000000000006</v>
      </c>
      <c r="N2548">
        <v>7.4607999999999994E-2</v>
      </c>
      <c r="O2548" t="s">
        <v>2830</v>
      </c>
      <c r="P2548" t="s">
        <v>2830</v>
      </c>
      <c r="Q2548" t="s">
        <v>2830</v>
      </c>
      <c r="R2548" t="s">
        <v>5956</v>
      </c>
      <c r="S2548">
        <f ca="1">ROUND(RAND()*(Validation[[#This Row],[Range1_High]]-Validation[[#This Row],[Range1_Low]])+Validation[[#This Row],[Range1_Low]],-LOG10(Validation[[#This Row],[Res]]))</f>
        <v>268.60000000000002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86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B25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8" t="e">
        <f>LEN(#REF!)</f>
        <v>#REF!</v>
      </c>
      <c r="AF2548" s="103"/>
      <c r="AG2548"/>
    </row>
    <row r="2549" spans="1:33" hidden="1" x14ac:dyDescent="0.25">
      <c r="A2549" t="s">
        <v>66</v>
      </c>
      <c r="B2549" t="s">
        <v>3</v>
      </c>
      <c r="C2549">
        <v>1</v>
      </c>
      <c r="D2549">
        <v>10</v>
      </c>
      <c r="E2549">
        <v>1</v>
      </c>
      <c r="F2549" t="s">
        <v>6</v>
      </c>
      <c r="G2549" t="s">
        <v>5</v>
      </c>
      <c r="H2549">
        <v>0</v>
      </c>
      <c r="I2549">
        <v>0</v>
      </c>
      <c r="J2549" t="s">
        <v>2830</v>
      </c>
      <c r="K2549">
        <v>577360</v>
      </c>
      <c r="L2549">
        <v>0.14807999999999999</v>
      </c>
      <c r="M2549">
        <v>577360</v>
      </c>
      <c r="N2549">
        <v>13.497</v>
      </c>
      <c r="O2549" t="s">
        <v>2830</v>
      </c>
      <c r="P2549" t="s">
        <v>2830</v>
      </c>
      <c r="Q2549" t="s">
        <v>2830</v>
      </c>
      <c r="R2549" t="s">
        <v>1389</v>
      </c>
      <c r="S2549">
        <f ca="1">ROUND(RAND()*(Validation[[#This Row],[Range1_High]]-Validation[[#This Row],[Range1_Low]])+Validation[[#This Row],[Range1_Low]],-LOG10(Validation[[#This Row],[Res]]))</f>
        <v>7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580000 µV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B25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9" t="e">
        <f>LEN(#REF!)</f>
        <v>#REF!</v>
      </c>
      <c r="AG2549"/>
    </row>
    <row r="2550" spans="1:33" hidden="1" x14ac:dyDescent="0.25">
      <c r="A2550" t="s">
        <v>66</v>
      </c>
      <c r="B2550" t="s">
        <v>3</v>
      </c>
      <c r="C2550">
        <v>10</v>
      </c>
      <c r="D2550">
        <v>100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2830</v>
      </c>
      <c r="K2550">
        <v>577.39</v>
      </c>
      <c r="L2550">
        <v>1.6414999999999999E-3</v>
      </c>
      <c r="M2550">
        <v>577.39</v>
      </c>
      <c r="N2550">
        <v>1.6092999999999999E-3</v>
      </c>
      <c r="O2550" t="s">
        <v>2830</v>
      </c>
      <c r="P2550" t="s">
        <v>2830</v>
      </c>
      <c r="Q2550" t="s">
        <v>2830</v>
      </c>
      <c r="R2550" t="s">
        <v>5954</v>
      </c>
      <c r="S2550">
        <f ca="1">ROUND(RAND()*(Validation[[#This Row],[Range1_High]]-Validation[[#This Row],[Range1_Low]])+Validation[[#This Row],[Range1_Low]],-LOG10(Validation[[#This Row],[Res]]))</f>
        <v>39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B25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0" t="e">
        <f>LEN(#REF!)</f>
        <v>#REF!</v>
      </c>
      <c r="AF2550" s="103"/>
      <c r="AG2550"/>
    </row>
    <row r="2551" spans="1:33" hidden="1" x14ac:dyDescent="0.25">
      <c r="A2551" t="s">
        <v>66</v>
      </c>
      <c r="B2551" t="s">
        <v>3</v>
      </c>
      <c r="C2551">
        <v>100</v>
      </c>
      <c r="D2551">
        <v>1020</v>
      </c>
      <c r="E2551">
        <v>1</v>
      </c>
      <c r="F2551" t="s">
        <v>6</v>
      </c>
      <c r="G2551" t="s">
        <v>4</v>
      </c>
      <c r="H2551">
        <v>0</v>
      </c>
      <c r="I2551">
        <v>0</v>
      </c>
      <c r="J2551" t="s">
        <v>2830</v>
      </c>
      <c r="K2551">
        <v>577.76</v>
      </c>
      <c r="L2551">
        <v>1.3752E-2</v>
      </c>
      <c r="M2551">
        <v>577.71</v>
      </c>
      <c r="N2551">
        <v>1.3677E-2</v>
      </c>
      <c r="O2551" t="s">
        <v>2830</v>
      </c>
      <c r="P2551" t="s">
        <v>2830</v>
      </c>
      <c r="Q2551" t="s">
        <v>2830</v>
      </c>
      <c r="R2551" t="s">
        <v>1397</v>
      </c>
      <c r="S2551">
        <f ca="1">ROUND(RAND()*(Validation[[#This Row],[Range1_High]]-Validation[[#This Row],[Range1_Low]])+Validation[[#This Row],[Range1_Low]],-LOG10(Validation[[#This Row],[Res]]))</f>
        <v>643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590 mV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B25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1" t="e">
        <f>LEN(#REF!)</f>
        <v>#REF!</v>
      </c>
      <c r="AG2551"/>
    </row>
    <row r="2552" spans="1:33" hidden="1" x14ac:dyDescent="0.25">
      <c r="A2552" t="s">
        <v>66</v>
      </c>
      <c r="B2552" t="s">
        <v>3</v>
      </c>
      <c r="C2552">
        <v>10</v>
      </c>
      <c r="D2552">
        <v>100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2830</v>
      </c>
      <c r="K2552">
        <v>5773.6</v>
      </c>
      <c r="L2552">
        <v>1.7383000000000001E-4</v>
      </c>
      <c r="M2552">
        <v>5773.6</v>
      </c>
      <c r="N2552">
        <v>1.6097E-4</v>
      </c>
      <c r="O2552" t="s">
        <v>2830</v>
      </c>
      <c r="P2552" t="s">
        <v>2830</v>
      </c>
      <c r="Q2552" t="s">
        <v>2830</v>
      </c>
      <c r="R2552" t="s">
        <v>5955</v>
      </c>
      <c r="S2552">
        <f ca="1">ROUND(RAND()*(Validation[[#This Row],[Range1_High]]-Validation[[#This Row],[Range1_Low]])+Validation[[#This Row],[Range1_Low]],-LOG10(Validation[[#This Row],[Res]]))</f>
        <v>30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B25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2" t="e">
        <f>LEN(#REF!)</f>
        <v>#REF!</v>
      </c>
      <c r="AG2552"/>
    </row>
    <row r="2553" spans="1:33" hidden="1" x14ac:dyDescent="0.25">
      <c r="A2553" t="s">
        <v>66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J2553" t="s">
        <v>2830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2830</v>
      </c>
      <c r="P2553" t="s">
        <v>2830</v>
      </c>
      <c r="Q2553" t="s">
        <v>2830</v>
      </c>
      <c r="R2553" t="s">
        <v>1398</v>
      </c>
      <c r="S2553">
        <f ca="1">ROUND(RAND()*(Validation[[#This Row],[Range1_High]]-Validation[[#This Row],[Range1_Low]])+Validation[[#This Row],[Range1_Low]],-LOG10(Validation[[#This Row],[Res]]))</f>
        <v>280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 mV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s="80"/>
      <c r="AB25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3" t="e">
        <f>LEN(#REF!)</f>
        <v>#REF!</v>
      </c>
      <c r="AG2553"/>
    </row>
    <row r="2554" spans="1:33" hidden="1" x14ac:dyDescent="0.25">
      <c r="A2554" t="s">
        <v>66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J2554" t="s">
        <v>2830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2830</v>
      </c>
      <c r="P2554" t="s">
        <v>2830</v>
      </c>
      <c r="Q2554" t="s">
        <v>2830</v>
      </c>
      <c r="R2554" t="s">
        <v>1399</v>
      </c>
      <c r="S2554">
        <f ca="1">ROUND(RAND()*(Validation[[#This Row],[Range1_High]]-Validation[[#This Row],[Range1_Low]])+Validation[[#This Row],[Range1_Low]],-LOG10(Validation[[#This Row],[Res]]))</f>
        <v>700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58000 mV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B25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4" t="e">
        <f>LEN(#REF!)</f>
        <v>#REF!</v>
      </c>
      <c r="AF2554" s="102"/>
      <c r="AG2554"/>
    </row>
    <row r="2555" spans="1:33" hidden="1" x14ac:dyDescent="0.25">
      <c r="A2555" t="s">
        <v>66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J2555" t="s">
        <v>2830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2830</v>
      </c>
      <c r="P2555" t="s">
        <v>2830</v>
      </c>
      <c r="Q2555" t="s">
        <v>2830</v>
      </c>
      <c r="R2555" t="s">
        <v>6054</v>
      </c>
      <c r="S2555">
        <f ca="1">ROUND(RAND()*(Validation[[#This Row],[Range1_High]]-Validation[[#This Row],[Range1_Low]])+Validation[[#This Row],[Range1_Low]],-LOG10(Validation[[#This Row],[Res]]))</f>
        <v>50496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1.7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B25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5" t="e">
        <f>LEN(#REF!)</f>
        <v>#REF!</v>
      </c>
      <c r="AG2555"/>
    </row>
    <row r="2556" spans="1:33" hidden="1" x14ac:dyDescent="0.25">
      <c r="A2556" t="s">
        <v>66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J2556" t="s">
        <v>2830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2830</v>
      </c>
      <c r="P2556" t="s">
        <v>2830</v>
      </c>
      <c r="Q2556" t="s">
        <v>2830</v>
      </c>
      <c r="R2556" t="s">
        <v>1371</v>
      </c>
      <c r="S2556">
        <f ca="1">ROUND(RAND()*(Validation[[#This Row],[Range1_High]]-Validation[[#This Row],[Range1_Low]])+Validation[[#This Row],[Range1_Low]],-LOG10(Validation[[#This Row],[Res]]))</f>
        <v>3920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5.9 Hz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B25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6" t="e">
        <f>LEN(#REF!)</f>
        <v>#REF!</v>
      </c>
      <c r="AG2556"/>
    </row>
    <row r="2557" spans="1:33" hidden="1" x14ac:dyDescent="0.25">
      <c r="A2557" t="s">
        <v>66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J2557" t="s">
        <v>2830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2830</v>
      </c>
      <c r="P2557" t="s">
        <v>2830</v>
      </c>
      <c r="Q2557" t="s">
        <v>2830</v>
      </c>
      <c r="R2557" t="s">
        <v>6055</v>
      </c>
      <c r="S2557">
        <f ca="1">ROUND(RAND()*(Validation[[#This Row],[Range1_High]]-Validation[[#This Row],[Range1_Low]])+Validation[[#This Row],[Range1_Low]],-LOG10(Validation[[#This Row],[Res]]))</f>
        <v>62200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 Hz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B25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7" t="e">
        <f>LEN(#REF!)</f>
        <v>#REF!</v>
      </c>
      <c r="AG2557"/>
    </row>
    <row r="2558" spans="1:33" hidden="1" x14ac:dyDescent="0.25">
      <c r="A2558" t="s">
        <v>66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J2558" t="s">
        <v>2830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2830</v>
      </c>
      <c r="P2558" t="s">
        <v>2830</v>
      </c>
      <c r="Q2558" t="s">
        <v>2830</v>
      </c>
      <c r="R2558" t="s">
        <v>1373</v>
      </c>
      <c r="S2558">
        <f ca="1">ROUND(RAND()*(Validation[[#This Row],[Range1_High]]-Validation[[#This Row],[Range1_Low]])+Validation[[#This Row],[Range1_Low]],-LOG10(Validation[[#This Row],[Res]]))</f>
        <v>82000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 Hz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B25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8" t="e">
        <f>LEN(#REF!)</f>
        <v>#REF!</v>
      </c>
      <c r="AG2558"/>
    </row>
    <row r="2559" spans="1:33" hidden="1" x14ac:dyDescent="0.25">
      <c r="A2559" t="s">
        <v>66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J2559" t="s">
        <v>2830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2830</v>
      </c>
      <c r="P2559" t="s">
        <v>2830</v>
      </c>
      <c r="Q2559" t="s">
        <v>2830</v>
      </c>
      <c r="R2559" t="s">
        <v>1374</v>
      </c>
      <c r="S2559">
        <f ca="1">ROUND(RAND()*(Validation[[#This Row],[Range1_High]]-Validation[[#This Row],[Range1_Low]])+Validation[[#This Row],[Range1_Low]],-LOG10(Validation[[#This Row],[Res]]))</f>
        <v>40000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5800 Hz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B25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9" t="e">
        <f>LEN(#REF!)</f>
        <v>#REF!</v>
      </c>
      <c r="AG2559"/>
    </row>
    <row r="2560" spans="1:33" hidden="1" x14ac:dyDescent="0.25">
      <c r="A2560" t="s">
        <v>66</v>
      </c>
      <c r="B2560" t="s">
        <v>70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2830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151</v>
      </c>
      <c r="P2560" t="s">
        <v>2830</v>
      </c>
      <c r="Q2560" t="s">
        <v>2830</v>
      </c>
      <c r="R2560" t="s">
        <v>1358</v>
      </c>
      <c r="S2560">
        <f ca="1">ROUND(RAND()*(Validation[[#This Row],[Range1_High]]-Validation[[#This Row],[Range1_Low]])+Validation[[#This Row],[Range1_Low]],-LOG10(Validation[[#This Row],[Res]]))</f>
        <v>85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2.4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B25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0" t="e">
        <f>LEN(#REF!)</f>
        <v>#REF!</v>
      </c>
      <c r="AG2560"/>
    </row>
    <row r="2561" spans="1:33" hidden="1" x14ac:dyDescent="0.25">
      <c r="A2561" t="s">
        <v>66</v>
      </c>
      <c r="B2561" t="s">
        <v>70</v>
      </c>
      <c r="C2561">
        <v>100</v>
      </c>
      <c r="D2561">
        <v>250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2830</v>
      </c>
      <c r="K2561">
        <v>1.4</v>
      </c>
      <c r="L2561">
        <v>1.0999999999999999E-2</v>
      </c>
      <c r="M2561">
        <v>1.3332999999999999</v>
      </c>
      <c r="N2561">
        <v>1.1162E-2</v>
      </c>
      <c r="O2561" t="s">
        <v>151</v>
      </c>
      <c r="P2561" t="s">
        <v>2830</v>
      </c>
      <c r="Q2561" t="s">
        <v>2830</v>
      </c>
      <c r="R2561" t="s">
        <v>1361</v>
      </c>
      <c r="S2561">
        <f ca="1">ROUND(RAND()*(Validation[[#This Row],[Range1_High]]-Validation[[#This Row],[Range1_Low]])+Validation[[#This Row],[Range1_Low]],-LOG10(Validation[[#This Row],[Res]]))</f>
        <v>185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3.4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B25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1" t="e">
        <f>LEN(#REF!)</f>
        <v>#REF!</v>
      </c>
      <c r="AG2561"/>
    </row>
    <row r="2562" spans="1:33" hidden="1" x14ac:dyDescent="0.25">
      <c r="A2562" t="s">
        <v>66</v>
      </c>
      <c r="B2562" t="s">
        <v>70</v>
      </c>
      <c r="C2562">
        <v>250</v>
      </c>
      <c r="D2562">
        <v>500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2830</v>
      </c>
      <c r="K2562">
        <v>1.5</v>
      </c>
      <c r="L2562">
        <v>1.0999999999999999E-2</v>
      </c>
      <c r="M2562">
        <v>1.2696000000000001</v>
      </c>
      <c r="N2562">
        <v>1.1414000000000001E-2</v>
      </c>
      <c r="O2562" t="s">
        <v>151</v>
      </c>
      <c r="P2562" t="s">
        <v>2830</v>
      </c>
      <c r="Q2562" t="s">
        <v>2830</v>
      </c>
      <c r="R2562" t="s">
        <v>6057</v>
      </c>
      <c r="S2562">
        <f ca="1">ROUND(RAND()*(Validation[[#This Row],[Range1_High]]-Validation[[#This Row],[Range1_Low]])+Validation[[#This Row],[Range1_Low]],-LOG10(Validation[[#This Row],[Res]]))</f>
        <v>418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6.1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0</v>
      </c>
      <c r="AB25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2" t="e">
        <f>LEN(#REF!)</f>
        <v>#REF!</v>
      </c>
      <c r="AG2562"/>
    </row>
    <row r="2563" spans="1:33" hidden="1" x14ac:dyDescent="0.25">
      <c r="A2563" t="s">
        <v>66</v>
      </c>
      <c r="B2563" t="s">
        <v>70</v>
      </c>
      <c r="C2563">
        <v>500</v>
      </c>
      <c r="D2563">
        <v>1000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J2563" t="s">
        <v>2830</v>
      </c>
      <c r="K2563">
        <v>1.8</v>
      </c>
      <c r="L2563">
        <v>1.0999999999999999E-2</v>
      </c>
      <c r="M2563">
        <v>1.2242</v>
      </c>
      <c r="N2563">
        <v>1.1504E-2</v>
      </c>
      <c r="O2563" t="s">
        <v>151</v>
      </c>
      <c r="P2563" t="s">
        <v>2830</v>
      </c>
      <c r="Q2563" t="s">
        <v>2830</v>
      </c>
      <c r="R2563" t="s">
        <v>6181</v>
      </c>
      <c r="S2563">
        <f ca="1">ROUND(RAND()*(Validation[[#This Row],[Range1_High]]-Validation[[#This Row],[Range1_Low]])+Validation[[#This Row],[Range1_Low]],-LOG10(Validation[[#This Row],[Res]]))</f>
        <v>516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7.5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B25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3" t="e">
        <f>LEN(#REF!)</f>
        <v>#REF!</v>
      </c>
      <c r="AG2563"/>
    </row>
    <row r="2564" spans="1:33" hidden="1" x14ac:dyDescent="0.25">
      <c r="A2564" t="s">
        <v>66</v>
      </c>
      <c r="B2564" t="s">
        <v>70</v>
      </c>
      <c r="C2564">
        <v>1</v>
      </c>
      <c r="D2564">
        <v>100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2830</v>
      </c>
      <c r="K2564">
        <v>5.9149000000000003</v>
      </c>
      <c r="L2564">
        <v>3.8256000000000002E-3</v>
      </c>
      <c r="M2564">
        <v>5.9069000000000003</v>
      </c>
      <c r="N2564">
        <v>3.6668E-3</v>
      </c>
      <c r="O2564" t="s">
        <v>151</v>
      </c>
      <c r="P2564" t="s">
        <v>2830</v>
      </c>
      <c r="Q2564" t="s">
        <v>2830</v>
      </c>
      <c r="R2564" t="s">
        <v>1359</v>
      </c>
      <c r="S2564">
        <f ca="1">ROUND(RAND()*(Validation[[#This Row],[Range1_High]]-Validation[[#This Row],[Range1_Low]])+Validation[[#This Row],[Range1_Low]],-LOG10(Validation[[#This Row],[Res]]))</f>
        <v>40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6.1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B25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4" t="e">
        <f>LEN(#REF!)</f>
        <v>#REF!</v>
      </c>
      <c r="AG2564"/>
    </row>
    <row r="2565" spans="1:33" hidden="1" x14ac:dyDescent="0.25">
      <c r="A2565" t="s">
        <v>66</v>
      </c>
      <c r="B2565" t="s">
        <v>70</v>
      </c>
      <c r="C2565">
        <v>100</v>
      </c>
      <c r="D2565">
        <v>250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2830</v>
      </c>
      <c r="K2565">
        <v>5.6898999999999997</v>
      </c>
      <c r="L2565">
        <v>5.7678E-3</v>
      </c>
      <c r="M2565">
        <v>5.6798000000000002</v>
      </c>
      <c r="N2565">
        <v>5.6527000000000001E-3</v>
      </c>
      <c r="O2565" t="s">
        <v>151</v>
      </c>
      <c r="P2565" t="s">
        <v>2830</v>
      </c>
      <c r="Q2565" t="s">
        <v>2830</v>
      </c>
      <c r="R2565" t="s">
        <v>6056</v>
      </c>
      <c r="S2565">
        <f ca="1">ROUND(RAND()*(Validation[[#This Row],[Range1_High]]-Validation[[#This Row],[Range1_Low]])+Validation[[#This Row],[Range1_Low]],-LOG10(Validation[[#This Row],[Res]]))</f>
        <v>130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6.4 V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B25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5" t="e">
        <f>LEN(#REF!)</f>
        <v>#REF!</v>
      </c>
      <c r="AG2565"/>
    </row>
    <row r="2566" spans="1:33" hidden="1" x14ac:dyDescent="0.25">
      <c r="A2566" t="s">
        <v>66</v>
      </c>
      <c r="B2566" t="s">
        <v>70</v>
      </c>
      <c r="C2566">
        <v>250</v>
      </c>
      <c r="D2566">
        <v>500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2830</v>
      </c>
      <c r="K2566">
        <v>5.1032000000000002</v>
      </c>
      <c r="L2566">
        <v>8.0275999999999993E-3</v>
      </c>
      <c r="M2566">
        <v>5.0880999999999998</v>
      </c>
      <c r="N2566">
        <v>7.9319999999999998E-3</v>
      </c>
      <c r="O2566" t="s">
        <v>151</v>
      </c>
      <c r="P2566" t="s">
        <v>2830</v>
      </c>
      <c r="Q2566" t="s">
        <v>2830</v>
      </c>
      <c r="R2566" t="s">
        <v>6058</v>
      </c>
      <c r="S2566">
        <f ca="1">ROUND(RAND()*(Validation[[#This Row],[Range1_High]]-Validation[[#This Row],[Range1_Low]])+Validation[[#This Row],[Range1_Low]],-LOG10(Validation[[#This Row],[Res]]))</f>
        <v>380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8.2 V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B25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6" t="e">
        <f>LEN(#REF!)</f>
        <v>#REF!</v>
      </c>
      <c r="AG2566"/>
    </row>
    <row r="2567" spans="1:33" hidden="1" x14ac:dyDescent="0.25">
      <c r="A2567" t="s">
        <v>66</v>
      </c>
      <c r="B2567" t="s">
        <v>70</v>
      </c>
      <c r="C2567">
        <v>500</v>
      </c>
      <c r="D2567">
        <v>1000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J2567" t="s">
        <v>2830</v>
      </c>
      <c r="K2567">
        <v>4.1692999999999998</v>
      </c>
      <c r="L2567">
        <v>9.8749000000000007E-3</v>
      </c>
      <c r="M2567">
        <v>4.0987</v>
      </c>
      <c r="N2567">
        <v>9.8767000000000004E-3</v>
      </c>
      <c r="O2567" t="s">
        <v>151</v>
      </c>
      <c r="P2567" t="s">
        <v>2830</v>
      </c>
      <c r="Q2567" t="s">
        <v>2830</v>
      </c>
      <c r="R2567" t="s">
        <v>1368</v>
      </c>
      <c r="S2567">
        <f ca="1">ROUND(RAND()*(Validation[[#This Row],[Range1_High]]-Validation[[#This Row],[Range1_Low]])+Validation[[#This Row],[Range1_Low]],-LOG10(Validation[[#This Row],[Res]]))</f>
        <v>800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12 V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B25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7" t="e">
        <f>LEN(#REF!)</f>
        <v>#REF!</v>
      </c>
      <c r="AG2567"/>
    </row>
    <row r="2568" spans="1:33" x14ac:dyDescent="0.25">
      <c r="A2568" t="s">
        <v>66</v>
      </c>
      <c r="B2568" t="s">
        <v>70</v>
      </c>
      <c r="C2568">
        <v>1</v>
      </c>
      <c r="D2568">
        <v>100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2830</v>
      </c>
      <c r="K2568">
        <v>57.917999999999999</v>
      </c>
      <c r="L2568">
        <v>3.3655999999999998E-3</v>
      </c>
      <c r="M2568">
        <v>57.914999999999999</v>
      </c>
      <c r="N2568">
        <v>3.2951999999999999E-3</v>
      </c>
      <c r="O2568" t="s">
        <v>151</v>
      </c>
      <c r="P2568" t="s">
        <v>2830</v>
      </c>
      <c r="Q2568" t="s">
        <v>2830</v>
      </c>
      <c r="R2568" t="s">
        <v>1360</v>
      </c>
      <c r="S2568">
        <f ca="1">ROUND(RAND()*(Validation[[#This Row],[Range1_High]]-Validation[[#This Row],[Range1_Low]])+Validation[[#This Row],[Range1_Low]],-LOG10(Validation[[#This Row],[Res]]))</f>
        <v>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1</v>
      </c>
      <c r="AB25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68" t="e">
        <f>LEN(#REF!)</f>
        <v>#REF!</v>
      </c>
      <c r="AG2568"/>
    </row>
    <row r="2569" spans="1:33" hidden="1" x14ac:dyDescent="0.25">
      <c r="A2569" t="s">
        <v>66</v>
      </c>
      <c r="B2569" t="s">
        <v>70</v>
      </c>
      <c r="C2569">
        <v>100</v>
      </c>
      <c r="D2569">
        <v>250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2830</v>
      </c>
      <c r="K2569">
        <v>57.719000000000001</v>
      </c>
      <c r="L2569">
        <v>2.4580000000000001E-3</v>
      </c>
      <c r="M2569">
        <v>57.716000000000001</v>
      </c>
      <c r="N2569">
        <v>2.3936000000000001E-3</v>
      </c>
      <c r="O2569" t="s">
        <v>151</v>
      </c>
      <c r="P2569" t="s">
        <v>2830</v>
      </c>
      <c r="Q2569" t="s">
        <v>2830</v>
      </c>
      <c r="R2569" t="s">
        <v>1363</v>
      </c>
      <c r="S2569">
        <f ca="1">ROUND(RAND()*(Validation[[#This Row],[Range1_High]]-Validation[[#This Row],[Range1_Low]])+Validation[[#This Row],[Range1_Low]],-LOG10(Validation[[#This Row],[Res]]))</f>
        <v>200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B25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9" t="e">
        <f>LEN(#REF!)</f>
        <v>#REF!</v>
      </c>
      <c r="AG2569"/>
    </row>
    <row r="2570" spans="1:33" hidden="1" x14ac:dyDescent="0.25">
      <c r="A2570" t="s">
        <v>66</v>
      </c>
      <c r="B2570" t="s">
        <v>70</v>
      </c>
      <c r="C2570">
        <v>250</v>
      </c>
      <c r="D2570">
        <v>500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2830</v>
      </c>
      <c r="K2570">
        <v>57.497</v>
      </c>
      <c r="L2570">
        <v>2.2225000000000001E-3</v>
      </c>
      <c r="M2570">
        <v>57.502000000000002</v>
      </c>
      <c r="N2570">
        <v>2.1424999999999999E-3</v>
      </c>
      <c r="O2570" t="s">
        <v>151</v>
      </c>
      <c r="P2570" t="s">
        <v>2830</v>
      </c>
      <c r="Q2570" t="s">
        <v>2830</v>
      </c>
      <c r="R2570" t="s">
        <v>1366</v>
      </c>
      <c r="S2570">
        <f ca="1">ROUND(RAND()*(Validation[[#This Row],[Range1_High]]-Validation[[#This Row],[Range1_Low]])+Validation[[#This Row],[Range1_Low]],-LOG10(Validation[[#This Row],[Res]]))</f>
        <v>400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58 V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B25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0" t="e">
        <f>LEN(#REF!)</f>
        <v>#REF!</v>
      </c>
      <c r="AF2570" s="102"/>
      <c r="AG2570"/>
    </row>
    <row r="2571" spans="1:33" hidden="1" x14ac:dyDescent="0.25">
      <c r="A2571" t="s">
        <v>66</v>
      </c>
      <c r="B2571" t="s">
        <v>70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J2571" t="s">
        <v>2830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151</v>
      </c>
      <c r="P2571" t="s">
        <v>2830</v>
      </c>
      <c r="Q2571" t="s">
        <v>2830</v>
      </c>
      <c r="R2571" t="s">
        <v>1369</v>
      </c>
      <c r="S2571">
        <f ca="1">ROUND(RAND()*(Validation[[#This Row],[Range1_High]]-Validation[[#This Row],[Range1_Low]])+Validation[[#This Row],[Range1_Low]],-LOG10(Validation[[#This Row],[Res]]))</f>
        <v>800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59 V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1" t="b">
        <f ca="1">Validation[[#This Row],[Desired Result]]=Validation[[#This Row],[Result]]</f>
        <v>1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B25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1" t="e">
        <f>LEN(#REF!)</f>
        <v>#REF!</v>
      </c>
      <c r="AG2571"/>
    </row>
    <row r="2572" spans="1:33" hidden="1" x14ac:dyDescent="0.25">
      <c r="A2572" t="s">
        <v>66</v>
      </c>
      <c r="B2572" t="s">
        <v>71</v>
      </c>
      <c r="C2572">
        <v>250000</v>
      </c>
      <c r="D2572">
        <v>100000000</v>
      </c>
      <c r="E2572">
        <v>10000</v>
      </c>
      <c r="F2572" t="s">
        <v>100</v>
      </c>
      <c r="G2572" t="s">
        <v>48</v>
      </c>
      <c r="H2572">
        <v>0</v>
      </c>
      <c r="I2572">
        <v>0</v>
      </c>
      <c r="J2572" t="s">
        <v>2830</v>
      </c>
      <c r="K2572">
        <v>18</v>
      </c>
      <c r="L2572">
        <v>9.2E-6</v>
      </c>
      <c r="M2572">
        <v>13.773</v>
      </c>
      <c r="N2572">
        <v>9.2419000000000004E-6</v>
      </c>
      <c r="O2572" t="s">
        <v>151</v>
      </c>
      <c r="P2572" t="s">
        <v>2830</v>
      </c>
      <c r="Q2572" t="s">
        <v>2830</v>
      </c>
      <c r="R2572" t="s">
        <v>6187</v>
      </c>
      <c r="S2572">
        <f ca="1">ROUND(RAND()*(Validation[[#This Row],[Range1_High]]-Validation[[#This Row],[Range1_Low]])+Validation[[#This Row],[Range1_Low]],-LOG10(Validation[[#This Row],[Res]]))</f>
        <v>31290000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310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kΩ</v>
      </c>
      <c r="W2572" t="b">
        <f ca="1">Validation[[#This Row],[Desired Result]]=Validation[[#This Row],[Result]]</f>
        <v>1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B25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2" t="e">
        <f>LEN(#REF!)</f>
        <v>#REF!</v>
      </c>
      <c r="AG2572"/>
    </row>
    <row r="2573" spans="1:33" hidden="1" x14ac:dyDescent="0.25">
      <c r="A2573" t="s">
        <v>66</v>
      </c>
      <c r="B2573" t="s">
        <v>71</v>
      </c>
      <c r="C2573">
        <v>100000000</v>
      </c>
      <c r="D2573">
        <v>250000000</v>
      </c>
      <c r="E2573">
        <v>10000</v>
      </c>
      <c r="F2573" t="s">
        <v>100</v>
      </c>
      <c r="G2573" t="s">
        <v>48</v>
      </c>
      <c r="H2573">
        <v>0</v>
      </c>
      <c r="I2573">
        <v>0</v>
      </c>
      <c r="J2573" t="s">
        <v>2830</v>
      </c>
      <c r="K2573">
        <v>14</v>
      </c>
      <c r="L2573">
        <v>1.1E-5</v>
      </c>
      <c r="M2573">
        <v>13.510999999999999</v>
      </c>
      <c r="N2573">
        <v>1.0788000000000001E-5</v>
      </c>
      <c r="O2573" t="s">
        <v>151</v>
      </c>
      <c r="P2573" t="s">
        <v>2830</v>
      </c>
      <c r="Q2573" t="s">
        <v>2830</v>
      </c>
      <c r="R2573" t="s">
        <v>1344</v>
      </c>
      <c r="S2573">
        <f ca="1">ROUND(RAND()*(Validation[[#This Row],[Range1_High]]-Validation[[#This Row],[Range1_Low]])+Validation[[#This Row],[Range1_Low]],-LOG10(Validation[[#This Row],[Res]]))</f>
        <v>173530000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1900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B25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3" t="e">
        <f>LEN(#REF!)</f>
        <v>#REF!</v>
      </c>
      <c r="AG2573"/>
    </row>
    <row r="2574" spans="1:33" hidden="1" x14ac:dyDescent="0.25">
      <c r="A2574" t="s">
        <v>66</v>
      </c>
      <c r="B2574" t="s">
        <v>71</v>
      </c>
      <c r="C2574">
        <v>250000000</v>
      </c>
      <c r="D2574">
        <v>500000000</v>
      </c>
      <c r="E2574">
        <v>10000</v>
      </c>
      <c r="F2574" t="s">
        <v>100</v>
      </c>
      <c r="G2574" t="s">
        <v>48</v>
      </c>
      <c r="H2574">
        <v>0</v>
      </c>
      <c r="I2574">
        <v>0</v>
      </c>
      <c r="J2574" t="s">
        <v>2830</v>
      </c>
      <c r="K2574">
        <v>18</v>
      </c>
      <c r="L2574">
        <v>1.1E-5</v>
      </c>
      <c r="M2574">
        <v>12.763999999999999</v>
      </c>
      <c r="N2574">
        <v>1.1009000000000001E-5</v>
      </c>
      <c r="O2574" t="s">
        <v>151</v>
      </c>
      <c r="P2574" t="s">
        <v>2830</v>
      </c>
      <c r="Q2574" t="s">
        <v>2830</v>
      </c>
      <c r="R2574" t="s">
        <v>1349</v>
      </c>
      <c r="S2574">
        <f ca="1">ROUND(RAND()*(Validation[[#This Row],[Range1_High]]-Validation[[#This Row],[Range1_Low]])+Validation[[#This Row],[Range1_Low]],-LOG10(Validation[[#This Row],[Res]]))</f>
        <v>497970000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5500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B25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4" t="e">
        <f>LEN(#REF!)</f>
        <v>#REF!</v>
      </c>
      <c r="AG2574"/>
    </row>
    <row r="2575" spans="1:33" hidden="1" x14ac:dyDescent="0.25">
      <c r="A2575" t="s">
        <v>66</v>
      </c>
      <c r="B2575" t="s">
        <v>71</v>
      </c>
      <c r="C2575">
        <v>500000000</v>
      </c>
      <c r="D2575">
        <v>1000000000</v>
      </c>
      <c r="E2575">
        <v>10000</v>
      </c>
      <c r="F2575" t="s">
        <v>100</v>
      </c>
      <c r="G2575" t="s">
        <v>48</v>
      </c>
      <c r="H2575">
        <v>0</v>
      </c>
      <c r="I2575">
        <v>0</v>
      </c>
      <c r="J2575" t="s">
        <v>2830</v>
      </c>
      <c r="K2575">
        <v>25</v>
      </c>
      <c r="L2575">
        <v>1.1E-5</v>
      </c>
      <c r="M2575">
        <v>-76.510000000000005</v>
      </c>
      <c r="N2575">
        <v>1.1211E-5</v>
      </c>
      <c r="O2575" t="s">
        <v>151</v>
      </c>
      <c r="P2575" t="s">
        <v>2830</v>
      </c>
      <c r="Q2575" t="s">
        <v>2830</v>
      </c>
      <c r="R2575" t="s">
        <v>1353</v>
      </c>
      <c r="S2575">
        <f ca="1">ROUND(RAND()*(Validation[[#This Row],[Range1_High]]-Validation[[#This Row],[Range1_Low]])+Validation[[#This Row],[Range1_Low]],-LOG10(Validation[[#This Row],[Res]]))</f>
        <v>510070000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5600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B25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5" t="e">
        <f>LEN(#REF!)</f>
        <v>#REF!</v>
      </c>
      <c r="AG2575"/>
    </row>
    <row r="2576" spans="1:33" hidden="1" x14ac:dyDescent="0.25">
      <c r="A2576" t="s">
        <v>66</v>
      </c>
      <c r="B2576" t="s">
        <v>71</v>
      </c>
      <c r="C2576">
        <v>250000</v>
      </c>
      <c r="D2576">
        <v>100000000</v>
      </c>
      <c r="E2576">
        <v>100000</v>
      </c>
      <c r="F2576" t="s">
        <v>100</v>
      </c>
      <c r="G2576" t="s">
        <v>48</v>
      </c>
      <c r="H2576">
        <v>0</v>
      </c>
      <c r="I2576">
        <v>0</v>
      </c>
      <c r="J2576" t="s">
        <v>2830</v>
      </c>
      <c r="K2576">
        <v>57.523000000000003</v>
      </c>
      <c r="L2576">
        <v>8.8223000000000002E-6</v>
      </c>
      <c r="M2576">
        <v>57.453000000000003</v>
      </c>
      <c r="N2576">
        <v>8.8227999999999996E-6</v>
      </c>
      <c r="O2576" t="s">
        <v>151</v>
      </c>
      <c r="P2576" t="s">
        <v>2830</v>
      </c>
      <c r="Q2576" t="s">
        <v>2830</v>
      </c>
      <c r="R2576" t="s">
        <v>1341</v>
      </c>
      <c r="S2576">
        <f ca="1">ROUND(RAND()*(Validation[[#This Row],[Range1_High]]-Validation[[#This Row],[Range1_Low]])+Validation[[#This Row],[Range1_Low]],-LOG10(Validation[[#This Row],[Res]]))</f>
        <v>28500000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310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kΩ</v>
      </c>
      <c r="W2576" t="b">
        <f ca="1">Validation[[#This Row],[Desired Result]]=Validation[[#This Row],[Result]]</f>
        <v>1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B25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6" t="e">
        <f>LEN(#REF!)</f>
        <v>#REF!</v>
      </c>
      <c r="AG2576"/>
    </row>
    <row r="2577" spans="1:33" hidden="1" x14ac:dyDescent="0.25">
      <c r="A2577" t="s">
        <v>66</v>
      </c>
      <c r="B2577" t="s">
        <v>71</v>
      </c>
      <c r="C2577">
        <v>100000000</v>
      </c>
      <c r="D2577">
        <v>250000000</v>
      </c>
      <c r="E2577">
        <v>100000</v>
      </c>
      <c r="F2577" t="s">
        <v>100</v>
      </c>
      <c r="G2577" t="s">
        <v>48</v>
      </c>
      <c r="H2577">
        <v>0</v>
      </c>
      <c r="I2577">
        <v>0</v>
      </c>
      <c r="J2577" t="s">
        <v>2830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151</v>
      </c>
      <c r="P2577" t="s">
        <v>2830</v>
      </c>
      <c r="Q2577" t="s">
        <v>2830</v>
      </c>
      <c r="R2577" t="s">
        <v>6185</v>
      </c>
      <c r="S2577">
        <f ca="1">ROUND(RAND()*(Validation[[#This Row],[Range1_High]]-Validation[[#This Row],[Range1_Low]])+Validation[[#This Row],[Range1_Low]],-LOG10(Validation[[#This Row],[Res]]))</f>
        <v>208100000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2300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2577" t="b">
        <f ca="1">Validation[[#This Row],[Desired Result]]=Validation[[#This Row],[Result]]</f>
        <v>1</v>
      </c>
      <c r="X2577" t="b">
        <v>0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B25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7" t="e">
        <f>LEN(#REF!)</f>
        <v>#REF!</v>
      </c>
      <c r="AG2577"/>
    </row>
    <row r="2578" spans="1:33" hidden="1" x14ac:dyDescent="0.25">
      <c r="A2578" t="s">
        <v>66</v>
      </c>
      <c r="B2578" t="s">
        <v>71</v>
      </c>
      <c r="C2578">
        <v>250000000</v>
      </c>
      <c r="D2578">
        <v>500000000</v>
      </c>
      <c r="E2578">
        <v>100000</v>
      </c>
      <c r="F2578" t="s">
        <v>100</v>
      </c>
      <c r="G2578" t="s">
        <v>48</v>
      </c>
      <c r="H2578">
        <v>0</v>
      </c>
      <c r="I2578">
        <v>0</v>
      </c>
      <c r="J2578" t="s">
        <v>2830</v>
      </c>
      <c r="K2578">
        <v>55.079000000000001</v>
      </c>
      <c r="L2578">
        <v>1.0925E-5</v>
      </c>
      <c r="M2578">
        <v>54.77</v>
      </c>
      <c r="N2578">
        <v>1.0926E-5</v>
      </c>
      <c r="O2578" t="s">
        <v>151</v>
      </c>
      <c r="P2578" t="s">
        <v>2830</v>
      </c>
      <c r="Q2578" t="s">
        <v>2830</v>
      </c>
      <c r="R2578" t="s">
        <v>1350</v>
      </c>
      <c r="S2578">
        <f ca="1">ROUND(RAND()*(Validation[[#This Row],[Range1_High]]-Validation[[#This Row],[Range1_Low]])+Validation[[#This Row],[Range1_Low]],-LOG10(Validation[[#This Row],[Res]]))</f>
        <v>286000000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3200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B25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8" t="e">
        <f>LEN(#REF!)</f>
        <v>#REF!</v>
      </c>
      <c r="AG2578"/>
    </row>
    <row r="2579" spans="1:33" hidden="1" x14ac:dyDescent="0.25">
      <c r="A2579" t="s">
        <v>66</v>
      </c>
      <c r="B2579" t="s">
        <v>71</v>
      </c>
      <c r="C2579">
        <v>500000000</v>
      </c>
      <c r="D2579">
        <v>1000000000</v>
      </c>
      <c r="E2579">
        <v>100000</v>
      </c>
      <c r="F2579" t="s">
        <v>100</v>
      </c>
      <c r="G2579" t="s">
        <v>48</v>
      </c>
      <c r="H2579">
        <v>0</v>
      </c>
      <c r="I2579">
        <v>0</v>
      </c>
      <c r="J2579" t="s">
        <v>2830</v>
      </c>
      <c r="K2579">
        <v>25</v>
      </c>
      <c r="L2579">
        <v>1.1209000000000001E-5</v>
      </c>
      <c r="M2579">
        <v>-75.391000000000005</v>
      </c>
      <c r="N2579">
        <v>1.1209000000000001E-5</v>
      </c>
      <c r="O2579" t="s">
        <v>151</v>
      </c>
      <c r="P2579" t="s">
        <v>2830</v>
      </c>
      <c r="Q2579" t="s">
        <v>2830</v>
      </c>
      <c r="R2579" t="s">
        <v>1354</v>
      </c>
      <c r="S2579">
        <f ca="1">ROUND(RAND()*(Validation[[#This Row],[Range1_High]]-Validation[[#This Row],[Range1_Low]])+Validation[[#This Row],[Range1_Low]],-LOG10(Validation[[#This Row],[Res]]))</f>
        <v>504800000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5700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kΩ</v>
      </c>
      <c r="W2579" t="b">
        <f ca="1">Validation[[#This Row],[Desired Result]]=Validation[[#This Row],[Result]]</f>
        <v>1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B25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9" t="e">
        <f>LEN(#REF!)</f>
        <v>#REF!</v>
      </c>
      <c r="AG2579"/>
    </row>
    <row r="2580" spans="1:33" hidden="1" x14ac:dyDescent="0.25">
      <c r="A2580" t="s">
        <v>66</v>
      </c>
      <c r="B2580" t="s">
        <v>71</v>
      </c>
      <c r="C2580">
        <v>250000</v>
      </c>
      <c r="D2580">
        <v>100000000</v>
      </c>
      <c r="E2580">
        <v>1000000</v>
      </c>
      <c r="F2580" t="s">
        <v>100</v>
      </c>
      <c r="G2580" t="s">
        <v>48</v>
      </c>
      <c r="H2580">
        <v>0</v>
      </c>
      <c r="I2580">
        <v>0</v>
      </c>
      <c r="J2580" t="s">
        <v>2830</v>
      </c>
      <c r="K2580">
        <v>576.26</v>
      </c>
      <c r="L2580">
        <v>5.2658999999999998E-6</v>
      </c>
      <c r="M2580">
        <v>576.24</v>
      </c>
      <c r="N2580">
        <v>5.2654999999999998E-6</v>
      </c>
      <c r="O2580" t="s">
        <v>151</v>
      </c>
      <c r="P2580" t="s">
        <v>2830</v>
      </c>
      <c r="Q2580" t="s">
        <v>2830</v>
      </c>
      <c r="R2580" t="s">
        <v>6184</v>
      </c>
      <c r="S2580">
        <f ca="1">ROUND(RAND()*(Validation[[#This Row],[Range1_High]]-Validation[[#This Row],[Range1_Low]])+Validation[[#This Row],[Range1_Low]],-LOG10(Validation[[#This Row],[Res]]))</f>
        <v>34000000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760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kΩ</v>
      </c>
      <c r="W2580" t="b">
        <f ca="1">Validation[[#This Row],[Desired Result]]=Validation[[#This Row],[Result]]</f>
        <v>1</v>
      </c>
      <c r="X2580" t="b">
        <v>0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B25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0" t="e">
        <f>LEN(#REF!)</f>
        <v>#REF!</v>
      </c>
      <c r="AG2580"/>
    </row>
    <row r="2581" spans="1:33" hidden="1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</v>
      </c>
      <c r="F2581" t="s">
        <v>100</v>
      </c>
      <c r="G2581" t="s">
        <v>48</v>
      </c>
      <c r="H2581">
        <v>0</v>
      </c>
      <c r="I2581">
        <v>0</v>
      </c>
      <c r="J2581" t="s">
        <v>2830</v>
      </c>
      <c r="K2581">
        <v>575.4</v>
      </c>
      <c r="L2581">
        <v>8.7861000000000005E-6</v>
      </c>
      <c r="M2581">
        <v>575.35</v>
      </c>
      <c r="N2581">
        <v>8.7861000000000005E-6</v>
      </c>
      <c r="O2581" t="s">
        <v>151</v>
      </c>
      <c r="P2581" t="s">
        <v>2830</v>
      </c>
      <c r="Q2581" t="s">
        <v>2830</v>
      </c>
      <c r="R2581" t="s">
        <v>6186</v>
      </c>
      <c r="S2581">
        <f ca="1">ROUND(RAND()*(Validation[[#This Row],[Range1_High]]-Validation[[#This Row],[Range1_Low]])+Validation[[#This Row],[Range1_Low]],-LOG10(Validation[[#This Row],[Res]]))</f>
        <v>220000000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2500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kΩ</v>
      </c>
      <c r="W2581" t="b">
        <f ca="1">Validation[[#This Row],[Desired Result]]=Validation[[#This Row],[Result]]</f>
        <v>1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B25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1" t="e">
        <f>LEN(#REF!)</f>
        <v>#REF!</v>
      </c>
      <c r="AG2581"/>
    </row>
    <row r="2582" spans="1:33" hidden="1" x14ac:dyDescent="0.25">
      <c r="A2582" t="s">
        <v>66</v>
      </c>
      <c r="B2582" t="s">
        <v>71</v>
      </c>
      <c r="C2582">
        <v>250000000</v>
      </c>
      <c r="D2582">
        <v>500000000</v>
      </c>
      <c r="E2582">
        <v>1000000</v>
      </c>
      <c r="F2582" t="s">
        <v>100</v>
      </c>
      <c r="G2582" t="s">
        <v>48</v>
      </c>
      <c r="H2582">
        <v>0</v>
      </c>
      <c r="I2582">
        <v>0</v>
      </c>
      <c r="J2582" t="s">
        <v>2830</v>
      </c>
      <c r="K2582">
        <v>572.66999999999996</v>
      </c>
      <c r="L2582">
        <v>9.9500999999999998E-6</v>
      </c>
      <c r="M2582">
        <v>572.64</v>
      </c>
      <c r="N2582">
        <v>9.9500999999999998E-6</v>
      </c>
      <c r="O2582" t="s">
        <v>151</v>
      </c>
      <c r="P2582" t="s">
        <v>2830</v>
      </c>
      <c r="Q2582" t="s">
        <v>2830</v>
      </c>
      <c r="R2582" t="s">
        <v>1351</v>
      </c>
      <c r="S2582">
        <f ca="1">ROUND(RAND()*(Validation[[#This Row],[Range1_High]]-Validation[[#This Row],[Range1_Low]])+Validation[[#This Row],[Range1_Low]],-LOG10(Validation[[#This Row],[Res]]))</f>
        <v>265000000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3200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B25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2" t="e">
        <f>LEN(#REF!)</f>
        <v>#REF!</v>
      </c>
      <c r="AG2582"/>
    </row>
    <row r="2583" spans="1:33" hidden="1" x14ac:dyDescent="0.25">
      <c r="A2583" t="s">
        <v>66</v>
      </c>
      <c r="B2583" t="s">
        <v>71</v>
      </c>
      <c r="C2583">
        <v>500000000</v>
      </c>
      <c r="D2583">
        <v>1000000000</v>
      </c>
      <c r="E2583">
        <v>1000000</v>
      </c>
      <c r="F2583" t="s">
        <v>100</v>
      </c>
      <c r="G2583" t="s">
        <v>48</v>
      </c>
      <c r="H2583">
        <v>0</v>
      </c>
      <c r="I2583">
        <v>0</v>
      </c>
      <c r="J2583" t="s">
        <v>2830</v>
      </c>
      <c r="K2583">
        <v>25</v>
      </c>
      <c r="L2583">
        <v>1.1045E-5</v>
      </c>
      <c r="M2583">
        <v>24.396000000000001</v>
      </c>
      <c r="N2583">
        <v>1.1045E-5</v>
      </c>
      <c r="O2583" t="s">
        <v>151</v>
      </c>
      <c r="P2583" t="s">
        <v>2830</v>
      </c>
      <c r="Q2583" t="s">
        <v>2830</v>
      </c>
      <c r="R2583" t="s">
        <v>1355</v>
      </c>
      <c r="S2583">
        <f ca="1">ROUND(RAND()*(Validation[[#This Row],[Range1_High]]-Validation[[#This Row],[Range1_Low]])+Validation[[#This Row],[Range1_Low]],-LOG10(Validation[[#This Row],[Res]]))</f>
        <v>872000000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9700 kΩ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B25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3" t="e">
        <f>LEN(#REF!)</f>
        <v>#REF!</v>
      </c>
      <c r="AF2583" s="103"/>
      <c r="AG2583"/>
    </row>
    <row r="2584" spans="1:33" hidden="1" x14ac:dyDescent="0.25">
      <c r="A2584" t="s">
        <v>66</v>
      </c>
      <c r="B2584" t="s">
        <v>71</v>
      </c>
      <c r="C2584">
        <v>250000</v>
      </c>
      <c r="D2584">
        <v>100000000</v>
      </c>
      <c r="E2584">
        <v>10000000</v>
      </c>
      <c r="F2584" t="s">
        <v>100</v>
      </c>
      <c r="G2584" t="s">
        <v>48</v>
      </c>
      <c r="H2584">
        <v>0</v>
      </c>
      <c r="I2584">
        <v>0</v>
      </c>
      <c r="J2584" t="s">
        <v>2830</v>
      </c>
      <c r="K2584">
        <v>5775</v>
      </c>
      <c r="L2584">
        <v>1.0208E-6</v>
      </c>
      <c r="M2584">
        <v>5775</v>
      </c>
      <c r="N2584">
        <v>1.0204E-6</v>
      </c>
      <c r="O2584" t="s">
        <v>151</v>
      </c>
      <c r="P2584" t="s">
        <v>2830</v>
      </c>
      <c r="Q2584" t="s">
        <v>2830</v>
      </c>
      <c r="R2584" t="s">
        <v>6188</v>
      </c>
      <c r="S2584">
        <f ca="1">ROUND(RAND()*(Validation[[#This Row],[Range1_High]]-Validation[[#This Row],[Range1_Low]])+Validation[[#This Row],[Range1_Low]],-LOG10(Validation[[#This Row],[Res]]))</f>
        <v>20000000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5800 kΩ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B25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4" t="e">
        <f>LEN(#REF!)</f>
        <v>#REF!</v>
      </c>
      <c r="AG2584"/>
    </row>
    <row r="2585" spans="1:33" hidden="1" x14ac:dyDescent="0.25">
      <c r="A2585" t="s">
        <v>66</v>
      </c>
      <c r="B2585" t="s">
        <v>71</v>
      </c>
      <c r="C2585">
        <v>100000000</v>
      </c>
      <c r="D2585">
        <v>250000000</v>
      </c>
      <c r="E2585">
        <v>10000000</v>
      </c>
      <c r="F2585" t="s">
        <v>100</v>
      </c>
      <c r="G2585" t="s">
        <v>48</v>
      </c>
      <c r="H2585">
        <v>0</v>
      </c>
      <c r="I2585">
        <v>0</v>
      </c>
      <c r="J2585" t="s">
        <v>2830</v>
      </c>
      <c r="K2585">
        <v>5773</v>
      </c>
      <c r="L2585">
        <v>2.5170000000000002E-6</v>
      </c>
      <c r="M2585">
        <v>5772.9</v>
      </c>
      <c r="N2585">
        <v>2.5167E-6</v>
      </c>
      <c r="O2585" t="s">
        <v>151</v>
      </c>
      <c r="P2585" t="s">
        <v>2830</v>
      </c>
      <c r="Q2585" t="s">
        <v>2830</v>
      </c>
      <c r="R2585" t="s">
        <v>1347</v>
      </c>
      <c r="S2585">
        <f ca="1">ROUND(RAND()*(Validation[[#This Row],[Range1_High]]-Validation[[#This Row],[Range1_Low]])+Validation[[#This Row],[Range1_Low]],-LOG10(Validation[[#This Row],[Res]]))</f>
        <v>110000000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6000 kΩ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kΩ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B25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5" t="e">
        <f>LEN(#REF!)</f>
        <v>#REF!</v>
      </c>
      <c r="AG2585"/>
    </row>
    <row r="2586" spans="1:33" hidden="1" x14ac:dyDescent="0.25">
      <c r="A2586" t="s">
        <v>66</v>
      </c>
      <c r="B2586" t="s">
        <v>71</v>
      </c>
      <c r="C2586">
        <v>250000000</v>
      </c>
      <c r="D2586">
        <v>500000000</v>
      </c>
      <c r="E2586">
        <v>10000000</v>
      </c>
      <c r="F2586" t="s">
        <v>100</v>
      </c>
      <c r="G2586" t="s">
        <v>48</v>
      </c>
      <c r="H2586">
        <v>0</v>
      </c>
      <c r="I2586">
        <v>0</v>
      </c>
      <c r="J2586" t="s">
        <v>2830</v>
      </c>
      <c r="K2586">
        <v>5771.4</v>
      </c>
      <c r="L2586">
        <v>4.4676000000000002E-6</v>
      </c>
      <c r="M2586">
        <v>5771.3</v>
      </c>
      <c r="N2586">
        <v>4.4673999999999998E-6</v>
      </c>
      <c r="O2586" t="s">
        <v>151</v>
      </c>
      <c r="P2586" t="s">
        <v>2830</v>
      </c>
      <c r="Q2586" t="s">
        <v>2830</v>
      </c>
      <c r="R2586" t="s">
        <v>1352</v>
      </c>
      <c r="S2586">
        <f ca="1">ROUND(RAND()*(Validation[[#This Row],[Range1_High]]-Validation[[#This Row],[Range1_Low]])+Validation[[#This Row],[Range1_Low]],-LOG10(Validation[[#This Row],[Res]]))</f>
        <v>340000000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7300 kΩ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B25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6" t="e">
        <f>LEN(#REF!)</f>
        <v>#REF!</v>
      </c>
      <c r="AG2586"/>
    </row>
    <row r="2587" spans="1:33" hidden="1" x14ac:dyDescent="0.25">
      <c r="A2587" t="s">
        <v>66</v>
      </c>
      <c r="B2587" t="s">
        <v>71</v>
      </c>
      <c r="C2587">
        <v>500000000</v>
      </c>
      <c r="D2587">
        <v>1000000000</v>
      </c>
      <c r="E2587">
        <v>10000000</v>
      </c>
      <c r="F2587" t="s">
        <v>100</v>
      </c>
      <c r="G2587" t="s">
        <v>48</v>
      </c>
      <c r="H2587">
        <v>0</v>
      </c>
      <c r="I2587">
        <v>0</v>
      </c>
      <c r="J2587" t="s">
        <v>2830</v>
      </c>
      <c r="K2587">
        <v>5114.5</v>
      </c>
      <c r="L2587">
        <v>7.3429999999999998E-6</v>
      </c>
      <c r="M2587">
        <v>5114.5</v>
      </c>
      <c r="N2587">
        <v>7.3428999999999996E-6</v>
      </c>
      <c r="O2587" t="s">
        <v>151</v>
      </c>
      <c r="P2587" t="s">
        <v>2830</v>
      </c>
      <c r="Q2587" t="s">
        <v>2830</v>
      </c>
      <c r="R2587" t="s">
        <v>6182</v>
      </c>
      <c r="S2587">
        <f ca="1">ROUND(RAND()*(Validation[[#This Row],[Range1_High]]-Validation[[#This Row],[Range1_Low]])+Validation[[#This Row],[Range1_Low]],-LOG10(Validation[[#This Row],[Res]]))</f>
        <v>950000000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12000 kΩ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B25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7" t="e">
        <f>LEN(#REF!)</f>
        <v>#REF!</v>
      </c>
      <c r="AF2587" s="103"/>
      <c r="AG2587"/>
    </row>
    <row r="2588" spans="1:33" hidden="1" x14ac:dyDescent="0.25">
      <c r="A2588" t="s">
        <v>66</v>
      </c>
      <c r="B2588" t="s">
        <v>71</v>
      </c>
      <c r="C2588">
        <v>100000000</v>
      </c>
      <c r="D2588">
        <v>250000000</v>
      </c>
      <c r="E2588">
        <v>100000000</v>
      </c>
      <c r="F2588" t="s">
        <v>100</v>
      </c>
      <c r="G2588" t="s">
        <v>48</v>
      </c>
      <c r="H2588">
        <v>0</v>
      </c>
      <c r="I2588">
        <v>0</v>
      </c>
      <c r="J2588" t="s">
        <v>2830</v>
      </c>
      <c r="K2588">
        <v>57896</v>
      </c>
      <c r="L2588">
        <v>1.3129E-6</v>
      </c>
      <c r="M2588">
        <v>57896</v>
      </c>
      <c r="N2588">
        <v>1.3127999999999999E-6</v>
      </c>
      <c r="O2588" t="s">
        <v>151</v>
      </c>
      <c r="P2588" t="s">
        <v>2830</v>
      </c>
      <c r="Q2588" t="s">
        <v>2830</v>
      </c>
      <c r="R2588" t="s">
        <v>1348</v>
      </c>
      <c r="S2588">
        <f ca="1">ROUND(RAND()*(Validation[[#This Row],[Range1_High]]-Validation[[#This Row],[Range1_Low]])+Validation[[#This Row],[Range1_Low]],-LOG10(Validation[[#This Row],[Res]]))</f>
        <v>100000000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58000 kΩ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B25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8" t="e">
        <f>LEN(#REF!)</f>
        <v>#REF!</v>
      </c>
      <c r="AF2588" s="103"/>
      <c r="AG2588"/>
    </row>
    <row r="2589" spans="1:33" hidden="1" x14ac:dyDescent="0.25">
      <c r="A2589" t="s">
        <v>66</v>
      </c>
      <c r="B2589" t="s">
        <v>71</v>
      </c>
      <c r="C2589">
        <v>500000000</v>
      </c>
      <c r="D2589">
        <v>1000000000</v>
      </c>
      <c r="E2589">
        <v>100000000</v>
      </c>
      <c r="F2589" t="s">
        <v>100</v>
      </c>
      <c r="G2589" t="s">
        <v>48</v>
      </c>
      <c r="H2589">
        <v>0</v>
      </c>
      <c r="I2589">
        <v>0</v>
      </c>
      <c r="J2589" t="s">
        <v>2830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151</v>
      </c>
      <c r="P2589" t="s">
        <v>2830</v>
      </c>
      <c r="Q2589" t="s">
        <v>2830</v>
      </c>
      <c r="R2589" t="s">
        <v>6183</v>
      </c>
      <c r="S2589">
        <f ca="1">ROUND(RAND()*(Validation[[#This Row],[Range1_High]]-Validation[[#This Row],[Range1_Low]])+Validation[[#This Row],[Range1_Low]],-LOG10(Validation[[#This Row],[Res]]))</f>
        <v>800000000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59000 kΩ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B25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9" t="e">
        <f>LEN(#REF!)</f>
        <v>#REF!</v>
      </c>
      <c r="AG2589"/>
    </row>
    <row r="2590" spans="1:33" hidden="1" x14ac:dyDescent="0.25">
      <c r="A2590" t="s">
        <v>66</v>
      </c>
      <c r="B2590" t="s">
        <v>72</v>
      </c>
      <c r="C2590">
        <v>-210</v>
      </c>
      <c r="D2590">
        <v>-100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2830</v>
      </c>
      <c r="K2590">
        <v>1.3460795590000001</v>
      </c>
      <c r="L2590">
        <v>0</v>
      </c>
      <c r="M2590">
        <v>1.344806961</v>
      </c>
      <c r="N2590">
        <v>0</v>
      </c>
      <c r="O2590" t="s">
        <v>167</v>
      </c>
      <c r="P2590" t="s">
        <v>2830</v>
      </c>
      <c r="Q2590" t="s">
        <v>159</v>
      </c>
      <c r="R2590" t="s">
        <v>1326</v>
      </c>
      <c r="S2590">
        <f ca="1">ROUND(RAND()*(Validation[[#This Row],[Range1_High]]-Validation[[#This Row],[Range1_Low]])+Validation[[#This Row],[Range1_Low]],-LOG10(Validation[[#This Row],[Res]]))</f>
        <v>-115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1.3 °C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B25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0" t="e">
        <f>LEN(#REF!)</f>
        <v>#REF!</v>
      </c>
      <c r="AG2590"/>
    </row>
    <row r="2591" spans="1:33" hidden="1" x14ac:dyDescent="0.25">
      <c r="A2591" t="s">
        <v>66</v>
      </c>
      <c r="B2591" t="s">
        <v>72</v>
      </c>
      <c r="C2591">
        <v>-100</v>
      </c>
      <c r="D2591">
        <v>150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2830</v>
      </c>
      <c r="K2591">
        <v>1.06646255</v>
      </c>
      <c r="L2591">
        <v>0</v>
      </c>
      <c r="M2591">
        <v>1.0653079700000001</v>
      </c>
      <c r="N2591">
        <v>0</v>
      </c>
      <c r="O2591" t="s">
        <v>167</v>
      </c>
      <c r="P2591" t="s">
        <v>2830</v>
      </c>
      <c r="Q2591" t="s">
        <v>159</v>
      </c>
      <c r="R2591" t="s">
        <v>1330</v>
      </c>
      <c r="S2591">
        <f ca="1">ROUND(RAND()*(Validation[[#This Row],[Range1_High]]-Validation[[#This Row],[Range1_Low]])+Validation[[#This Row],[Range1_Low]],-LOG10(Validation[[#This Row],[Res]]))</f>
        <v>-63.1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B25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1" t="e">
        <f>LEN(#REF!)</f>
        <v>#REF!</v>
      </c>
      <c r="AG2591"/>
    </row>
    <row r="2592" spans="1:33" hidden="1" x14ac:dyDescent="0.25">
      <c r="A2592" t="s">
        <v>66</v>
      </c>
      <c r="B2592" t="s">
        <v>72</v>
      </c>
      <c r="C2592">
        <v>150</v>
      </c>
      <c r="D2592">
        <v>760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2830</v>
      </c>
      <c r="K2592">
        <v>1.134193475</v>
      </c>
      <c r="L2592">
        <v>0</v>
      </c>
      <c r="M2592">
        <v>1.1338867909999999</v>
      </c>
      <c r="N2592">
        <v>0</v>
      </c>
      <c r="O2592" t="s">
        <v>167</v>
      </c>
      <c r="P2592" t="s">
        <v>2830</v>
      </c>
      <c r="Q2592" t="s">
        <v>159</v>
      </c>
      <c r="R2592" t="s">
        <v>6081</v>
      </c>
      <c r="S2592">
        <f ca="1">ROUND(RAND()*(Validation[[#This Row],[Range1_High]]-Validation[[#This Row],[Range1_Low]])+Validation[[#This Row],[Range1_Low]],-LOG10(Validation[[#This Row],[Res]]))</f>
        <v>633.6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1.1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B25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2" t="e">
        <f>LEN(#REF!)</f>
        <v>#REF!</v>
      </c>
      <c r="AG2592"/>
    </row>
    <row r="2593" spans="1:33" hidden="1" x14ac:dyDescent="0.25">
      <c r="A2593" t="s">
        <v>66</v>
      </c>
      <c r="B2593" t="s">
        <v>72</v>
      </c>
      <c r="C2593">
        <v>760</v>
      </c>
      <c r="D2593">
        <v>1200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2830</v>
      </c>
      <c r="K2593">
        <v>1.249497729</v>
      </c>
      <c r="L2593">
        <v>0</v>
      </c>
      <c r="M2593">
        <v>1.2492193519999999</v>
      </c>
      <c r="N2593">
        <v>0</v>
      </c>
      <c r="O2593" t="s">
        <v>167</v>
      </c>
      <c r="P2593" t="s">
        <v>2830</v>
      </c>
      <c r="Q2593" t="s">
        <v>159</v>
      </c>
      <c r="R2593" t="s">
        <v>1336</v>
      </c>
      <c r="S2593">
        <f ca="1">ROUND(RAND()*(Validation[[#This Row],[Range1_High]]-Validation[[#This Row],[Range1_Low]])+Validation[[#This Row],[Range1_Low]],-LOG10(Validation[[#This Row],[Res]]))</f>
        <v>939.9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1.2 °C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B25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3" t="e">
        <f>LEN(#REF!)</f>
        <v>#REF!</v>
      </c>
      <c r="AG2593"/>
    </row>
    <row r="2594" spans="1:33" hidden="1" x14ac:dyDescent="0.25">
      <c r="A2594" t="s">
        <v>66</v>
      </c>
      <c r="B2594" t="s">
        <v>72</v>
      </c>
      <c r="C2594">
        <v>-210</v>
      </c>
      <c r="D2594">
        <v>-100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2830</v>
      </c>
      <c r="K2594">
        <v>1.4670390010000001</v>
      </c>
      <c r="L2594">
        <v>0</v>
      </c>
      <c r="M2594">
        <v>1.462363074</v>
      </c>
      <c r="N2594">
        <v>0</v>
      </c>
      <c r="O2594" t="s">
        <v>167</v>
      </c>
      <c r="P2594" t="s">
        <v>2830</v>
      </c>
      <c r="Q2594" t="s">
        <v>159</v>
      </c>
      <c r="R2594" t="s">
        <v>6082</v>
      </c>
      <c r="S2594">
        <f ca="1">ROUND(RAND()*(Validation[[#This Row],[Range1_High]]-Validation[[#This Row],[Range1_Low]])+Validation[[#This Row],[Range1_Low]],-LOG10(Validation[[#This Row],[Res]]))</f>
        <v>-176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1.5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B25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4" t="e">
        <f>LEN(#REF!)</f>
        <v>#REF!</v>
      </c>
      <c r="AG2594"/>
    </row>
    <row r="2595" spans="1:33" hidden="1" x14ac:dyDescent="0.25">
      <c r="A2595" t="s">
        <v>66</v>
      </c>
      <c r="B2595" t="s">
        <v>72</v>
      </c>
      <c r="C2595">
        <v>-100</v>
      </c>
      <c r="D2595">
        <v>150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2830</v>
      </c>
      <c r="K2595">
        <v>1.2143830819999999</v>
      </c>
      <c r="L2595">
        <v>0</v>
      </c>
      <c r="M2595">
        <v>1.210322713</v>
      </c>
      <c r="N2595">
        <v>0</v>
      </c>
      <c r="O2595" t="s">
        <v>167</v>
      </c>
      <c r="P2595" t="s">
        <v>2830</v>
      </c>
      <c r="Q2595" t="s">
        <v>159</v>
      </c>
      <c r="R2595" t="s">
        <v>1331</v>
      </c>
      <c r="S2595">
        <f ca="1">ROUND(RAND()*(Validation[[#This Row],[Range1_High]]-Validation[[#This Row],[Range1_Low]])+Validation[[#This Row],[Range1_Low]],-LOG10(Validation[[#This Row],[Res]]))</f>
        <v>5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1.2 °C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B25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5" t="e">
        <f>LEN(#REF!)</f>
        <v>#REF!</v>
      </c>
      <c r="AG2595"/>
    </row>
    <row r="2596" spans="1:33" hidden="1" x14ac:dyDescent="0.25">
      <c r="A2596" t="s">
        <v>66</v>
      </c>
      <c r="B2596" t="s">
        <v>72</v>
      </c>
      <c r="C2596">
        <v>150</v>
      </c>
      <c r="D2596">
        <v>760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2830</v>
      </c>
      <c r="K2596">
        <v>1.27219558</v>
      </c>
      <c r="L2596">
        <v>0</v>
      </c>
      <c r="M2596">
        <v>1.2711015910000001</v>
      </c>
      <c r="N2596">
        <v>0</v>
      </c>
      <c r="O2596" t="s">
        <v>167</v>
      </c>
      <c r="P2596" t="s">
        <v>2830</v>
      </c>
      <c r="Q2596" t="s">
        <v>159</v>
      </c>
      <c r="R2596" t="s">
        <v>6083</v>
      </c>
      <c r="S2596">
        <f ca="1">ROUND(RAND()*(Validation[[#This Row],[Range1_High]]-Validation[[#This Row],[Range1_Low]])+Validation[[#This Row],[Range1_Low]],-LOG10(Validation[[#This Row],[Res]]))</f>
        <v>298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1.3 °C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B25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6" t="e">
        <f>LEN(#REF!)</f>
        <v>#REF!</v>
      </c>
      <c r="AG2596"/>
    </row>
    <row r="2597" spans="1:33" hidden="1" x14ac:dyDescent="0.25">
      <c r="A2597" t="s">
        <v>66</v>
      </c>
      <c r="B2597" t="s">
        <v>72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2830</v>
      </c>
      <c r="K2597">
        <v>1.375983768</v>
      </c>
      <c r="L2597">
        <v>0</v>
      </c>
      <c r="M2597">
        <v>1.3749723599999999</v>
      </c>
      <c r="N2597">
        <v>0</v>
      </c>
      <c r="O2597" t="s">
        <v>167</v>
      </c>
      <c r="P2597" t="s">
        <v>2830</v>
      </c>
      <c r="Q2597" t="s">
        <v>159</v>
      </c>
      <c r="R2597" t="s">
        <v>6084</v>
      </c>
      <c r="S2597">
        <f ca="1">ROUND(RAND()*(Validation[[#This Row],[Range1_High]]-Validation[[#This Row],[Range1_Low]])+Validation[[#This Row],[Range1_Low]],-LOG10(Validation[[#This Row],[Res]]))</f>
        <v>1140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B25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7" t="e">
        <f>LEN(#REF!)</f>
        <v>#REF!</v>
      </c>
      <c r="AG2597"/>
    </row>
    <row r="2598" spans="1:33" hidden="1" x14ac:dyDescent="0.25">
      <c r="A2598" t="s">
        <v>66</v>
      </c>
      <c r="B2598" t="s">
        <v>72</v>
      </c>
      <c r="C2598">
        <v>-346</v>
      </c>
      <c r="D2598">
        <v>-148</v>
      </c>
      <c r="E2598">
        <v>0.1</v>
      </c>
      <c r="F2598" t="s">
        <v>26</v>
      </c>
      <c r="G2598" t="s">
        <v>26</v>
      </c>
      <c r="H2598">
        <v>0</v>
      </c>
      <c r="I2598">
        <v>0</v>
      </c>
      <c r="J2598" t="s">
        <v>2830</v>
      </c>
      <c r="K2598">
        <v>2.416772044</v>
      </c>
      <c r="L2598">
        <v>0</v>
      </c>
      <c r="M2598">
        <v>2.4144755120000001</v>
      </c>
      <c r="N2598">
        <v>0</v>
      </c>
      <c r="O2598" t="s">
        <v>167</v>
      </c>
      <c r="P2598" t="s">
        <v>2830</v>
      </c>
      <c r="Q2598" t="s">
        <v>159</v>
      </c>
      <c r="R2598" t="s">
        <v>1324</v>
      </c>
      <c r="S2598">
        <f ca="1">ROUND(RAND()*(Validation[[#This Row],[Range1_High]]-Validation[[#This Row],[Range1_Low]])+Validation[[#This Row],[Range1_Low]],-LOG10(Validation[[#This Row],[Res]]))</f>
        <v>-239.3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2.4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B25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8" t="e">
        <f>LEN(#REF!)</f>
        <v>#REF!</v>
      </c>
      <c r="AG2598"/>
    </row>
    <row r="2599" spans="1:33" hidden="1" x14ac:dyDescent="0.25">
      <c r="A2599" t="s">
        <v>66</v>
      </c>
      <c r="B2599" t="s">
        <v>72</v>
      </c>
      <c r="C2599">
        <v>-148</v>
      </c>
      <c r="D2599">
        <v>302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2830</v>
      </c>
      <c r="K2599">
        <v>1.9165327860000001</v>
      </c>
      <c r="L2599">
        <v>0</v>
      </c>
      <c r="M2599">
        <v>1.9144511769999999</v>
      </c>
      <c r="N2599">
        <v>0</v>
      </c>
      <c r="O2599" t="s">
        <v>167</v>
      </c>
      <c r="P2599" t="s">
        <v>2830</v>
      </c>
      <c r="Q2599" t="s">
        <v>159</v>
      </c>
      <c r="R2599" t="s">
        <v>1328</v>
      </c>
      <c r="S2599">
        <f ca="1">ROUND(RAND()*(Validation[[#This Row],[Range1_High]]-Validation[[#This Row],[Range1_Low]])+Validation[[#This Row],[Range1_Low]],-LOG10(Validation[[#This Row],[Res]]))</f>
        <v>9.9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1.9 °F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B25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9" t="e">
        <f>LEN(#REF!)</f>
        <v>#REF!</v>
      </c>
      <c r="AG2599"/>
    </row>
    <row r="2600" spans="1:33" hidden="1" x14ac:dyDescent="0.25">
      <c r="A2600" t="s">
        <v>66</v>
      </c>
      <c r="B2600" t="s">
        <v>72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2830</v>
      </c>
      <c r="K2600">
        <v>2.039283008</v>
      </c>
      <c r="L2600">
        <v>0</v>
      </c>
      <c r="M2600">
        <v>2.038730363</v>
      </c>
      <c r="N2600">
        <v>0</v>
      </c>
      <c r="O2600" t="s">
        <v>167</v>
      </c>
      <c r="P2600" t="s">
        <v>2830</v>
      </c>
      <c r="Q2600" t="s">
        <v>159</v>
      </c>
      <c r="R2600" t="s">
        <v>1334</v>
      </c>
      <c r="S2600">
        <f ca="1">ROUND(RAND()*(Validation[[#This Row],[Range1_High]]-Validation[[#This Row],[Range1_Low]])+Validation[[#This Row],[Range1_Low]],-LOG10(Validation[[#This Row],[Res]]))</f>
        <v>793.7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2 °F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B26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0" t="e">
        <f>LEN(#REF!)</f>
        <v>#REF!</v>
      </c>
      <c r="AG2600"/>
    </row>
    <row r="2601" spans="1:33" hidden="1" x14ac:dyDescent="0.25">
      <c r="A2601" t="s">
        <v>66</v>
      </c>
      <c r="B2601" t="s">
        <v>72</v>
      </c>
      <c r="C2601">
        <v>1400</v>
      </c>
      <c r="D2601">
        <v>2192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2830</v>
      </c>
      <c r="K2601">
        <v>2.2469486550000002</v>
      </c>
      <c r="L2601">
        <v>0</v>
      </c>
      <c r="M2601">
        <v>2.246447098</v>
      </c>
      <c r="N2601">
        <v>0</v>
      </c>
      <c r="O2601" t="s">
        <v>167</v>
      </c>
      <c r="P2601" t="s">
        <v>2830</v>
      </c>
      <c r="Q2601" t="s">
        <v>159</v>
      </c>
      <c r="R2601" t="s">
        <v>1338</v>
      </c>
      <c r="S2601">
        <f ca="1">ROUND(RAND()*(Validation[[#This Row],[Range1_High]]-Validation[[#This Row],[Range1_Low]])+Validation[[#This Row],[Range1_Low]],-LOG10(Validation[[#This Row],[Res]]))</f>
        <v>1416.1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2.2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B26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1" t="e">
        <f>LEN(#REF!)</f>
        <v>#REF!</v>
      </c>
      <c r="AG2601"/>
    </row>
    <row r="2602" spans="1:33" hidden="1" x14ac:dyDescent="0.25">
      <c r="A2602" t="s">
        <v>66</v>
      </c>
      <c r="B2602" t="s">
        <v>72</v>
      </c>
      <c r="C2602">
        <v>-346</v>
      </c>
      <c r="D2602">
        <v>-148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2830</v>
      </c>
      <c r="K2602">
        <v>2.4907975520000001</v>
      </c>
      <c r="L2602">
        <v>0</v>
      </c>
      <c r="M2602">
        <v>2.4818726799999999</v>
      </c>
      <c r="N2602">
        <v>0</v>
      </c>
      <c r="O2602" t="s">
        <v>167</v>
      </c>
      <c r="P2602" t="s">
        <v>2830</v>
      </c>
      <c r="Q2602" t="s">
        <v>159</v>
      </c>
      <c r="R2602" t="s">
        <v>1325</v>
      </c>
      <c r="S2602">
        <f ca="1">ROUND(RAND()*(Validation[[#This Row],[Range1_High]]-Validation[[#This Row],[Range1_Low]])+Validation[[#This Row],[Range1_Low]],-LOG10(Validation[[#This Row],[Res]]))</f>
        <v>-247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2.5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B26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2" t="e">
        <f>LEN(#REF!)</f>
        <v>#REF!</v>
      </c>
      <c r="AG2602"/>
    </row>
    <row r="2603" spans="1:33" hidden="1" x14ac:dyDescent="0.25">
      <c r="A2603" t="s">
        <v>66</v>
      </c>
      <c r="B2603" t="s">
        <v>72</v>
      </c>
      <c r="C2603">
        <v>-148</v>
      </c>
      <c r="D2603">
        <v>302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2830</v>
      </c>
      <c r="K2603">
        <v>2.0067440680000002</v>
      </c>
      <c r="L2603">
        <v>0</v>
      </c>
      <c r="M2603">
        <v>1.9987804549999999</v>
      </c>
      <c r="N2603">
        <v>0</v>
      </c>
      <c r="O2603" t="s">
        <v>167</v>
      </c>
      <c r="P2603" t="s">
        <v>2830</v>
      </c>
      <c r="Q2603" t="s">
        <v>159</v>
      </c>
      <c r="R2603" t="s">
        <v>1329</v>
      </c>
      <c r="S2603">
        <f ca="1">ROUND(RAND()*(Validation[[#This Row],[Range1_High]]-Validation[[#This Row],[Range1_Low]])+Validation[[#This Row],[Range1_Low]],-LOG10(Validation[[#This Row],[Res]]))</f>
        <v>255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B26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3" t="e">
        <f>LEN(#REF!)</f>
        <v>#REF!</v>
      </c>
      <c r="AG2603"/>
    </row>
    <row r="2604" spans="1:33" hidden="1" x14ac:dyDescent="0.25">
      <c r="A2604" t="s">
        <v>66</v>
      </c>
      <c r="B2604" t="s">
        <v>72</v>
      </c>
      <c r="C2604">
        <v>302</v>
      </c>
      <c r="D2604">
        <v>1400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2830</v>
      </c>
      <c r="K2604">
        <v>2.1202443889999998</v>
      </c>
      <c r="L2604">
        <v>0</v>
      </c>
      <c r="M2604">
        <v>2.1181174409999999</v>
      </c>
      <c r="N2604">
        <v>0</v>
      </c>
      <c r="O2604" t="s">
        <v>167</v>
      </c>
      <c r="P2604" t="s">
        <v>2830</v>
      </c>
      <c r="Q2604" t="s">
        <v>159</v>
      </c>
      <c r="R2604" t="s">
        <v>1335</v>
      </c>
      <c r="S2604">
        <f ca="1">ROUND(RAND()*(Validation[[#This Row],[Range1_High]]-Validation[[#This Row],[Range1_Low]])+Validation[[#This Row],[Range1_Low]],-LOG10(Validation[[#This Row],[Res]]))</f>
        <v>884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2.1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B26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4" t="e">
        <f>LEN(#REF!)</f>
        <v>#REF!</v>
      </c>
      <c r="AG2604"/>
    </row>
    <row r="2605" spans="1:33" hidden="1" x14ac:dyDescent="0.25">
      <c r="A2605" t="s">
        <v>66</v>
      </c>
      <c r="B2605" t="s">
        <v>72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167</v>
      </c>
      <c r="P2605" t="s">
        <v>2830</v>
      </c>
      <c r="Q2605" t="s">
        <v>159</v>
      </c>
      <c r="R2605" t="s">
        <v>6080</v>
      </c>
      <c r="S2605">
        <f ca="1">ROUND(RAND()*(Validation[[#This Row],[Range1_High]]-Validation[[#This Row],[Range1_Low]])+Validation[[#This Row],[Range1_Low]],-LOG10(Validation[[#This Row],[Res]]))</f>
        <v>2084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2.3 °F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B2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5" t="e">
        <f>LEN(#REF!)</f>
        <v>#REF!</v>
      </c>
      <c r="AG2605"/>
    </row>
    <row r="2606" spans="1:33" hidden="1" x14ac:dyDescent="0.25">
      <c r="A2606" t="s">
        <v>66</v>
      </c>
      <c r="B2606" t="s">
        <v>73</v>
      </c>
      <c r="C2606">
        <v>-200</v>
      </c>
      <c r="D2606">
        <v>-100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2830</v>
      </c>
      <c r="K2606">
        <v>1.4397550640000001</v>
      </c>
      <c r="L2606">
        <v>0</v>
      </c>
      <c r="M2606">
        <v>1.438174743</v>
      </c>
      <c r="N2606">
        <v>0</v>
      </c>
      <c r="O2606" t="s">
        <v>167</v>
      </c>
      <c r="P2606" t="s">
        <v>2830</v>
      </c>
      <c r="Q2606" t="s">
        <v>109</v>
      </c>
      <c r="R2606" t="s">
        <v>6085</v>
      </c>
      <c r="S2606">
        <f ca="1">ROUND(RAND()*(Validation[[#This Row],[Range1_High]]-Validation[[#This Row],[Range1_Low]])+Validation[[#This Row],[Range1_Low]],-LOG10(Validation[[#This Row],[Res]]))</f>
        <v>-121.1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1.4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B26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6" t="e">
        <f>LEN(#REF!)</f>
        <v>#REF!</v>
      </c>
      <c r="AG2606"/>
    </row>
    <row r="2607" spans="1:33" hidden="1" x14ac:dyDescent="0.25">
      <c r="A2607" t="s">
        <v>66</v>
      </c>
      <c r="B2607" t="s">
        <v>73</v>
      </c>
      <c r="C2607">
        <v>-100</v>
      </c>
      <c r="D2607">
        <v>120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2830</v>
      </c>
      <c r="K2607">
        <v>1.1600491470000001</v>
      </c>
      <c r="L2607">
        <v>0</v>
      </c>
      <c r="M2607">
        <v>1.158087203</v>
      </c>
      <c r="N2607">
        <v>0</v>
      </c>
      <c r="O2607" t="s">
        <v>167</v>
      </c>
      <c r="P2607" t="s">
        <v>2830</v>
      </c>
      <c r="Q2607" t="s">
        <v>109</v>
      </c>
      <c r="R2607" t="s">
        <v>1318</v>
      </c>
      <c r="S2607">
        <f ca="1">ROUND(RAND()*(Validation[[#This Row],[Range1_High]]-Validation[[#This Row],[Range1_Low]])+Validation[[#This Row],[Range1_Low]],-LOG10(Validation[[#This Row],[Res]]))</f>
        <v>51.8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1.2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B2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7" t="e">
        <f>LEN(#REF!)</f>
        <v>#REF!</v>
      </c>
      <c r="AG2607"/>
    </row>
    <row r="2608" spans="1:33" hidden="1" x14ac:dyDescent="0.25">
      <c r="A2608" t="s">
        <v>66</v>
      </c>
      <c r="B2608" t="s">
        <v>73</v>
      </c>
      <c r="C2608">
        <v>120</v>
      </c>
      <c r="D2608">
        <v>1370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J2608" t="s">
        <v>2830</v>
      </c>
      <c r="K2608">
        <v>1.412082372</v>
      </c>
      <c r="L2608">
        <v>0</v>
      </c>
      <c r="M2608">
        <v>1.4112674599999999</v>
      </c>
      <c r="N2608">
        <v>0</v>
      </c>
      <c r="O2608" t="s">
        <v>167</v>
      </c>
      <c r="P2608" t="s">
        <v>2830</v>
      </c>
      <c r="Q2608" t="s">
        <v>109</v>
      </c>
      <c r="R2608" t="s">
        <v>1320</v>
      </c>
      <c r="S2608">
        <f ca="1">ROUND(RAND()*(Validation[[#This Row],[Range1_High]]-Validation[[#This Row],[Range1_Low]])+Validation[[#This Row],[Range1_Low]],-LOG10(Validation[[#This Row],[Res]]))</f>
        <v>781.6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1.4 °C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B2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8" t="e">
        <f>LEN(#REF!)</f>
        <v>#REF!</v>
      </c>
      <c r="AG2608"/>
    </row>
    <row r="2609" spans="1:33" hidden="1" x14ac:dyDescent="0.25">
      <c r="A2609" t="s">
        <v>66</v>
      </c>
      <c r="B2609" t="s">
        <v>73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2830</v>
      </c>
      <c r="K2609">
        <v>1.554522051</v>
      </c>
      <c r="L2609">
        <v>0</v>
      </c>
      <c r="M2609">
        <v>1.5486596109999999</v>
      </c>
      <c r="N2609">
        <v>0</v>
      </c>
      <c r="O2609" t="s">
        <v>167</v>
      </c>
      <c r="P2609" t="s">
        <v>2830</v>
      </c>
      <c r="Q2609" t="s">
        <v>109</v>
      </c>
      <c r="R2609" t="s">
        <v>1315</v>
      </c>
      <c r="S2609">
        <f ca="1">ROUND(RAND()*(Validation[[#This Row],[Range1_High]]-Validation[[#This Row],[Range1_Low]])+Validation[[#This Row],[Range1_Low]],-LOG10(Validation[[#This Row],[Res]]))</f>
        <v>-100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1.6 °C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B2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9" t="e">
        <f>LEN(#REF!)</f>
        <v>#REF!</v>
      </c>
      <c r="AG2609"/>
    </row>
    <row r="2610" spans="1:33" hidden="1" x14ac:dyDescent="0.25">
      <c r="A2610" t="s">
        <v>66</v>
      </c>
      <c r="B2610" t="s">
        <v>73</v>
      </c>
      <c r="C2610">
        <v>-100</v>
      </c>
      <c r="D2610">
        <v>120</v>
      </c>
      <c r="E2610">
        <v>1</v>
      </c>
      <c r="F2610" t="s">
        <v>23</v>
      </c>
      <c r="G2610" t="s">
        <v>23</v>
      </c>
      <c r="H2610">
        <v>0</v>
      </c>
      <c r="I2610">
        <v>0</v>
      </c>
      <c r="J2610" t="s">
        <v>2830</v>
      </c>
      <c r="K2610">
        <v>1.299753124</v>
      </c>
      <c r="L2610">
        <v>0</v>
      </c>
      <c r="M2610">
        <v>1.2927358470000001</v>
      </c>
      <c r="N2610">
        <v>0</v>
      </c>
      <c r="O2610" t="s">
        <v>167</v>
      </c>
      <c r="P2610" t="s">
        <v>2830</v>
      </c>
      <c r="Q2610" t="s">
        <v>109</v>
      </c>
      <c r="R2610" t="s">
        <v>1319</v>
      </c>
      <c r="S2610">
        <f ca="1">ROUND(RAND()*(Validation[[#This Row],[Range1_High]]-Validation[[#This Row],[Range1_Low]])+Validation[[#This Row],[Range1_Low]],-LOG10(Validation[[#This Row],[Res]]))</f>
        <v>100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1.3 °C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B2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0" t="e">
        <f>LEN(#REF!)</f>
        <v>#REF!</v>
      </c>
      <c r="AG2610"/>
    </row>
    <row r="2611" spans="1:33" hidden="1" x14ac:dyDescent="0.25">
      <c r="A2611" t="s">
        <v>66</v>
      </c>
      <c r="B2611" t="s">
        <v>73</v>
      </c>
      <c r="C2611">
        <v>120</v>
      </c>
      <c r="D2611">
        <v>1370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2830</v>
      </c>
      <c r="K2611">
        <v>1.5267216400000001</v>
      </c>
      <c r="L2611">
        <v>0</v>
      </c>
      <c r="M2611">
        <v>1.523704645</v>
      </c>
      <c r="N2611">
        <v>0</v>
      </c>
      <c r="O2611" t="s">
        <v>167</v>
      </c>
      <c r="P2611" t="s">
        <v>2830</v>
      </c>
      <c r="Q2611" t="s">
        <v>109</v>
      </c>
      <c r="R2611" t="s">
        <v>1321</v>
      </c>
      <c r="S2611">
        <f ca="1">ROUND(RAND()*(Validation[[#This Row],[Range1_High]]-Validation[[#This Row],[Range1_Low]])+Validation[[#This Row],[Range1_Low]],-LOG10(Validation[[#This Row],[Res]]))</f>
        <v>790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1.5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B26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1" t="e">
        <f>LEN(#REF!)</f>
        <v>#REF!</v>
      </c>
      <c r="AG2611"/>
    </row>
    <row r="2612" spans="1:33" hidden="1" x14ac:dyDescent="0.25">
      <c r="A2612" t="s">
        <v>66</v>
      </c>
      <c r="B2612" t="s">
        <v>73</v>
      </c>
      <c r="C2612">
        <v>-328</v>
      </c>
      <c r="D2612">
        <v>-148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2830</v>
      </c>
      <c r="K2612">
        <v>2.584126259</v>
      </c>
      <c r="L2612">
        <v>0</v>
      </c>
      <c r="M2612">
        <v>2.5812734900000001</v>
      </c>
      <c r="N2612">
        <v>0</v>
      </c>
      <c r="O2612" t="s">
        <v>167</v>
      </c>
      <c r="P2612" t="s">
        <v>2830</v>
      </c>
      <c r="Q2612" t="s">
        <v>109</v>
      </c>
      <c r="R2612" t="s">
        <v>1312</v>
      </c>
      <c r="S2612">
        <f ca="1">ROUND(RAND()*(Validation[[#This Row],[Range1_High]]-Validation[[#This Row],[Range1_Low]])+Validation[[#This Row],[Range1_Low]],-LOG10(Validation[[#This Row],[Res]]))</f>
        <v>-150.80000000000001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2.6 °F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B26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2" t="e">
        <f>LEN(#REF!)</f>
        <v>#REF!</v>
      </c>
      <c r="AG2612"/>
    </row>
    <row r="2613" spans="1:33" hidden="1" x14ac:dyDescent="0.25">
      <c r="A2613" t="s">
        <v>66</v>
      </c>
      <c r="B2613" t="s">
        <v>73</v>
      </c>
      <c r="C2613">
        <v>-148</v>
      </c>
      <c r="D2613">
        <v>248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2830</v>
      </c>
      <c r="K2613">
        <v>2.0844413880000001</v>
      </c>
      <c r="L2613">
        <v>0</v>
      </c>
      <c r="M2613">
        <v>2.0809036999999999</v>
      </c>
      <c r="N2613">
        <v>0</v>
      </c>
      <c r="O2613" t="s">
        <v>167</v>
      </c>
      <c r="P2613" t="s">
        <v>2830</v>
      </c>
      <c r="Q2613" t="s">
        <v>109</v>
      </c>
      <c r="R2613" t="s">
        <v>1316</v>
      </c>
      <c r="S2613">
        <f ca="1">ROUND(RAND()*(Validation[[#This Row],[Range1_High]]-Validation[[#This Row],[Range1_Low]])+Validation[[#This Row],[Range1_Low]],-LOG10(Validation[[#This Row],[Res]]))</f>
        <v>-35.9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2.1 °F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B26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3" t="e">
        <f>LEN(#REF!)</f>
        <v>#REF!</v>
      </c>
      <c r="AF2613" s="103"/>
      <c r="AG2613"/>
    </row>
    <row r="2614" spans="1:33" hidden="1" x14ac:dyDescent="0.25">
      <c r="A2614" t="s">
        <v>66</v>
      </c>
      <c r="B2614" t="s">
        <v>73</v>
      </c>
      <c r="C2614">
        <v>248</v>
      </c>
      <c r="D2614">
        <v>2500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2830</v>
      </c>
      <c r="K2614">
        <v>2.5390574259999998</v>
      </c>
      <c r="L2614">
        <v>0</v>
      </c>
      <c r="M2614">
        <v>2.5375890299999999</v>
      </c>
      <c r="N2614">
        <v>0</v>
      </c>
      <c r="O2614" t="s">
        <v>167</v>
      </c>
      <c r="P2614" t="s">
        <v>2830</v>
      </c>
      <c r="Q2614" t="s">
        <v>109</v>
      </c>
      <c r="R2614" t="s">
        <v>1322</v>
      </c>
      <c r="S2614">
        <f ca="1">ROUND(RAND()*(Validation[[#This Row],[Range1_High]]-Validation[[#This Row],[Range1_Low]])+Validation[[#This Row],[Range1_Low]],-LOG10(Validation[[#This Row],[Res]]))</f>
        <v>2066.3000000000002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2.5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B26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4" t="e">
        <f>LEN(#REF!)</f>
        <v>#REF!</v>
      </c>
      <c r="AG2614"/>
    </row>
    <row r="2615" spans="1:33" hidden="1" x14ac:dyDescent="0.25">
      <c r="A2615" t="s">
        <v>66</v>
      </c>
      <c r="B2615" t="s">
        <v>73</v>
      </c>
      <c r="C2615">
        <v>-328</v>
      </c>
      <c r="D2615">
        <v>-148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2830</v>
      </c>
      <c r="K2615">
        <v>2.6555443150000002</v>
      </c>
      <c r="L2615">
        <v>0</v>
      </c>
      <c r="M2615">
        <v>2.6444229670000001</v>
      </c>
      <c r="N2615">
        <v>0</v>
      </c>
      <c r="O2615" t="s">
        <v>167</v>
      </c>
      <c r="P2615" t="s">
        <v>2830</v>
      </c>
      <c r="Q2615" t="s">
        <v>109</v>
      </c>
      <c r="R2615" t="s">
        <v>1313</v>
      </c>
      <c r="S2615">
        <f ca="1">ROUND(RAND()*(Validation[[#This Row],[Range1_High]]-Validation[[#This Row],[Range1_Low]])+Validation[[#This Row],[Range1_Low]],-LOG10(Validation[[#This Row],[Res]]))</f>
        <v>-212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2.7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B26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5" t="e">
        <f>LEN(#REF!)</f>
        <v>#REF!</v>
      </c>
      <c r="AG2615"/>
    </row>
    <row r="2616" spans="1:33" hidden="1" x14ac:dyDescent="0.25">
      <c r="A2616" t="s">
        <v>66</v>
      </c>
      <c r="B2616" t="s">
        <v>73</v>
      </c>
      <c r="C2616">
        <v>-148</v>
      </c>
      <c r="D2616">
        <v>248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2830</v>
      </c>
      <c r="K2616">
        <v>2.1723496459999998</v>
      </c>
      <c r="L2616">
        <v>0</v>
      </c>
      <c r="M2616">
        <v>2.1587404220000002</v>
      </c>
      <c r="N2616">
        <v>0</v>
      </c>
      <c r="O2616" t="s">
        <v>167</v>
      </c>
      <c r="P2616" t="s">
        <v>2830</v>
      </c>
      <c r="Q2616" t="s">
        <v>109</v>
      </c>
      <c r="R2616" t="s">
        <v>1317</v>
      </c>
      <c r="S2616">
        <f ca="1">ROUND(RAND()*(Validation[[#This Row],[Range1_High]]-Validation[[#This Row],[Range1_Low]])+Validation[[#This Row],[Range1_Low]],-LOG10(Validation[[#This Row],[Res]]))</f>
        <v>-24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2.2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B26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6" t="e">
        <f>LEN(#REF!)</f>
        <v>#REF!</v>
      </c>
      <c r="AG2616"/>
    </row>
    <row r="2617" spans="1:33" hidden="1" x14ac:dyDescent="0.25">
      <c r="A2617" t="s">
        <v>66</v>
      </c>
      <c r="B2617" t="s">
        <v>73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2830</v>
      </c>
      <c r="K2617">
        <v>2.607523</v>
      </c>
      <c r="L2617">
        <v>0</v>
      </c>
      <c r="M2617">
        <v>2.6017990090000001</v>
      </c>
      <c r="N2617">
        <v>0</v>
      </c>
      <c r="O2617" t="s">
        <v>167</v>
      </c>
      <c r="P2617" t="s">
        <v>2830</v>
      </c>
      <c r="Q2617" t="s">
        <v>109</v>
      </c>
      <c r="R2617" t="s">
        <v>1323</v>
      </c>
      <c r="S2617">
        <f ca="1">ROUND(RAND()*(Validation[[#This Row],[Range1_High]]-Validation[[#This Row],[Range1_Low]])+Validation[[#This Row],[Range1_Low]],-LOG10(Validation[[#This Row],[Res]]))</f>
        <v>2152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2.6 °F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B26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7" t="e">
        <f>LEN(#REF!)</f>
        <v>#REF!</v>
      </c>
      <c r="AG2617"/>
    </row>
    <row r="2618" spans="1:33" hidden="1" x14ac:dyDescent="0.25">
      <c r="A2618" t="s">
        <v>66</v>
      </c>
      <c r="B2618" t="s">
        <v>74</v>
      </c>
      <c r="C2618">
        <v>-200</v>
      </c>
      <c r="D2618">
        <v>-100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2830</v>
      </c>
      <c r="K2618">
        <v>1.7820037</v>
      </c>
      <c r="L2618">
        <v>0</v>
      </c>
      <c r="M2618">
        <v>1.7806369909999999</v>
      </c>
      <c r="N2618">
        <v>0</v>
      </c>
      <c r="O2618" t="s">
        <v>167</v>
      </c>
      <c r="P2618" t="s">
        <v>2830</v>
      </c>
      <c r="Q2618" t="s">
        <v>160</v>
      </c>
      <c r="R2618" t="s">
        <v>1302</v>
      </c>
      <c r="S2618">
        <f ca="1">ROUND(RAND()*(Validation[[#This Row],[Range1_High]]-Validation[[#This Row],[Range1_Low]])+Validation[[#This Row],[Range1_Low]],-LOG10(Validation[[#This Row],[Res]]))</f>
        <v>-183.1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1.8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B26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8" t="e">
        <f>LEN(#REF!)</f>
        <v>#REF!</v>
      </c>
      <c r="AG2618"/>
    </row>
    <row r="2619" spans="1:33" hidden="1" x14ac:dyDescent="0.25">
      <c r="A2619" t="s">
        <v>66</v>
      </c>
      <c r="B2619" t="s">
        <v>74</v>
      </c>
      <c r="C2619">
        <v>-100</v>
      </c>
      <c r="D2619">
        <v>410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2830</v>
      </c>
      <c r="K2619">
        <v>1.2762020279999999</v>
      </c>
      <c r="L2619">
        <v>0</v>
      </c>
      <c r="M2619">
        <v>1.2748596780000001</v>
      </c>
      <c r="N2619">
        <v>0</v>
      </c>
      <c r="O2619" t="s">
        <v>167</v>
      </c>
      <c r="P2619" t="s">
        <v>2830</v>
      </c>
      <c r="Q2619" t="s">
        <v>160</v>
      </c>
      <c r="R2619" t="s">
        <v>1306</v>
      </c>
      <c r="S2619">
        <f ca="1">ROUND(RAND()*(Validation[[#This Row],[Range1_High]]-Validation[[#This Row],[Range1_Low]])+Validation[[#This Row],[Range1_Low]],-LOG10(Validation[[#This Row],[Res]]))</f>
        <v>307.8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1.3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B26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9" t="e">
        <f>LEN(#REF!)</f>
        <v>#REF!</v>
      </c>
      <c r="AG2619"/>
    </row>
    <row r="2620" spans="1:33" hidden="1" x14ac:dyDescent="0.25">
      <c r="A2620" t="s">
        <v>66</v>
      </c>
      <c r="B2620" t="s">
        <v>74</v>
      </c>
      <c r="C2620">
        <v>410</v>
      </c>
      <c r="D2620">
        <v>1300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J2620" t="s">
        <v>2830</v>
      </c>
      <c r="K2620">
        <v>1.365791164</v>
      </c>
      <c r="L2620">
        <v>0</v>
      </c>
      <c r="M2620">
        <v>1.365066211</v>
      </c>
      <c r="N2620">
        <v>0</v>
      </c>
      <c r="O2620" t="s">
        <v>167</v>
      </c>
      <c r="P2620" t="s">
        <v>2830</v>
      </c>
      <c r="Q2620" t="s">
        <v>160</v>
      </c>
      <c r="R2620" t="s">
        <v>1308</v>
      </c>
      <c r="S2620">
        <f ca="1">ROUND(RAND()*(Validation[[#This Row],[Range1_High]]-Validation[[#This Row],[Range1_Low]])+Validation[[#This Row],[Range1_Low]],-LOG10(Validation[[#This Row],[Res]]))</f>
        <v>877.2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B26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0" t="e">
        <f>LEN(#REF!)</f>
        <v>#REF!</v>
      </c>
      <c r="AG2620"/>
    </row>
    <row r="2621" spans="1:33" hidden="1" x14ac:dyDescent="0.25">
      <c r="A2621" t="s">
        <v>66</v>
      </c>
      <c r="B2621" t="s">
        <v>74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2830</v>
      </c>
      <c r="K2621">
        <v>1.876204803</v>
      </c>
      <c r="L2621">
        <v>0</v>
      </c>
      <c r="M2621">
        <v>1.87100724</v>
      </c>
      <c r="N2621">
        <v>0</v>
      </c>
      <c r="O2621" t="s">
        <v>167</v>
      </c>
      <c r="P2621" t="s">
        <v>2830</v>
      </c>
      <c r="Q2621" t="s">
        <v>160</v>
      </c>
      <c r="R2621" t="s">
        <v>6087</v>
      </c>
      <c r="S2621">
        <f ca="1">ROUND(RAND()*(Validation[[#This Row],[Range1_High]]-Validation[[#This Row],[Range1_Low]])+Validation[[#This Row],[Range1_Low]],-LOG10(Validation[[#This Row],[Res]]))</f>
        <v>-138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1.9 °C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B26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1" t="e">
        <f>LEN(#REF!)</f>
        <v>#REF!</v>
      </c>
      <c r="AG2621"/>
    </row>
    <row r="2622" spans="1:33" hidden="1" x14ac:dyDescent="0.25">
      <c r="A2622" t="s">
        <v>66</v>
      </c>
      <c r="B2622" t="s">
        <v>74</v>
      </c>
      <c r="C2622">
        <v>-100</v>
      </c>
      <c r="D2622">
        <v>410</v>
      </c>
      <c r="E2622">
        <v>1</v>
      </c>
      <c r="F2622" t="s">
        <v>23</v>
      </c>
      <c r="G2622" t="s">
        <v>23</v>
      </c>
      <c r="H2622">
        <v>0</v>
      </c>
      <c r="I2622">
        <v>0</v>
      </c>
      <c r="J2622" t="s">
        <v>2830</v>
      </c>
      <c r="K2622">
        <v>1.4031980850000001</v>
      </c>
      <c r="L2622">
        <v>0</v>
      </c>
      <c r="M2622">
        <v>1.3983086920000001</v>
      </c>
      <c r="N2622">
        <v>0</v>
      </c>
      <c r="O2622" t="s">
        <v>167</v>
      </c>
      <c r="P2622" t="s">
        <v>2830</v>
      </c>
      <c r="Q2622" t="s">
        <v>160</v>
      </c>
      <c r="R2622" t="s">
        <v>1307</v>
      </c>
      <c r="S2622">
        <f ca="1">ROUND(RAND()*(Validation[[#This Row],[Range1_High]]-Validation[[#This Row],[Range1_Low]])+Validation[[#This Row],[Range1_Low]],-LOG10(Validation[[#This Row],[Res]]))</f>
        <v>268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1.4 °C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B26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2" t="e">
        <f>LEN(#REF!)</f>
        <v>#REF!</v>
      </c>
      <c r="AG2622"/>
    </row>
    <row r="2623" spans="1:33" hidden="1" x14ac:dyDescent="0.25">
      <c r="A2623" t="s">
        <v>66</v>
      </c>
      <c r="B2623" t="s">
        <v>74</v>
      </c>
      <c r="C2623">
        <v>410</v>
      </c>
      <c r="D2623">
        <v>1300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2830</v>
      </c>
      <c r="K2623">
        <v>1.483686195</v>
      </c>
      <c r="L2623">
        <v>0</v>
      </c>
      <c r="M2623">
        <v>1.4810151119999999</v>
      </c>
      <c r="N2623">
        <v>0</v>
      </c>
      <c r="O2623" t="s">
        <v>167</v>
      </c>
      <c r="P2623" t="s">
        <v>2830</v>
      </c>
      <c r="Q2623" t="s">
        <v>160</v>
      </c>
      <c r="R2623" t="s">
        <v>1309</v>
      </c>
      <c r="S2623">
        <f ca="1">ROUND(RAND()*(Validation[[#This Row],[Range1_High]]-Validation[[#This Row],[Range1_Low]])+Validation[[#This Row],[Range1_Low]],-LOG10(Validation[[#This Row],[Res]]))</f>
        <v>519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1.5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B26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3" t="e">
        <f>LEN(#REF!)</f>
        <v>#REF!</v>
      </c>
      <c r="AG2623"/>
    </row>
    <row r="2624" spans="1:33" hidden="1" x14ac:dyDescent="0.25">
      <c r="A2624" t="s">
        <v>66</v>
      </c>
      <c r="B2624" t="s">
        <v>74</v>
      </c>
      <c r="C2624">
        <v>-328</v>
      </c>
      <c r="D2624">
        <v>-148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2830</v>
      </c>
      <c r="K2624">
        <v>3.2049883289999999</v>
      </c>
      <c r="L2624">
        <v>0</v>
      </c>
      <c r="M2624">
        <v>3.2025262419999998</v>
      </c>
      <c r="N2624">
        <v>0</v>
      </c>
      <c r="O2624" t="s">
        <v>167</v>
      </c>
      <c r="P2624" t="s">
        <v>2830</v>
      </c>
      <c r="Q2624" t="s">
        <v>160</v>
      </c>
      <c r="R2624" t="s">
        <v>1300</v>
      </c>
      <c r="S2624">
        <f ca="1">ROUND(RAND()*(Validation[[#This Row],[Range1_High]]-Validation[[#This Row],[Range1_Low]])+Validation[[#This Row],[Range1_Low]],-LOG10(Validation[[#This Row],[Res]]))</f>
        <v>-303.39999999999998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3.2 °F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B26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4" t="e">
        <f>LEN(#REF!)</f>
        <v>#REF!</v>
      </c>
      <c r="AG2624"/>
    </row>
    <row r="2625" spans="1:33" hidden="1" x14ac:dyDescent="0.25">
      <c r="A2625" t="s">
        <v>66</v>
      </c>
      <c r="B2625" t="s">
        <v>74</v>
      </c>
      <c r="C2625">
        <v>-148</v>
      </c>
      <c r="D2625">
        <v>770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2830</v>
      </c>
      <c r="K2625">
        <v>2.2918456639999998</v>
      </c>
      <c r="L2625">
        <v>0</v>
      </c>
      <c r="M2625">
        <v>2.2894238219999998</v>
      </c>
      <c r="N2625">
        <v>0</v>
      </c>
      <c r="O2625" t="s">
        <v>167</v>
      </c>
      <c r="P2625" t="s">
        <v>2830</v>
      </c>
      <c r="Q2625" t="s">
        <v>160</v>
      </c>
      <c r="R2625" t="s">
        <v>1304</v>
      </c>
      <c r="S2625">
        <f ca="1">ROUND(RAND()*(Validation[[#This Row],[Range1_High]]-Validation[[#This Row],[Range1_Low]])+Validation[[#This Row],[Range1_Low]],-LOG10(Validation[[#This Row],[Res]]))</f>
        <v>648.29999999999995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2.3 °F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B26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5" t="e">
        <f>LEN(#REF!)</f>
        <v>#REF!</v>
      </c>
      <c r="AG2625"/>
    </row>
    <row r="2626" spans="1:33" hidden="1" x14ac:dyDescent="0.25">
      <c r="A2626" t="s">
        <v>66</v>
      </c>
      <c r="B2626" t="s">
        <v>74</v>
      </c>
      <c r="C2626">
        <v>770</v>
      </c>
      <c r="D2626">
        <v>2372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2830</v>
      </c>
      <c r="K2626">
        <v>2.4557651269999998</v>
      </c>
      <c r="L2626">
        <v>0</v>
      </c>
      <c r="M2626">
        <v>2.4544587999999998</v>
      </c>
      <c r="N2626">
        <v>0</v>
      </c>
      <c r="O2626" t="s">
        <v>167</v>
      </c>
      <c r="P2626" t="s">
        <v>2830</v>
      </c>
      <c r="Q2626" t="s">
        <v>160</v>
      </c>
      <c r="R2626" t="s">
        <v>6086</v>
      </c>
      <c r="S2626">
        <f ca="1">ROUND(RAND()*(Validation[[#This Row],[Range1_High]]-Validation[[#This Row],[Range1_Low]])+Validation[[#This Row],[Range1_Low]],-LOG10(Validation[[#This Row],[Res]]))</f>
        <v>1924.6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2.5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B26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6" t="e">
        <f>LEN(#REF!)</f>
        <v>#REF!</v>
      </c>
      <c r="AG2626"/>
    </row>
    <row r="2627" spans="1:33" hidden="1" x14ac:dyDescent="0.25">
      <c r="A2627" t="s">
        <v>66</v>
      </c>
      <c r="B2627" t="s">
        <v>74</v>
      </c>
      <c r="C2627">
        <v>-328</v>
      </c>
      <c r="D2627">
        <v>-148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2830</v>
      </c>
      <c r="K2627">
        <v>3.2633231180000002</v>
      </c>
      <c r="L2627">
        <v>0</v>
      </c>
      <c r="M2627">
        <v>3.2536401659999998</v>
      </c>
      <c r="N2627">
        <v>0</v>
      </c>
      <c r="O2627" t="s">
        <v>167</v>
      </c>
      <c r="P2627" t="s">
        <v>2830</v>
      </c>
      <c r="Q2627" t="s">
        <v>160</v>
      </c>
      <c r="R2627" t="s">
        <v>1301</v>
      </c>
      <c r="S2627">
        <f ca="1">ROUND(RAND()*(Validation[[#This Row],[Range1_High]]-Validation[[#This Row],[Range1_Low]])+Validation[[#This Row],[Range1_Low]],-LOG10(Validation[[#This Row],[Res]]))</f>
        <v>-190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3.3 °F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B26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7" t="e">
        <f>LEN(#REF!)</f>
        <v>#REF!</v>
      </c>
      <c r="AG2627"/>
    </row>
    <row r="2628" spans="1:33" hidden="1" x14ac:dyDescent="0.25">
      <c r="A2628" t="s">
        <v>66</v>
      </c>
      <c r="B2628" t="s">
        <v>74</v>
      </c>
      <c r="C2628">
        <v>-148</v>
      </c>
      <c r="D2628">
        <v>770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2830</v>
      </c>
      <c r="K2628">
        <v>2.369776758</v>
      </c>
      <c r="L2628">
        <v>0</v>
      </c>
      <c r="M2628">
        <v>2.360394339</v>
      </c>
      <c r="N2628">
        <v>0</v>
      </c>
      <c r="O2628" t="s">
        <v>167</v>
      </c>
      <c r="P2628" t="s">
        <v>2830</v>
      </c>
      <c r="Q2628" t="s">
        <v>160</v>
      </c>
      <c r="R2628" t="s">
        <v>1305</v>
      </c>
      <c r="S2628">
        <f ca="1">ROUND(RAND()*(Validation[[#This Row],[Range1_High]]-Validation[[#This Row],[Range1_Low]])+Validation[[#This Row],[Range1_Low]],-LOG10(Validation[[#This Row],[Res]]))</f>
        <v>209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2.4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B26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8" t="e">
        <f>LEN(#REF!)</f>
        <v>#REF!</v>
      </c>
      <c r="AG2628"/>
    </row>
    <row r="2629" spans="1:33" hidden="1" x14ac:dyDescent="0.25">
      <c r="A2629" t="s">
        <v>66</v>
      </c>
      <c r="B2629" t="s">
        <v>74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2830</v>
      </c>
      <c r="K2629">
        <v>2.5258712249999999</v>
      </c>
      <c r="L2629">
        <v>0</v>
      </c>
      <c r="M2629">
        <v>2.520787179</v>
      </c>
      <c r="N2629">
        <v>0</v>
      </c>
      <c r="O2629" t="s">
        <v>167</v>
      </c>
      <c r="P2629" t="s">
        <v>2830</v>
      </c>
      <c r="Q2629" t="s">
        <v>160</v>
      </c>
      <c r="R2629" t="s">
        <v>1311</v>
      </c>
      <c r="S2629">
        <f ca="1">ROUND(RAND()*(Validation[[#This Row],[Range1_High]]-Validation[[#This Row],[Range1_Low]])+Validation[[#This Row],[Range1_Low]],-LOG10(Validation[[#This Row],[Res]]))</f>
        <v>991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2.5 °F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B26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9" t="e">
        <f>LEN(#REF!)</f>
        <v>#REF!</v>
      </c>
      <c r="AG2629"/>
    </row>
    <row r="2630" spans="1:33" hidden="1" x14ac:dyDescent="0.25">
      <c r="A2630" t="s">
        <v>66</v>
      </c>
      <c r="B2630" t="s">
        <v>75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2830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167</v>
      </c>
      <c r="P2630" t="s">
        <v>2830</v>
      </c>
      <c r="Q2630" t="s">
        <v>161</v>
      </c>
      <c r="R2630" t="s">
        <v>1292</v>
      </c>
      <c r="S2630">
        <f ca="1">ROUND(RAND()*(Validation[[#This Row],[Range1_High]]-Validation[[#This Row],[Range1_Low]])+Validation[[#This Row],[Range1_Low]],-LOG10(Validation[[#This Row],[Res]]))</f>
        <v>48.2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2.7 °C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B26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0" t="e">
        <f>LEN(#REF!)</f>
        <v>#REF!</v>
      </c>
      <c r="AG2630"/>
    </row>
    <row r="2631" spans="1:33" hidden="1" x14ac:dyDescent="0.25">
      <c r="A2631" t="s">
        <v>66</v>
      </c>
      <c r="B2631" t="s">
        <v>75</v>
      </c>
      <c r="C2631">
        <v>250</v>
      </c>
      <c r="D2631">
        <v>1760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2830</v>
      </c>
      <c r="K2631">
        <v>1.996504472</v>
      </c>
      <c r="L2631">
        <v>0</v>
      </c>
      <c r="M2631">
        <v>1.9954858090000001</v>
      </c>
      <c r="N2631">
        <v>0</v>
      </c>
      <c r="O2631" t="s">
        <v>167</v>
      </c>
      <c r="P2631" t="s">
        <v>2830</v>
      </c>
      <c r="Q2631" t="s">
        <v>161</v>
      </c>
      <c r="R2631" t="s">
        <v>1296</v>
      </c>
      <c r="S2631">
        <f ca="1">ROUND(RAND()*(Validation[[#This Row],[Range1_High]]-Validation[[#This Row],[Range1_Low]])+Validation[[#This Row],[Range1_Low]],-LOG10(Validation[[#This Row],[Res]]))</f>
        <v>1337.8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B26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1" t="e">
        <f>LEN(#REF!)</f>
        <v>#REF!</v>
      </c>
      <c r="AG2631"/>
    </row>
    <row r="2632" spans="1:33" hidden="1" x14ac:dyDescent="0.25">
      <c r="A2632" t="s">
        <v>66</v>
      </c>
      <c r="B2632" t="s">
        <v>75</v>
      </c>
      <c r="C2632">
        <v>0</v>
      </c>
      <c r="D2632">
        <v>250</v>
      </c>
      <c r="E2632">
        <v>1</v>
      </c>
      <c r="F2632" t="s">
        <v>23</v>
      </c>
      <c r="G2632" t="s">
        <v>23</v>
      </c>
      <c r="H2632">
        <v>0</v>
      </c>
      <c r="I2632">
        <v>0</v>
      </c>
      <c r="J2632" t="s">
        <v>2830</v>
      </c>
      <c r="K2632">
        <v>2.7419115989999998</v>
      </c>
      <c r="L2632">
        <v>0</v>
      </c>
      <c r="M2632">
        <v>2.73839677</v>
      </c>
      <c r="N2632">
        <v>0</v>
      </c>
      <c r="O2632" t="s">
        <v>167</v>
      </c>
      <c r="P2632" t="s">
        <v>2830</v>
      </c>
      <c r="Q2632" t="s">
        <v>161</v>
      </c>
      <c r="R2632" t="s">
        <v>6090</v>
      </c>
      <c r="S2632">
        <f ca="1">ROUND(RAND()*(Validation[[#This Row],[Range1_High]]-Validation[[#This Row],[Range1_Low]])+Validation[[#This Row],[Range1_Low]],-LOG10(Validation[[#This Row],[Res]]))</f>
        <v>149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2.7 °C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B26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2" t="e">
        <f>LEN(#REF!)</f>
        <v>#REF!</v>
      </c>
      <c r="AG2632"/>
    </row>
    <row r="2633" spans="1:33" hidden="1" x14ac:dyDescent="0.25">
      <c r="A2633" t="s">
        <v>66</v>
      </c>
      <c r="B2633" t="s">
        <v>75</v>
      </c>
      <c r="C2633">
        <v>250</v>
      </c>
      <c r="D2633">
        <v>1760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2830</v>
      </c>
      <c r="K2633">
        <v>2.08043976</v>
      </c>
      <c r="L2633">
        <v>0</v>
      </c>
      <c r="M2633">
        <v>2.0765268149999998</v>
      </c>
      <c r="N2633">
        <v>0</v>
      </c>
      <c r="O2633" t="s">
        <v>167</v>
      </c>
      <c r="P2633" t="s">
        <v>2830</v>
      </c>
      <c r="Q2633" t="s">
        <v>161</v>
      </c>
      <c r="R2633" t="s">
        <v>1297</v>
      </c>
      <c r="S2633">
        <f ca="1">ROUND(RAND()*(Validation[[#This Row],[Range1_High]]-Validation[[#This Row],[Range1_Low]])+Validation[[#This Row],[Range1_Low]],-LOG10(Validation[[#This Row],[Res]]))</f>
        <v>883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2.1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B26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3" t="e">
        <f>LEN(#REF!)</f>
        <v>#REF!</v>
      </c>
      <c r="AG2633"/>
    </row>
    <row r="2634" spans="1:33" hidden="1" x14ac:dyDescent="0.25">
      <c r="A2634" t="s">
        <v>66</v>
      </c>
      <c r="B2634" t="s">
        <v>75</v>
      </c>
      <c r="C2634">
        <v>32</v>
      </c>
      <c r="D2634">
        <v>482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2830</v>
      </c>
      <c r="K2634">
        <v>4.7943939770000004</v>
      </c>
      <c r="L2634">
        <v>0</v>
      </c>
      <c r="M2634">
        <v>4.7927665399999997</v>
      </c>
      <c r="N2634">
        <v>0</v>
      </c>
      <c r="O2634" t="s">
        <v>167</v>
      </c>
      <c r="P2634" t="s">
        <v>2830</v>
      </c>
      <c r="Q2634" t="s">
        <v>161</v>
      </c>
      <c r="R2634" t="s">
        <v>6088</v>
      </c>
      <c r="S2634">
        <f ca="1">ROUND(RAND()*(Validation[[#This Row],[Range1_High]]-Validation[[#This Row],[Range1_Low]])+Validation[[#This Row],[Range1_Low]],-LOG10(Validation[[#This Row],[Res]]))</f>
        <v>57.7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4.8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B26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4" t="e">
        <f>LEN(#REF!)</f>
        <v>#REF!</v>
      </c>
      <c r="AG2634"/>
    </row>
    <row r="2635" spans="1:33" hidden="1" x14ac:dyDescent="0.25">
      <c r="A2635" t="s">
        <v>66</v>
      </c>
      <c r="B2635" t="s">
        <v>75</v>
      </c>
      <c r="C2635">
        <v>482</v>
      </c>
      <c r="D2635">
        <v>3200</v>
      </c>
      <c r="E2635">
        <v>0.1</v>
      </c>
      <c r="F2635" t="s">
        <v>26</v>
      </c>
      <c r="G2635" t="s">
        <v>26</v>
      </c>
      <c r="H2635">
        <v>0</v>
      </c>
      <c r="I2635">
        <v>0</v>
      </c>
      <c r="J2635" t="s">
        <v>2830</v>
      </c>
      <c r="K2635">
        <v>3.582348573</v>
      </c>
      <c r="L2635">
        <v>0</v>
      </c>
      <c r="M2635">
        <v>3.5805091610000002</v>
      </c>
      <c r="N2635">
        <v>0</v>
      </c>
      <c r="O2635" t="s">
        <v>167</v>
      </c>
      <c r="P2635" t="s">
        <v>2830</v>
      </c>
      <c r="Q2635" t="s">
        <v>161</v>
      </c>
      <c r="R2635" t="s">
        <v>6089</v>
      </c>
      <c r="S2635">
        <f ca="1">ROUND(RAND()*(Validation[[#This Row],[Range1_High]]-Validation[[#This Row],[Range1_Low]])+Validation[[#This Row],[Range1_Low]],-LOG10(Validation[[#This Row],[Res]]))</f>
        <v>1517.2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3.6 °F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B26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5" t="e">
        <f>LEN(#REF!)</f>
        <v>#REF!</v>
      </c>
      <c r="AG2635"/>
    </row>
    <row r="2636" spans="1:33" hidden="1" x14ac:dyDescent="0.25">
      <c r="A2636" t="s">
        <v>66</v>
      </c>
      <c r="B2636" t="s">
        <v>75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2830</v>
      </c>
      <c r="K2636">
        <v>4.833530916</v>
      </c>
      <c r="L2636">
        <v>0</v>
      </c>
      <c r="M2636">
        <v>4.827070655</v>
      </c>
      <c r="N2636">
        <v>0</v>
      </c>
      <c r="O2636" t="s">
        <v>167</v>
      </c>
      <c r="P2636" t="s">
        <v>2830</v>
      </c>
      <c r="Q2636" t="s">
        <v>161</v>
      </c>
      <c r="R2636" t="s">
        <v>1295</v>
      </c>
      <c r="S2636">
        <f ca="1">ROUND(RAND()*(Validation[[#This Row],[Range1_High]]-Validation[[#This Row],[Range1_Low]])+Validation[[#This Row],[Range1_Low]],-LOG10(Validation[[#This Row],[Res]]))</f>
        <v>164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B26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6" t="e">
        <f>LEN(#REF!)</f>
        <v>#REF!</v>
      </c>
      <c r="AG2636"/>
    </row>
    <row r="2637" spans="1:33" hidden="1" x14ac:dyDescent="0.25">
      <c r="A2637" t="s">
        <v>66</v>
      </c>
      <c r="B2637" t="s">
        <v>75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2830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167</v>
      </c>
      <c r="P2637" t="s">
        <v>2830</v>
      </c>
      <c r="Q2637" t="s">
        <v>161</v>
      </c>
      <c r="R2637" t="s">
        <v>1299</v>
      </c>
      <c r="S2637">
        <f ca="1">ROUND(RAND()*(Validation[[#This Row],[Range1_High]]-Validation[[#This Row],[Range1_Low]])+Validation[[#This Row],[Range1_Low]],-LOG10(Validation[[#This Row],[Res]]))</f>
        <v>1437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3.6 °F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B26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7" t="e">
        <f>LEN(#REF!)</f>
        <v>#REF!</v>
      </c>
      <c r="AG2637"/>
    </row>
    <row r="2638" spans="1:33" hidden="1" x14ac:dyDescent="0.25">
      <c r="A2638" t="s">
        <v>66</v>
      </c>
      <c r="B2638" t="s">
        <v>76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2830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167</v>
      </c>
      <c r="P2638" t="s">
        <v>2830</v>
      </c>
      <c r="Q2638" t="s">
        <v>162</v>
      </c>
      <c r="R2638" t="s">
        <v>1284</v>
      </c>
      <c r="S2638">
        <f ca="1">ROUND(RAND()*(Validation[[#This Row],[Range1_High]]-Validation[[#This Row],[Range1_Low]])+Validation[[#This Row],[Range1_Low]],-LOG10(Validation[[#This Row],[Res]]))</f>
        <v>2.5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2.7 °C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B26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8" t="e">
        <f>LEN(#REF!)</f>
        <v>#REF!</v>
      </c>
      <c r="AG2638"/>
    </row>
    <row r="2639" spans="1:33" hidden="1" x14ac:dyDescent="0.25">
      <c r="A2639" t="s">
        <v>66</v>
      </c>
      <c r="B2639" t="s">
        <v>76</v>
      </c>
      <c r="C2639">
        <v>250</v>
      </c>
      <c r="D2639">
        <v>1760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2830</v>
      </c>
      <c r="K2639">
        <v>2.0005886570000002</v>
      </c>
      <c r="L2639">
        <v>0</v>
      </c>
      <c r="M2639">
        <v>1.999572074</v>
      </c>
      <c r="N2639">
        <v>0</v>
      </c>
      <c r="O2639" t="s">
        <v>167</v>
      </c>
      <c r="P2639" t="s">
        <v>2830</v>
      </c>
      <c r="Q2639" t="s">
        <v>162</v>
      </c>
      <c r="R2639" t="s">
        <v>1288</v>
      </c>
      <c r="S2639">
        <f ca="1">ROUND(RAND()*(Validation[[#This Row],[Range1_High]]-Validation[[#This Row],[Range1_Low]])+Validation[[#This Row],[Range1_Low]],-LOG10(Validation[[#This Row],[Res]]))</f>
        <v>480.4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 °C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B26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9" t="e">
        <f>LEN(#REF!)</f>
        <v>#REF!</v>
      </c>
      <c r="AG2639"/>
    </row>
    <row r="2640" spans="1:33" hidden="1" x14ac:dyDescent="0.25">
      <c r="A2640" t="s">
        <v>66</v>
      </c>
      <c r="B2640" t="s">
        <v>76</v>
      </c>
      <c r="C2640">
        <v>0</v>
      </c>
      <c r="D2640">
        <v>250</v>
      </c>
      <c r="E2640">
        <v>1</v>
      </c>
      <c r="F2640" t="s">
        <v>23</v>
      </c>
      <c r="G2640" t="s">
        <v>23</v>
      </c>
      <c r="H2640">
        <v>0</v>
      </c>
      <c r="I2640">
        <v>0</v>
      </c>
      <c r="J2640" t="s">
        <v>2830</v>
      </c>
      <c r="K2640">
        <v>2.7418335410000001</v>
      </c>
      <c r="L2640">
        <v>0</v>
      </c>
      <c r="M2640">
        <v>2.73839677</v>
      </c>
      <c r="N2640">
        <v>0</v>
      </c>
      <c r="O2640" t="s">
        <v>167</v>
      </c>
      <c r="P2640" t="s">
        <v>2830</v>
      </c>
      <c r="Q2640" t="s">
        <v>162</v>
      </c>
      <c r="R2640" t="s">
        <v>1285</v>
      </c>
      <c r="S2640">
        <f ca="1">ROUND(RAND()*(Validation[[#This Row],[Range1_High]]-Validation[[#This Row],[Range1_Low]])+Validation[[#This Row],[Range1_Low]],-LOG10(Validation[[#This Row],[Res]]))</f>
        <v>186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2.7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B26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0" t="e">
        <f>LEN(#REF!)</f>
        <v>#REF!</v>
      </c>
      <c r="AG2640"/>
    </row>
    <row r="2641" spans="1:33" hidden="1" x14ac:dyDescent="0.25">
      <c r="A2641" t="s">
        <v>66</v>
      </c>
      <c r="B2641" t="s">
        <v>76</v>
      </c>
      <c r="C2641">
        <v>250</v>
      </c>
      <c r="D2641">
        <v>1760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2830</v>
      </c>
      <c r="K2641">
        <v>2.0843594840000002</v>
      </c>
      <c r="L2641">
        <v>0</v>
      </c>
      <c r="M2641">
        <v>2.0804539110000002</v>
      </c>
      <c r="N2641">
        <v>0</v>
      </c>
      <c r="O2641" t="s">
        <v>167</v>
      </c>
      <c r="P2641" t="s">
        <v>2830</v>
      </c>
      <c r="Q2641" t="s">
        <v>162</v>
      </c>
      <c r="R2641" t="s">
        <v>6092</v>
      </c>
      <c r="S2641">
        <f ca="1">ROUND(RAND()*(Validation[[#This Row],[Range1_High]]-Validation[[#This Row],[Range1_Low]])+Validation[[#This Row],[Range1_Low]],-LOG10(Validation[[#This Row],[Res]]))</f>
        <v>1428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2.1 °C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B26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1" t="e">
        <f>LEN(#REF!)</f>
        <v>#REF!</v>
      </c>
      <c r="AG2641"/>
    </row>
    <row r="2642" spans="1:33" hidden="1" x14ac:dyDescent="0.25">
      <c r="A2642" t="s">
        <v>66</v>
      </c>
      <c r="B2642" t="s">
        <v>76</v>
      </c>
      <c r="C2642">
        <v>32</v>
      </c>
      <c r="D2642">
        <v>482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2830</v>
      </c>
      <c r="K2642">
        <v>4.7943578179999999</v>
      </c>
      <c r="L2642">
        <v>0</v>
      </c>
      <c r="M2642">
        <v>4.7927665399999997</v>
      </c>
      <c r="N2642">
        <v>0</v>
      </c>
      <c r="O2642" t="s">
        <v>167</v>
      </c>
      <c r="P2642" t="s">
        <v>2830</v>
      </c>
      <c r="Q2642" t="s">
        <v>162</v>
      </c>
      <c r="R2642" t="s">
        <v>1286</v>
      </c>
      <c r="S2642">
        <f ca="1">ROUND(RAND()*(Validation[[#This Row],[Range1_High]]-Validation[[#This Row],[Range1_Low]])+Validation[[#This Row],[Range1_Low]],-LOG10(Validation[[#This Row],[Res]]))</f>
        <v>159.4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4.8 °F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B26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2" t="e">
        <f>LEN(#REF!)</f>
        <v>#REF!</v>
      </c>
      <c r="AG2642"/>
    </row>
    <row r="2643" spans="1:33" hidden="1" x14ac:dyDescent="0.25">
      <c r="A2643" t="s">
        <v>66</v>
      </c>
      <c r="B2643" t="s">
        <v>76</v>
      </c>
      <c r="C2643">
        <v>482</v>
      </c>
      <c r="D2643">
        <v>3200</v>
      </c>
      <c r="E2643">
        <v>0.1</v>
      </c>
      <c r="F2643" t="s">
        <v>26</v>
      </c>
      <c r="G2643" t="s">
        <v>26</v>
      </c>
      <c r="H2643">
        <v>0</v>
      </c>
      <c r="I2643">
        <v>0</v>
      </c>
      <c r="J2643" t="s">
        <v>2830</v>
      </c>
      <c r="K2643">
        <v>3.5846263629999999</v>
      </c>
      <c r="L2643">
        <v>0</v>
      </c>
      <c r="M2643">
        <v>3.58278812</v>
      </c>
      <c r="N2643">
        <v>0</v>
      </c>
      <c r="O2643" t="s">
        <v>167</v>
      </c>
      <c r="P2643" t="s">
        <v>2830</v>
      </c>
      <c r="Q2643" t="s">
        <v>162</v>
      </c>
      <c r="R2643" t="s">
        <v>1290</v>
      </c>
      <c r="S2643">
        <f ca="1">ROUND(RAND()*(Validation[[#This Row],[Range1_High]]-Validation[[#This Row],[Range1_Low]])+Validation[[#This Row],[Range1_Low]],-LOG10(Validation[[#This Row],[Res]]))</f>
        <v>2345.9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3.6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B2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3" t="e">
        <f>LEN(#REF!)</f>
        <v>#REF!</v>
      </c>
      <c r="AG2643"/>
    </row>
    <row r="2644" spans="1:33" hidden="1" x14ac:dyDescent="0.25">
      <c r="A2644" t="s">
        <v>66</v>
      </c>
      <c r="B2644" t="s">
        <v>76</v>
      </c>
      <c r="C2644">
        <v>32</v>
      </c>
      <c r="D2644">
        <v>482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2830</v>
      </c>
      <c r="K2644">
        <v>4.8333874479999999</v>
      </c>
      <c r="L2644">
        <v>0</v>
      </c>
      <c r="M2644">
        <v>4.827070655</v>
      </c>
      <c r="N2644">
        <v>0</v>
      </c>
      <c r="O2644" t="s">
        <v>167</v>
      </c>
      <c r="P2644" t="s">
        <v>2830</v>
      </c>
      <c r="Q2644" t="s">
        <v>162</v>
      </c>
      <c r="R2644" t="s">
        <v>1287</v>
      </c>
      <c r="S2644">
        <f ca="1">ROUND(RAND()*(Validation[[#This Row],[Range1_High]]-Validation[[#This Row],[Range1_Low]])+Validation[[#This Row],[Range1_Low]],-LOG10(Validation[[#This Row],[Res]]))</f>
        <v>122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4.8 °F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B26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4" t="e">
        <f>LEN(#REF!)</f>
        <v>#REF!</v>
      </c>
      <c r="AG2644"/>
    </row>
    <row r="2645" spans="1:33" hidden="1" x14ac:dyDescent="0.25">
      <c r="A2645" t="s">
        <v>66</v>
      </c>
      <c r="B2645" t="s">
        <v>76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2830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167</v>
      </c>
      <c r="P2645" t="s">
        <v>2830</v>
      </c>
      <c r="Q2645" t="s">
        <v>162</v>
      </c>
      <c r="R2645" t="s">
        <v>6091</v>
      </c>
      <c r="S2645">
        <f ca="1">ROUND(RAND()*(Validation[[#This Row],[Range1_High]]-Validation[[#This Row],[Range1_Low]])+Validation[[#This Row],[Range1_Low]],-LOG10(Validation[[#This Row],[Res]]))</f>
        <v>2221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3.6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B26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5" t="e">
        <f>LEN(#REF!)</f>
        <v>#REF!</v>
      </c>
      <c r="AG2645"/>
    </row>
    <row r="2646" spans="1:33" hidden="1" x14ac:dyDescent="0.25">
      <c r="A2646" t="s">
        <v>66</v>
      </c>
      <c r="B2646" t="s">
        <v>77</v>
      </c>
      <c r="C2646">
        <v>-250</v>
      </c>
      <c r="D2646">
        <v>-150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2830</v>
      </c>
      <c r="K2646">
        <v>2.2146411810000002</v>
      </c>
      <c r="L2646">
        <v>0</v>
      </c>
      <c r="M2646">
        <v>2.2134449200000001</v>
      </c>
      <c r="N2646">
        <v>0</v>
      </c>
      <c r="O2646" t="s">
        <v>167</v>
      </c>
      <c r="P2646" t="s">
        <v>2830</v>
      </c>
      <c r="Q2646" t="s">
        <v>163</v>
      </c>
      <c r="R2646" t="s">
        <v>6094</v>
      </c>
      <c r="S2646">
        <f ca="1">ROUND(RAND()*(Validation[[#This Row],[Range1_High]]-Validation[[#This Row],[Range1_Low]])+Validation[[#This Row],[Range1_Low]],-LOG10(Validation[[#This Row],[Res]]))</f>
        <v>-229.8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2.2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B26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6" t="e">
        <f>LEN(#REF!)</f>
        <v>#REF!</v>
      </c>
      <c r="AG2646"/>
    </row>
    <row r="2647" spans="1:33" hidden="1" x14ac:dyDescent="0.25">
      <c r="A2647" t="s">
        <v>66</v>
      </c>
      <c r="B2647" t="s">
        <v>77</v>
      </c>
      <c r="C2647">
        <v>-150</v>
      </c>
      <c r="D2647">
        <v>400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2830</v>
      </c>
      <c r="K2647">
        <v>1.0694359710000001</v>
      </c>
      <c r="L2647">
        <v>0</v>
      </c>
      <c r="M2647">
        <v>1.0673826689999999</v>
      </c>
      <c r="N2647">
        <v>0</v>
      </c>
      <c r="O2647" t="s">
        <v>167</v>
      </c>
      <c r="P2647" t="s">
        <v>2830</v>
      </c>
      <c r="Q2647" t="s">
        <v>163</v>
      </c>
      <c r="R2647" t="s">
        <v>1282</v>
      </c>
      <c r="S2647">
        <f ca="1">ROUND(RAND()*(Validation[[#This Row],[Range1_High]]-Validation[[#This Row],[Range1_Low]])+Validation[[#This Row],[Range1_Low]],-LOG10(Validation[[#This Row],[Res]]))</f>
        <v>294.60000000000002</v>
      </c>
      <c r="T2647">
        <f ca="1">RAND()*(Validation[[#This Row],[Range2_High]]-Validation[[#This Row],[Range2_Low]])+Validation[[#This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Row],[Res]]&gt;=Validation[[#This Row],[Range1_High]]-Validation[[#This Row],[Range1_Low]]</f>
        <v>0</v>
      </c>
      <c r="AB26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7"/>
    </row>
    <row r="2648" spans="1:33" hidden="1" x14ac:dyDescent="0.25">
      <c r="A2648" t="s">
        <v>66</v>
      </c>
      <c r="B2648" t="s">
        <v>77</v>
      </c>
      <c r="C2648">
        <v>-250</v>
      </c>
      <c r="D2648">
        <v>-150</v>
      </c>
      <c r="E2648">
        <v>1</v>
      </c>
      <c r="F2648" t="s">
        <v>23</v>
      </c>
      <c r="G2648" t="s">
        <v>23</v>
      </c>
      <c r="H2648">
        <v>0</v>
      </c>
      <c r="I2648">
        <v>0</v>
      </c>
      <c r="J2648" t="s">
        <v>2830</v>
      </c>
      <c r="K2648">
        <v>2.2914028439999998</v>
      </c>
      <c r="L2648">
        <v>0</v>
      </c>
      <c r="M2648">
        <v>2.2867746750000002</v>
      </c>
      <c r="N2648">
        <v>0</v>
      </c>
      <c r="O2648" t="s">
        <v>167</v>
      </c>
      <c r="P2648" t="s">
        <v>2830</v>
      </c>
      <c r="Q2648" t="s">
        <v>163</v>
      </c>
      <c r="R2648" t="s">
        <v>1279</v>
      </c>
      <c r="S2648">
        <f ca="1">ROUND(RAND()*(Validation[[#This Row],[Range1_High]]-Validation[[#This Row],[Range1_Low]])+Validation[[#This Row],[Range1_Low]],-LOG10(Validation[[#This Row],[Res]]))</f>
        <v>-168</v>
      </c>
      <c r="T2648">
        <f ca="1">RAND()*(Validation[[#This Row],[Range2_High]]-Validation[[#This Row],[Range2_Low]])+Validation[[#This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2.3 °C</v>
      </c>
      <c r="V2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Row],[Res]]&gt;=Validation[[#This Row],[Range1_High]]-Validation[[#This Row],[Range1_Low]]</f>
        <v>0</v>
      </c>
      <c r="AB26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8"/>
    </row>
    <row r="2649" spans="1:33" hidden="1" x14ac:dyDescent="0.25">
      <c r="A2649" t="s">
        <v>66</v>
      </c>
      <c r="B2649" t="s">
        <v>77</v>
      </c>
      <c r="C2649">
        <v>-150</v>
      </c>
      <c r="D2649">
        <v>400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2830</v>
      </c>
      <c r="K2649">
        <v>1.219367007</v>
      </c>
      <c r="L2649">
        <v>0</v>
      </c>
      <c r="M2649">
        <v>1.212149232</v>
      </c>
      <c r="N2649">
        <v>0</v>
      </c>
      <c r="O2649" t="s">
        <v>167</v>
      </c>
      <c r="P2649" t="s">
        <v>2830</v>
      </c>
      <c r="Q2649" t="s">
        <v>163</v>
      </c>
      <c r="R2649" t="s">
        <v>1283</v>
      </c>
      <c r="S2649">
        <f ca="1">ROUND(RAND()*(Validation[[#This Row],[Range1_High]]-Validation[[#This Row],[Range1_Low]])+Validation[[#This Row],[Range1_Low]],-LOG10(Validation[[#This Row],[Res]]))</f>
        <v>334</v>
      </c>
      <c r="T2649">
        <f ca="1">RAND()*(Validation[[#This Row],[Range2_High]]-Validation[[#This Row],[Range2_Low]])+Validation[[#This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1.2 °C</v>
      </c>
      <c r="V2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9" t="b">
        <f ca="1">Validation[[#This Row],[Desired Result]]=Validation[[#This Row],[Result]]</f>
        <v>1</v>
      </c>
      <c r="X2649" t="b">
        <v>1</v>
      </c>
      <c r="Y2649" t="b">
        <f>Validation[[#This Row],[Range1_Low]]&gt;=Validation[[#This Row],[Range1_High]]</f>
        <v>0</v>
      </c>
      <c r="Z2649" t="b">
        <f>Validation[[#This Row],[Res]]&gt;=Validation[[#This Row],[Range1_High]]-Validation[[#This Row],[Range1_Low]]</f>
        <v>0</v>
      </c>
      <c r="AB26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9"/>
    </row>
    <row r="2650" spans="1:33" hidden="1" x14ac:dyDescent="0.25">
      <c r="A2650" t="s">
        <v>66</v>
      </c>
      <c r="B2650" t="s">
        <v>77</v>
      </c>
      <c r="C2650">
        <v>-418</v>
      </c>
      <c r="D2650">
        <v>-238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2830</v>
      </c>
      <c r="K2650">
        <v>3.9624103019999999</v>
      </c>
      <c r="L2650">
        <v>0</v>
      </c>
      <c r="M2650">
        <v>3.9602440140000001</v>
      </c>
      <c r="N2650">
        <v>0</v>
      </c>
      <c r="O2650" t="s">
        <v>167</v>
      </c>
      <c r="P2650" t="s">
        <v>2830</v>
      </c>
      <c r="Q2650" t="s">
        <v>163</v>
      </c>
      <c r="R2650" t="s">
        <v>1276</v>
      </c>
      <c r="S2650">
        <f ca="1">ROUND(RAND()*(Validation[[#This Row],[Range1_High]]-Validation[[#This Row],[Range1_Low]])+Validation[[#This Row],[Range1_Low]],-LOG10(Validation[[#This Row],[Res]]))</f>
        <v>-361.4</v>
      </c>
      <c r="T2650">
        <f ca="1">RAND()*(Validation[[#This Row],[Range2_High]]-Validation[[#This Row],[Range2_Low]])+Validation[[#This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4 °F</v>
      </c>
      <c r="V2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0" t="b">
        <f ca="1">Validation[[#This Row],[Desired Result]]=Validation[[#This Row],[Result]]</f>
        <v>1</v>
      </c>
      <c r="X2650" t="b">
        <v>0</v>
      </c>
      <c r="Y2650" t="b">
        <f>Validation[[#This Row],[Range1_Low]]&gt;=Validation[[#This Row],[Range1_High]]</f>
        <v>0</v>
      </c>
      <c r="Z2650" t="b">
        <f>Validation[[#This Row],[Res]]&gt;=Validation[[#This Row],[Range1_High]]-Validation[[#This Row],[Range1_Low]]</f>
        <v>0</v>
      </c>
      <c r="AB26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0"/>
    </row>
    <row r="2651" spans="1:33" hidden="1" x14ac:dyDescent="0.25">
      <c r="A2651" t="s">
        <v>66</v>
      </c>
      <c r="B2651" t="s">
        <v>77</v>
      </c>
      <c r="C2651">
        <v>-238</v>
      </c>
      <c r="D2651">
        <v>752</v>
      </c>
      <c r="E2651">
        <v>0.1</v>
      </c>
      <c r="F2651" t="s">
        <v>26</v>
      </c>
      <c r="G2651" t="s">
        <v>26</v>
      </c>
      <c r="H2651">
        <v>0</v>
      </c>
      <c r="I2651">
        <v>0</v>
      </c>
      <c r="J2651" t="s">
        <v>2830</v>
      </c>
      <c r="K2651">
        <v>1.9193133179999999</v>
      </c>
      <c r="L2651">
        <v>0</v>
      </c>
      <c r="M2651">
        <v>1.9156064310000001</v>
      </c>
      <c r="N2651">
        <v>0</v>
      </c>
      <c r="O2651" t="s">
        <v>167</v>
      </c>
      <c r="P2651" t="s">
        <v>2830</v>
      </c>
      <c r="Q2651" t="s">
        <v>163</v>
      </c>
      <c r="R2651" t="s">
        <v>1280</v>
      </c>
      <c r="S2651">
        <f ca="1">ROUND(RAND()*(Validation[[#This Row],[Range1_High]]-Validation[[#This Row],[Range1_Low]])+Validation[[#This Row],[Range1_Low]],-LOG10(Validation[[#This Row],[Res]]))</f>
        <v>706.2</v>
      </c>
      <c r="T2651">
        <f ca="1">RAND()*(Validation[[#This Row],[Range2_High]]-Validation[[#This Row],[Range2_Low]])+Validation[[#This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1.9 °F</v>
      </c>
      <c r="V2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Row],[Res]]&gt;=Validation[[#This Row],[Range1_High]]-Validation[[#This Row],[Range1_Low]]</f>
        <v>0</v>
      </c>
      <c r="AB26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1"/>
    </row>
    <row r="2652" spans="1:33" hidden="1" x14ac:dyDescent="0.25">
      <c r="A2652" t="s">
        <v>66</v>
      </c>
      <c r="B2652" t="s">
        <v>77</v>
      </c>
      <c r="C2652">
        <v>-418</v>
      </c>
      <c r="D2652">
        <v>-238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2830</v>
      </c>
      <c r="K2652">
        <v>4.010259799</v>
      </c>
      <c r="L2652">
        <v>0</v>
      </c>
      <c r="M2652">
        <v>4.001691224</v>
      </c>
      <c r="N2652">
        <v>0</v>
      </c>
      <c r="O2652" t="s">
        <v>167</v>
      </c>
      <c r="P2652" t="s">
        <v>2830</v>
      </c>
      <c r="Q2652" t="s">
        <v>163</v>
      </c>
      <c r="R2652" t="s">
        <v>1277</v>
      </c>
      <c r="S2652">
        <f ca="1">ROUND(RAND()*(Validation[[#This Row],[Range1_High]]-Validation[[#This Row],[Range1_Low]])+Validation[[#This Row],[Range1_Low]],-LOG10(Validation[[#This Row],[Res]]))</f>
        <v>-409</v>
      </c>
      <c r="T2652">
        <f ca="1">RAND()*(Validation[[#This Row],[Range2_High]]-Validation[[#This Row],[Range2_Low]])+Validation[[#This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4 °F</v>
      </c>
      <c r="V2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2" t="b">
        <f ca="1">Validation[[#This Row],[Desired Result]]=Validation[[#This Row],[Result]]</f>
        <v>1</v>
      </c>
      <c r="X2652" t="b">
        <v>0</v>
      </c>
      <c r="Y2652" t="b">
        <f>Validation[[#This Row],[Range1_Low]]&gt;=Validation[[#This Row],[Range1_High]]</f>
        <v>0</v>
      </c>
      <c r="Z2652" t="b">
        <f>Validation[[#This Row],[Res]]&gt;=Validation[[#This Row],[Range1_High]]-Validation[[#This Row],[Range1_Low]]</f>
        <v>0</v>
      </c>
      <c r="AB26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2"/>
    </row>
    <row r="2653" spans="1:33" hidden="1" x14ac:dyDescent="0.25">
      <c r="A2653" t="s">
        <v>66</v>
      </c>
      <c r="B2653" t="s">
        <v>77</v>
      </c>
      <c r="C2653">
        <v>-238</v>
      </c>
      <c r="D2653">
        <v>752</v>
      </c>
      <c r="E2653">
        <v>1</v>
      </c>
      <c r="F2653" t="s">
        <v>26</v>
      </c>
      <c r="G2653" t="s">
        <v>26</v>
      </c>
      <c r="H2653">
        <v>0</v>
      </c>
      <c r="I2653">
        <v>0</v>
      </c>
      <c r="J2653" t="s">
        <v>2830</v>
      </c>
      <c r="K2653">
        <v>2.0140532379999998</v>
      </c>
      <c r="L2653">
        <v>0</v>
      </c>
      <c r="M2653">
        <v>1.9998869969999999</v>
      </c>
      <c r="N2653">
        <v>0</v>
      </c>
      <c r="O2653" t="s">
        <v>167</v>
      </c>
      <c r="P2653" t="s">
        <v>2830</v>
      </c>
      <c r="Q2653" t="s">
        <v>163</v>
      </c>
      <c r="R2653" t="s">
        <v>6093</v>
      </c>
      <c r="S2653">
        <f ca="1">ROUND(RAND()*(Validation[[#This Row],[Range1_High]]-Validation[[#This Row],[Range1_Low]])+Validation[[#This Row],[Range1_Low]],-LOG10(Validation[[#This Row],[Res]]))</f>
        <v>-186</v>
      </c>
      <c r="T2653">
        <f ca="1">RAND()*(Validation[[#This Row],[Range2_High]]-Validation[[#This Row],[Range2_Low]])+Validation[[#This Row],[Range2_Low]]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 °F</v>
      </c>
      <c r="V2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3" t="b">
        <f ca="1">Validation[[#This Row],[Desired Result]]=Validation[[#This Row],[Result]]</f>
        <v>1</v>
      </c>
      <c r="X2653" t="b">
        <v>0</v>
      </c>
      <c r="Y2653" t="b">
        <f>Validation[[#This Row],[Range1_Low]]&gt;=Validation[[#This Row],[Range1_High]]</f>
        <v>0</v>
      </c>
      <c r="Z2653" t="b">
        <f>Validation[[#This Row],[Res]]&gt;=Validation[[#This Row],[Range1_High]]-Validation[[#This Row],[Range1_Low]]</f>
        <v>0</v>
      </c>
      <c r="AB26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3"/>
    </row>
  </sheetData>
  <phoneticPr fontId="19" type="noConversion"/>
  <conditionalFormatting sqref="AA814:AB817 AA819:AB822 AA824:AB831 AA2533:AB2552 AA2625:AB2632 AA2634:AB2641 AA2643:AB2647 AA2650:AB2651 AA2653:AB2653 AA732:AB773 AA775:AB783 AA785:AB796 AA798:AB812 AA833:AB840 AA2554:AB2621 AA2:AB565 AA567:AB605 AA607:AB730 AA842:AB1410 AA1412:AB1966 AA1968:AB2014 AA2016:AB2278 AA2280:AB2531">
    <cfRule type="cellIs" dxfId="222" priority="12" operator="equal">
      <formula>"Validated"</formula>
    </cfRule>
  </conditionalFormatting>
  <conditionalFormatting sqref="X2:Z2653">
    <cfRule type="cellIs" dxfId="221" priority="11" operator="equal">
      <formula>TRUE</formula>
    </cfRule>
  </conditionalFormatting>
  <conditionalFormatting sqref="W2:W2653">
    <cfRule type="cellIs" dxfId="220" priority="10" operator="equal">
      <formula>FALSE</formula>
    </cfRule>
  </conditionalFormatting>
  <conditionalFormatting sqref="AA566:AB566 AA606:AB606 AA731:AB731 AA774:AB774 AA784:AB784 AA797:AB797 AA813:AB813 AA818:AB818 AA823:AB823 AA832:AB832 AA841:AB841 AA1967:AB1967 AA2015:AB2015 AA2532:AB2532 AA2553:AB2553">
    <cfRule type="cellIs" dxfId="219" priority="7" operator="equal">
      <formula>"Validated"</formula>
    </cfRule>
  </conditionalFormatting>
  <conditionalFormatting sqref="C2:C2653">
    <cfRule type="cellIs" dxfId="218" priority="4" operator="greaterThanOrEqual">
      <formula>D2</formula>
    </cfRule>
  </conditionalFormatting>
  <conditionalFormatting sqref="D2:D2653">
    <cfRule type="cellIs" dxfId="217" priority="3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2838</v>
      </c>
      <c r="B1" s="49" t="s">
        <v>2839</v>
      </c>
      <c r="C1" s="49" t="s">
        <v>2841</v>
      </c>
    </row>
    <row r="2" spans="1:3" x14ac:dyDescent="0.25">
      <c r="A2" t="s">
        <v>2840</v>
      </c>
      <c r="B2" t="s">
        <v>6635</v>
      </c>
      <c r="C2" t="s">
        <v>6505</v>
      </c>
    </row>
    <row r="3" spans="1:3" x14ac:dyDescent="0.25">
      <c r="A3" t="s">
        <v>6338</v>
      </c>
      <c r="B3" t="s">
        <v>6502</v>
      </c>
      <c r="C3" t="s">
        <v>6503</v>
      </c>
    </row>
    <row r="4" spans="1:3" x14ac:dyDescent="0.25">
      <c r="A4" t="s">
        <v>6633</v>
      </c>
      <c r="B4" t="s">
        <v>6636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2828</v>
      </c>
      <c r="H1" s="73" t="s">
        <v>6506</v>
      </c>
      <c r="I1" s="73" t="s">
        <v>6508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Row],[Item]],Worksheet!AI6:AJ67,2,FALSE),"")</f>
        <v>Volts DC</v>
      </c>
      <c r="I2" t="s">
        <v>6507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Row],[Item]],Worksheet!AI7:AJ68,2,FALSE),"")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Row],[Item]],Worksheet!AI8:AJ69,2,FALSE),"")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Row],[Item]],Worksheet!AI9:AJ70,2,FALSE),"")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Row],[Item]],Worksheet!AI10:AJ71,2,FALSE),"")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Row],[Item]],Worksheet!AI11:AJ72,2,FALSE),"")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Row],[Item]],Worksheet!AI12:AJ73,2,FALSE),"")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Row],[Item]],Worksheet!AI13:AJ74,2,FALSE),"")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Row],[Item]],Worksheet!AI14:AJ75,2,FALSE),"")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Row],[Item]],Worksheet!AI15:AJ76,2,FALSE),"")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Row],[Item]],Worksheet!AI16:AJ77,2,FALSE),"")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Row],[Item]],Worksheet!AI17:AJ78,2,FALSE),"")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Row],[Item]],Worksheet!AI18:AJ79,2,FALSE),"")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Row],[Item]],Worksheet!AI19:AJ80,2,FALSE),"")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Row],[Item]],Worksheet!AI20:AJ81,2,FALSE),"")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Row],[Item]],Worksheet!AI21:AJ82,2,FALSE),"")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Row],[Item]],Worksheet!AI22:AJ83,2,FALSE),"")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Row],[Item]],Worksheet!AI23:AJ84,2,FALSE),"")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Row],[Item]],Worksheet!AI24:AJ85,2,FALSE),"")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Row],[Item]],Worksheet!AI25:AJ86,2,FALSE),"")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Row],[Item]],Worksheet!AI26:AJ87,2,FALSE),"")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Row],[Item]],Worksheet!AI27:AJ88,2,FALSE),"")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Row],[Item]],Worksheet!AI28:AJ89,2,FALSE),"")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Row],[Item]],Worksheet!AI29:AJ90,2,FALSE),"")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Row],[Item]],Worksheet!AI30:AJ91,2,FALSE),"")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Row],[Item]],Worksheet!AI31:AJ92,2,FALSE),"")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Row],[Item]],Worksheet!AI32:AJ93,2,FALSE),"")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Row],[Item]],Worksheet!AI33:AJ94,2,FALSE),"")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Row],[Item]],Worksheet!AI34:AJ95,2,FALSE),"")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Row],[Item]],Worksheet!AI35:AJ96,2,FALSE),"")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Row],[Item]],Worksheet!AI36:AJ97,2,FALSE),"")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Row],[Item]],Worksheet!AI37:AJ98,2,FALSE),"")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Row],[Item]],Worksheet!AI38:AJ99,2,FALSE),"")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Row],[Item]],Worksheet!AI39:AJ100,2,FALSE),"")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Row],[Item]],Worksheet!AI40:AJ101,2,FALSE),"")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Row],[Item]],Worksheet!AI41:AJ102,2,FALSE),"")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Row],[Item]],Worksheet!AI42:AJ103,2,FALSE),"")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Row],[Item]],Worksheet!AI43:AJ104,2,FALSE),"")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Row],[Item]],Worksheet!AI44:AJ105,2,FALSE),"")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Row],[Item]],Worksheet!AI45:AJ106,2,FALSE),"")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Row],[Item]],Worksheet!AI46:AJ107,2,FALSE),"")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Row],[Item]],Worksheet!AI47:AJ108,2,FALSE),"")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zoomScaleNormal="100" workbookViewId="0">
      <selection activeCell="R4" sqref="R4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  <col min="16" max="16" width="14.85546875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77" t="s">
        <v>54</v>
      </c>
      <c r="B2" s="77" t="s">
        <v>67</v>
      </c>
      <c r="C2" s="77">
        <v>0</v>
      </c>
      <c r="D2" s="77">
        <v>1E-3</v>
      </c>
      <c r="E2" s="77">
        <v>1E-8</v>
      </c>
      <c r="F2" s="77" t="s">
        <v>6</v>
      </c>
      <c r="G2" s="77" t="s">
        <v>5</v>
      </c>
      <c r="H2" s="77">
        <v>0</v>
      </c>
      <c r="I2" s="77">
        <v>0</v>
      </c>
      <c r="K2" s="77">
        <v>0.62</v>
      </c>
      <c r="L2" s="77">
        <v>4.5</v>
      </c>
      <c r="M2" s="77">
        <v>2.7845000000000002E-2</v>
      </c>
      <c r="N2" s="77">
        <v>71.95</v>
      </c>
      <c r="O2" s="78" t="s">
        <v>210</v>
      </c>
    </row>
    <row r="3" spans="1:15" x14ac:dyDescent="0.25">
      <c r="A3" s="77" t="s">
        <v>54</v>
      </c>
      <c r="B3" s="77" t="s">
        <v>67</v>
      </c>
      <c r="C3" s="77">
        <v>0</v>
      </c>
      <c r="D3" s="77">
        <v>1E-3</v>
      </c>
      <c r="E3" s="77">
        <v>9.9999999999999995E-8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6.2206999999999998E-2</v>
      </c>
      <c r="N3" s="77">
        <v>53.073</v>
      </c>
      <c r="O3" s="78" t="s">
        <v>211</v>
      </c>
    </row>
    <row r="4" spans="1:15" x14ac:dyDescent="0.25">
      <c r="A4" s="77" t="s">
        <v>54</v>
      </c>
      <c r="B4" s="77" t="s">
        <v>67</v>
      </c>
      <c r="C4" s="77">
        <v>0</v>
      </c>
      <c r="D4" s="77">
        <v>1E-3</v>
      </c>
      <c r="E4" s="77">
        <v>9.9999999999999995E-7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0.58020000000000005</v>
      </c>
      <c r="N4" s="77">
        <v>8.2951999999999995</v>
      </c>
      <c r="O4" s="78" t="s">
        <v>212</v>
      </c>
    </row>
    <row r="5" spans="1:15" x14ac:dyDescent="0.25">
      <c r="A5" s="77" t="s">
        <v>54</v>
      </c>
      <c r="B5" s="77" t="s">
        <v>67</v>
      </c>
      <c r="C5" s="77">
        <v>0</v>
      </c>
      <c r="D5" s="77">
        <v>1E-3</v>
      </c>
      <c r="E5" s="77">
        <v>1.0000000000000001E-5</v>
      </c>
      <c r="F5" s="77" t="s">
        <v>6</v>
      </c>
      <c r="G5" s="77" t="s">
        <v>5</v>
      </c>
      <c r="H5" s="77">
        <v>0</v>
      </c>
      <c r="I5" s="77">
        <v>0</v>
      </c>
      <c r="K5" s="77">
        <v>5.8</v>
      </c>
      <c r="L5" s="77">
        <v>0.89276</v>
      </c>
      <c r="M5" s="77">
        <v>5.8</v>
      </c>
      <c r="N5" s="77">
        <v>0.83626</v>
      </c>
      <c r="O5" s="78" t="s">
        <v>213</v>
      </c>
    </row>
    <row r="6" spans="1:15" x14ac:dyDescent="0.25">
      <c r="A6" s="77" t="s">
        <v>54</v>
      </c>
      <c r="B6" s="77" t="s">
        <v>67</v>
      </c>
      <c r="C6" s="77">
        <v>0</v>
      </c>
      <c r="D6" s="77">
        <v>1E-3</v>
      </c>
      <c r="E6" s="77">
        <v>1E-4</v>
      </c>
      <c r="F6" s="77" t="s">
        <v>6</v>
      </c>
      <c r="G6" s="77" t="s">
        <v>5</v>
      </c>
      <c r="H6" s="77">
        <v>0</v>
      </c>
      <c r="I6" s="77">
        <v>0</v>
      </c>
      <c r="K6" s="77">
        <v>58</v>
      </c>
      <c r="L6" s="77">
        <v>0.10624</v>
      </c>
      <c r="M6" s="77">
        <v>58</v>
      </c>
      <c r="N6" s="77">
        <v>8.3632999999999999E-2</v>
      </c>
      <c r="O6" s="78" t="s">
        <v>214</v>
      </c>
    </row>
    <row r="7" spans="1:15" x14ac:dyDescent="0.25">
      <c r="A7" s="77" t="s">
        <v>54</v>
      </c>
      <c r="B7" s="77" t="s">
        <v>67</v>
      </c>
      <c r="C7" s="77">
        <v>0</v>
      </c>
      <c r="D7" s="77">
        <v>1E-3</v>
      </c>
      <c r="E7" s="77">
        <v>1E-3</v>
      </c>
      <c r="F7" s="77" t="s">
        <v>6</v>
      </c>
      <c r="G7" s="77" t="s">
        <v>5</v>
      </c>
      <c r="H7" s="77">
        <v>0</v>
      </c>
      <c r="I7" s="77">
        <v>0</v>
      </c>
      <c r="K7" s="77">
        <v>580</v>
      </c>
      <c r="L7" s="77">
        <v>1.7406000000000001E-2</v>
      </c>
      <c r="M7" s="77">
        <v>580</v>
      </c>
      <c r="N7" s="77">
        <v>8.3633000000000006E-3</v>
      </c>
      <c r="O7" s="78" t="s">
        <v>215</v>
      </c>
    </row>
    <row r="8" spans="1:15" x14ac:dyDescent="0.25">
      <c r="A8" s="77" t="s">
        <v>54</v>
      </c>
      <c r="B8" s="77" t="s">
        <v>67</v>
      </c>
      <c r="C8" s="77">
        <v>1E-3</v>
      </c>
      <c r="D8" s="77">
        <v>0.01</v>
      </c>
      <c r="E8" s="77">
        <v>1E-8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4.5</v>
      </c>
      <c r="M8" s="77">
        <v>6.0671999999999997E-2</v>
      </c>
      <c r="N8" s="77">
        <v>48.506</v>
      </c>
      <c r="O8" s="78" t="s">
        <v>216</v>
      </c>
    </row>
    <row r="9" spans="1:15" x14ac:dyDescent="0.25">
      <c r="A9" s="77" t="s">
        <v>54</v>
      </c>
      <c r="B9" s="77" t="s">
        <v>67</v>
      </c>
      <c r="C9" s="77">
        <v>1E-3</v>
      </c>
      <c r="D9" s="77">
        <v>0.01</v>
      </c>
      <c r="E9" s="77">
        <v>9.9999999999999995E-8</v>
      </c>
      <c r="F9" s="77" t="s">
        <v>6</v>
      </c>
      <c r="G9" s="77" t="s">
        <v>5</v>
      </c>
      <c r="H9" s="77">
        <v>0</v>
      </c>
      <c r="I9" s="77">
        <v>0</v>
      </c>
      <c r="K9" s="77">
        <v>0.62</v>
      </c>
      <c r="L9" s="77">
        <v>4.5</v>
      </c>
      <c r="M9" s="77">
        <v>7.6235999999999998E-2</v>
      </c>
      <c r="N9" s="77">
        <v>47.253999999999998</v>
      </c>
      <c r="O9" s="78" t="s">
        <v>217</v>
      </c>
    </row>
    <row r="10" spans="1:15" x14ac:dyDescent="0.25">
      <c r="A10" s="77" t="s">
        <v>54</v>
      </c>
      <c r="B10" s="77" t="s">
        <v>67</v>
      </c>
      <c r="C10" s="77">
        <v>1E-3</v>
      </c>
      <c r="D10" s="77">
        <v>0.01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0.62</v>
      </c>
      <c r="L10" s="77">
        <v>19.155000000000001</v>
      </c>
      <c r="M10" s="77">
        <v>0.56725000000000003</v>
      </c>
      <c r="N10" s="77">
        <v>22.911999999999999</v>
      </c>
      <c r="O10" s="78" t="s">
        <v>218</v>
      </c>
    </row>
    <row r="11" spans="1:15" x14ac:dyDescent="0.25">
      <c r="A11" s="77" t="s">
        <v>54</v>
      </c>
      <c r="B11" s="77" t="s">
        <v>67</v>
      </c>
      <c r="C11" s="77">
        <v>1E-3</v>
      </c>
      <c r="D11" s="77">
        <v>0.01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5.7983000000000002</v>
      </c>
      <c r="L11" s="77">
        <v>2.7570000000000001</v>
      </c>
      <c r="M11" s="77">
        <v>5.7983000000000002</v>
      </c>
      <c r="N11" s="77">
        <v>2.7323</v>
      </c>
      <c r="O11" s="78" t="s">
        <v>219</v>
      </c>
    </row>
    <row r="12" spans="1:15" x14ac:dyDescent="0.25">
      <c r="A12" s="77" t="s">
        <v>54</v>
      </c>
      <c r="B12" s="77" t="s">
        <v>67</v>
      </c>
      <c r="C12" s="77">
        <v>1E-3</v>
      </c>
      <c r="D12" s="77">
        <v>0.01</v>
      </c>
      <c r="E12" s="77">
        <v>1E-4</v>
      </c>
      <c r="F12" s="77" t="s">
        <v>6</v>
      </c>
      <c r="G12" s="77" t="s">
        <v>5</v>
      </c>
      <c r="H12" s="77">
        <v>0</v>
      </c>
      <c r="I12" s="77">
        <v>0</v>
      </c>
      <c r="K12" s="77">
        <v>58</v>
      </c>
      <c r="L12" s="77">
        <v>0.2838</v>
      </c>
      <c r="M12" s="77">
        <v>58</v>
      </c>
      <c r="N12" s="77">
        <v>0.27384999999999998</v>
      </c>
      <c r="O12" s="78" t="s">
        <v>220</v>
      </c>
    </row>
    <row r="13" spans="1:15" x14ac:dyDescent="0.25">
      <c r="A13" s="77" t="s">
        <v>54</v>
      </c>
      <c r="B13" s="77" t="s">
        <v>67</v>
      </c>
      <c r="C13" s="77">
        <v>1E-3</v>
      </c>
      <c r="D13" s="77">
        <v>0.01</v>
      </c>
      <c r="E13" s="77">
        <v>1E-3</v>
      </c>
      <c r="F13" s="77" t="s">
        <v>6</v>
      </c>
      <c r="G13" s="77" t="s">
        <v>5</v>
      </c>
      <c r="H13" s="77">
        <v>0</v>
      </c>
      <c r="I13" s="77">
        <v>0</v>
      </c>
      <c r="K13" s="77">
        <v>580</v>
      </c>
      <c r="L13" s="77">
        <v>3.1364000000000003E-2</v>
      </c>
      <c r="M13" s="77">
        <v>580</v>
      </c>
      <c r="N13" s="77">
        <v>2.7386000000000001E-2</v>
      </c>
      <c r="O13" s="78" t="s">
        <v>221</v>
      </c>
    </row>
    <row r="14" spans="1:15" x14ac:dyDescent="0.25">
      <c r="A14" s="77" t="s">
        <v>54</v>
      </c>
      <c r="B14" s="77" t="s">
        <v>67</v>
      </c>
      <c r="C14" s="77">
        <v>0.01</v>
      </c>
      <c r="D14" s="77">
        <v>0.1</v>
      </c>
      <c r="E14" s="77">
        <v>9.9999999999999995E-8</v>
      </c>
      <c r="F14" s="77" t="s">
        <v>6</v>
      </c>
      <c r="G14" s="77" t="s">
        <v>5</v>
      </c>
      <c r="H14" s="77">
        <v>0</v>
      </c>
      <c r="I14" s="77">
        <v>0</v>
      </c>
      <c r="K14" s="77">
        <v>0.48</v>
      </c>
      <c r="L14" s="77">
        <v>37</v>
      </c>
      <c r="M14" s="77">
        <v>0.47363</v>
      </c>
      <c r="N14" s="77">
        <v>36.624000000000002</v>
      </c>
      <c r="O14" s="78" t="s">
        <v>222</v>
      </c>
    </row>
    <row r="15" spans="1:15" x14ac:dyDescent="0.25">
      <c r="A15" s="77" t="s">
        <v>54</v>
      </c>
      <c r="B15" s="77" t="s">
        <v>67</v>
      </c>
      <c r="C15" s="77">
        <v>0.01</v>
      </c>
      <c r="D15" s="77">
        <v>0.1</v>
      </c>
      <c r="E15" s="77">
        <v>9.9999999999999995E-7</v>
      </c>
      <c r="F15" s="77" t="s">
        <v>6</v>
      </c>
      <c r="G15" s="77" t="s">
        <v>5</v>
      </c>
      <c r="H15" s="77">
        <v>0</v>
      </c>
      <c r="I15" s="77">
        <v>0</v>
      </c>
      <c r="K15" s="77">
        <v>0.66959999999999997</v>
      </c>
      <c r="L15" s="77">
        <v>35.075000000000003</v>
      </c>
      <c r="M15" s="77">
        <v>0.66822999999999999</v>
      </c>
      <c r="N15" s="77">
        <v>35.079000000000001</v>
      </c>
      <c r="O15" s="78" t="s">
        <v>223</v>
      </c>
    </row>
    <row r="16" spans="1:15" x14ac:dyDescent="0.25">
      <c r="A16" s="77" t="s">
        <v>54</v>
      </c>
      <c r="B16" s="77" t="s">
        <v>67</v>
      </c>
      <c r="C16" s="77">
        <v>0.01</v>
      </c>
      <c r="D16" s="77">
        <v>0.1</v>
      </c>
      <c r="E16" s="77">
        <v>1.0000000000000001E-5</v>
      </c>
      <c r="F16" s="77" t="s">
        <v>6</v>
      </c>
      <c r="G16" s="77" t="s">
        <v>5</v>
      </c>
      <c r="H16" s="77">
        <v>0</v>
      </c>
      <c r="I16" s="77">
        <v>0</v>
      </c>
      <c r="K16" s="77">
        <v>5.7206999999999999</v>
      </c>
      <c r="L16" s="77">
        <v>14.051</v>
      </c>
      <c r="M16" s="77">
        <v>5.7199</v>
      </c>
      <c r="N16" s="77">
        <v>14.036</v>
      </c>
      <c r="O16" s="78" t="s">
        <v>224</v>
      </c>
    </row>
    <row r="17" spans="1:15" x14ac:dyDescent="0.25">
      <c r="A17" s="77" t="s">
        <v>54</v>
      </c>
      <c r="B17" s="77" t="s">
        <v>67</v>
      </c>
      <c r="C17" s="77">
        <v>0.01</v>
      </c>
      <c r="D17" s="77">
        <v>0.1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57.991</v>
      </c>
      <c r="L17" s="77">
        <v>1.5773999999999999</v>
      </c>
      <c r="M17" s="77">
        <v>57.99</v>
      </c>
      <c r="N17" s="77">
        <v>1.5689</v>
      </c>
      <c r="O17" s="78" t="s">
        <v>225</v>
      </c>
    </row>
    <row r="18" spans="1:15" x14ac:dyDescent="0.25">
      <c r="A18" s="77" t="s">
        <v>54</v>
      </c>
      <c r="B18" s="77" t="s">
        <v>67</v>
      </c>
      <c r="C18" s="77">
        <v>0.01</v>
      </c>
      <c r="D18" s="77">
        <v>0.1</v>
      </c>
      <c r="E18" s="77">
        <v>1E-3</v>
      </c>
      <c r="F18" s="77" t="s">
        <v>6</v>
      </c>
      <c r="G18" s="77" t="s">
        <v>5</v>
      </c>
      <c r="H18" s="77">
        <v>0</v>
      </c>
      <c r="I18" s="77">
        <v>0</v>
      </c>
      <c r="K18" s="77">
        <v>580</v>
      </c>
      <c r="L18" s="77">
        <v>0.16048999999999999</v>
      </c>
      <c r="M18" s="77">
        <v>580</v>
      </c>
      <c r="N18" s="77">
        <v>0.15709999999999999</v>
      </c>
      <c r="O18" s="78" t="s">
        <v>226</v>
      </c>
    </row>
    <row r="19" spans="1:15" x14ac:dyDescent="0.25">
      <c r="A19" s="77" t="s">
        <v>54</v>
      </c>
      <c r="B19" s="77" t="s">
        <v>67</v>
      </c>
      <c r="C19" s="77">
        <v>0.01</v>
      </c>
      <c r="D19" s="77">
        <v>0.1</v>
      </c>
      <c r="E19" s="77">
        <v>0.01</v>
      </c>
      <c r="F19" s="77" t="s">
        <v>6</v>
      </c>
      <c r="G19" s="77" t="s">
        <v>5</v>
      </c>
      <c r="H19" s="77">
        <v>0</v>
      </c>
      <c r="I19" s="77">
        <v>0</v>
      </c>
      <c r="K19" s="77">
        <v>5800</v>
      </c>
      <c r="L19" s="77">
        <v>1.7066999999999999E-2</v>
      </c>
      <c r="M19" s="77">
        <v>5800</v>
      </c>
      <c r="N19" s="77">
        <v>1.5709999999999998E-2</v>
      </c>
      <c r="O19" s="78" t="s">
        <v>227</v>
      </c>
    </row>
    <row r="20" spans="1:15" x14ac:dyDescent="0.25">
      <c r="A20" s="77" t="s">
        <v>54</v>
      </c>
      <c r="B20" s="77" t="s">
        <v>67</v>
      </c>
      <c r="C20" s="77">
        <v>0.1</v>
      </c>
      <c r="D20" s="77">
        <v>1</v>
      </c>
      <c r="E20" s="77">
        <v>9.9999999999999995E-7</v>
      </c>
      <c r="F20" s="77" t="s">
        <v>6</v>
      </c>
      <c r="G20" s="77" t="s">
        <v>5</v>
      </c>
      <c r="H20" s="77">
        <v>0</v>
      </c>
      <c r="I20" s="77">
        <v>0</v>
      </c>
      <c r="K20" s="77">
        <v>4.7</v>
      </c>
      <c r="L20" s="77">
        <v>41</v>
      </c>
      <c r="M20" s="77">
        <v>4.6517999999999997</v>
      </c>
      <c r="N20" s="77">
        <v>40.781999999999996</v>
      </c>
      <c r="O20" s="78" t="s">
        <v>228</v>
      </c>
    </row>
    <row r="21" spans="1:15" x14ac:dyDescent="0.25">
      <c r="A21" s="77" t="s">
        <v>54</v>
      </c>
      <c r="B21" s="77" t="s">
        <v>67</v>
      </c>
      <c r="C21" s="77">
        <v>0.1</v>
      </c>
      <c r="D21" s="77">
        <v>1</v>
      </c>
      <c r="E21" s="77">
        <v>1.0000000000000001E-5</v>
      </c>
      <c r="F21" s="77" t="s">
        <v>6</v>
      </c>
      <c r="G21" s="77" t="s">
        <v>5</v>
      </c>
      <c r="H21" s="77">
        <v>0</v>
      </c>
      <c r="I21" s="77">
        <v>0</v>
      </c>
      <c r="K21" s="77">
        <v>6.5522999999999998</v>
      </c>
      <c r="L21" s="77">
        <v>39.255000000000003</v>
      </c>
      <c r="M21" s="77">
        <v>6.5388999999999999</v>
      </c>
      <c r="N21" s="77">
        <v>39.26</v>
      </c>
      <c r="O21" s="78" t="s">
        <v>229</v>
      </c>
    </row>
    <row r="22" spans="1:15" x14ac:dyDescent="0.25">
      <c r="A22" s="77" t="s">
        <v>54</v>
      </c>
      <c r="B22" s="77" t="s">
        <v>67</v>
      </c>
      <c r="C22" s="77">
        <v>0.1</v>
      </c>
      <c r="D22" s="77">
        <v>1</v>
      </c>
      <c r="E22" s="77">
        <v>1E-4</v>
      </c>
      <c r="F22" s="77" t="s">
        <v>6</v>
      </c>
      <c r="G22" s="77" t="s">
        <v>5</v>
      </c>
      <c r="H22" s="77">
        <v>0</v>
      </c>
      <c r="I22" s="77">
        <v>0</v>
      </c>
      <c r="K22" s="77">
        <v>56.988999999999997</v>
      </c>
      <c r="L22" s="77">
        <v>16.704999999999998</v>
      </c>
      <c r="M22" s="77">
        <v>56.981000000000002</v>
      </c>
      <c r="N22" s="77">
        <v>16.693000000000001</v>
      </c>
      <c r="O22" s="78" t="s">
        <v>230</v>
      </c>
    </row>
    <row r="23" spans="1:15" x14ac:dyDescent="0.25">
      <c r="A23" s="77" t="s">
        <v>54</v>
      </c>
      <c r="B23" s="77" t="s">
        <v>67</v>
      </c>
      <c r="C23" s="77">
        <v>0.1</v>
      </c>
      <c r="D23" s="77">
        <v>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579.88</v>
      </c>
      <c r="L23" s="77">
        <v>1.9084000000000001</v>
      </c>
      <c r="M23" s="77">
        <v>579.88</v>
      </c>
      <c r="N23" s="77">
        <v>1.9012</v>
      </c>
      <c r="O23" s="78" t="s">
        <v>231</v>
      </c>
    </row>
    <row r="24" spans="1:15" x14ac:dyDescent="0.25">
      <c r="A24" s="77" t="s">
        <v>54</v>
      </c>
      <c r="B24" s="77" t="s">
        <v>67</v>
      </c>
      <c r="C24" s="77">
        <v>0.1</v>
      </c>
      <c r="D24" s="77">
        <v>1</v>
      </c>
      <c r="E24" s="77">
        <v>0.01</v>
      </c>
      <c r="F24" s="77" t="s">
        <v>6</v>
      </c>
      <c r="G24" s="77" t="s">
        <v>5</v>
      </c>
      <c r="H24" s="77">
        <v>0</v>
      </c>
      <c r="I24" s="77">
        <v>0</v>
      </c>
      <c r="K24" s="77">
        <v>5800</v>
      </c>
      <c r="L24" s="77">
        <v>0.19328999999999999</v>
      </c>
      <c r="M24" s="77">
        <v>5800</v>
      </c>
      <c r="N24" s="77">
        <v>0.19042000000000001</v>
      </c>
      <c r="O24" s="78" t="s">
        <v>232</v>
      </c>
    </row>
    <row r="25" spans="1:15" x14ac:dyDescent="0.25">
      <c r="A25" s="77" t="s">
        <v>54</v>
      </c>
      <c r="B25" s="77" t="s">
        <v>67</v>
      </c>
      <c r="C25" s="77">
        <v>0.1</v>
      </c>
      <c r="D25" s="77">
        <v>1</v>
      </c>
      <c r="E25" s="77">
        <v>0.1</v>
      </c>
      <c r="F25" s="77" t="s">
        <v>6</v>
      </c>
      <c r="G25" s="77" t="s">
        <v>5</v>
      </c>
      <c r="H25" s="77">
        <v>0</v>
      </c>
      <c r="I25" s="77">
        <v>0</v>
      </c>
      <c r="K25" s="77">
        <v>58000</v>
      </c>
      <c r="L25" s="77">
        <v>2.0188000000000001E-2</v>
      </c>
      <c r="M25" s="77">
        <v>58000</v>
      </c>
      <c r="N25" s="77">
        <v>1.9042E-2</v>
      </c>
      <c r="O25" s="78" t="s">
        <v>233</v>
      </c>
    </row>
    <row r="26" spans="1:15" x14ac:dyDescent="0.25">
      <c r="A26" s="77" t="s">
        <v>54</v>
      </c>
      <c r="B26" s="77" t="s">
        <v>67</v>
      </c>
      <c r="C26" s="77">
        <v>1</v>
      </c>
      <c r="D26" s="77">
        <v>10</v>
      </c>
      <c r="E26" s="77">
        <v>1.0000000000000001E-5</v>
      </c>
      <c r="F26" s="77" t="s">
        <v>6</v>
      </c>
      <c r="G26" s="77" t="s">
        <v>5</v>
      </c>
      <c r="H26" s="77">
        <v>0</v>
      </c>
      <c r="I26" s="77">
        <v>0</v>
      </c>
      <c r="K26" s="77">
        <v>47</v>
      </c>
      <c r="L26" s="77">
        <v>35</v>
      </c>
      <c r="M26" s="77">
        <v>46.375999999999998</v>
      </c>
      <c r="N26" s="77">
        <v>34.813000000000002</v>
      </c>
      <c r="O26" s="78" t="s">
        <v>234</v>
      </c>
    </row>
    <row r="27" spans="1:15" x14ac:dyDescent="0.25">
      <c r="A27" s="77" t="s">
        <v>54</v>
      </c>
      <c r="B27" s="77" t="s">
        <v>67</v>
      </c>
      <c r="C27" s="77">
        <v>1</v>
      </c>
      <c r="D27" s="77">
        <v>10</v>
      </c>
      <c r="E27" s="77">
        <v>1E-4</v>
      </c>
      <c r="F27" s="77" t="s">
        <v>6</v>
      </c>
      <c r="G27" s="77" t="s">
        <v>5</v>
      </c>
      <c r="H27" s="77">
        <v>0</v>
      </c>
      <c r="I27" s="77">
        <v>0</v>
      </c>
      <c r="K27" s="77">
        <v>66.457999999999998</v>
      </c>
      <c r="L27" s="77">
        <v>33.231999999999999</v>
      </c>
      <c r="M27" s="77">
        <v>66.382000000000005</v>
      </c>
      <c r="N27" s="77">
        <v>33.231999999999999</v>
      </c>
      <c r="O27" s="78" t="s">
        <v>235</v>
      </c>
    </row>
    <row r="28" spans="1:15" x14ac:dyDescent="0.25">
      <c r="A28" s="77" t="s">
        <v>54</v>
      </c>
      <c r="B28" s="77" t="s">
        <v>67</v>
      </c>
      <c r="C28" s="77">
        <v>1</v>
      </c>
      <c r="D28" s="77">
        <v>10</v>
      </c>
      <c r="E28" s="77">
        <v>1E-3</v>
      </c>
      <c r="F28" s="77" t="s">
        <v>6</v>
      </c>
      <c r="G28" s="77" t="s">
        <v>5</v>
      </c>
      <c r="H28" s="77">
        <v>0</v>
      </c>
      <c r="I28" s="77">
        <v>0</v>
      </c>
      <c r="K28" s="77">
        <v>572.80999999999995</v>
      </c>
      <c r="L28" s="77">
        <v>12.879</v>
      </c>
      <c r="M28" s="77">
        <v>572.76</v>
      </c>
      <c r="N28" s="77">
        <v>12.867000000000001</v>
      </c>
      <c r="O28" s="78" t="s">
        <v>236</v>
      </c>
    </row>
    <row r="29" spans="1:15" x14ac:dyDescent="0.25">
      <c r="A29" s="77" t="s">
        <v>54</v>
      </c>
      <c r="B29" s="77" t="s">
        <v>67</v>
      </c>
      <c r="C29" s="77">
        <v>1</v>
      </c>
      <c r="D29" s="77">
        <v>10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5799.2</v>
      </c>
      <c r="L29" s="77">
        <v>1.4325000000000001</v>
      </c>
      <c r="M29" s="77">
        <v>5799.1</v>
      </c>
      <c r="N29" s="77">
        <v>1.4258999999999999</v>
      </c>
      <c r="O29" s="78" t="s">
        <v>237</v>
      </c>
    </row>
    <row r="30" spans="1:15" x14ac:dyDescent="0.25">
      <c r="A30" s="77" t="s">
        <v>54</v>
      </c>
      <c r="B30" s="77" t="s">
        <v>67</v>
      </c>
      <c r="C30" s="77">
        <v>1</v>
      </c>
      <c r="D30" s="77">
        <v>10</v>
      </c>
      <c r="E30" s="77">
        <v>0.1</v>
      </c>
      <c r="F30" s="77" t="s">
        <v>6</v>
      </c>
      <c r="G30" s="77" t="s">
        <v>5</v>
      </c>
      <c r="H30" s="77">
        <v>0</v>
      </c>
      <c r="I30" s="77">
        <v>0</v>
      </c>
      <c r="K30" s="77">
        <v>58000</v>
      </c>
      <c r="L30" s="77">
        <v>0.1454</v>
      </c>
      <c r="M30" s="77">
        <v>58000</v>
      </c>
      <c r="N30" s="77">
        <v>0.14276</v>
      </c>
      <c r="O30" s="78" t="s">
        <v>238</v>
      </c>
    </row>
    <row r="31" spans="1:15" x14ac:dyDescent="0.25">
      <c r="A31" s="77" t="s">
        <v>54</v>
      </c>
      <c r="B31" s="77" t="s">
        <v>67</v>
      </c>
      <c r="C31" s="77">
        <v>1</v>
      </c>
      <c r="D31" s="77">
        <v>10</v>
      </c>
      <c r="E31" s="77">
        <v>1</v>
      </c>
      <c r="F31" s="77" t="s">
        <v>6</v>
      </c>
      <c r="G31" s="77" t="s">
        <v>5</v>
      </c>
      <c r="H31" s="77">
        <v>0</v>
      </c>
      <c r="I31" s="77">
        <v>0</v>
      </c>
      <c r="K31" s="77">
        <v>580000</v>
      </c>
      <c r="L31" s="77">
        <v>1.5330999999999999E-2</v>
      </c>
      <c r="M31" s="77">
        <v>580000</v>
      </c>
      <c r="N31" s="77">
        <v>1.4276E-2</v>
      </c>
      <c r="O31" s="78" t="s">
        <v>239</v>
      </c>
    </row>
    <row r="32" spans="1:15" x14ac:dyDescent="0.25">
      <c r="A32" s="77" t="s">
        <v>54</v>
      </c>
      <c r="B32" s="77" t="s">
        <v>67</v>
      </c>
      <c r="C32" s="77">
        <v>10</v>
      </c>
      <c r="D32" s="77">
        <v>100</v>
      </c>
      <c r="E32" s="77">
        <v>1E-4</v>
      </c>
      <c r="F32" s="77" t="s">
        <v>6</v>
      </c>
      <c r="G32" s="77" t="s">
        <v>4</v>
      </c>
      <c r="H32" s="77">
        <v>0</v>
      </c>
      <c r="I32" s="77">
        <v>0</v>
      </c>
      <c r="K32" s="77">
        <v>0.57999999999999996</v>
      </c>
      <c r="L32" s="77">
        <v>4.1000000000000002E-2</v>
      </c>
      <c r="M32" s="77">
        <v>0.57894999999999996</v>
      </c>
      <c r="N32" s="77">
        <v>4.0740999999999999E-2</v>
      </c>
      <c r="O32" s="78" t="s">
        <v>240</v>
      </c>
    </row>
    <row r="33" spans="1:15" x14ac:dyDescent="0.25">
      <c r="A33" s="77" t="s">
        <v>54</v>
      </c>
      <c r="B33" s="77" t="s">
        <v>67</v>
      </c>
      <c r="C33" s="77">
        <v>10</v>
      </c>
      <c r="D33" s="77">
        <v>100</v>
      </c>
      <c r="E33" s="77">
        <v>1E-3</v>
      </c>
      <c r="F33" s="77" t="s">
        <v>6</v>
      </c>
      <c r="G33" s="77" t="s">
        <v>4</v>
      </c>
      <c r="H33" s="77">
        <v>0</v>
      </c>
      <c r="I33" s="77">
        <v>0</v>
      </c>
      <c r="K33" s="77">
        <v>0.74950000000000006</v>
      </c>
      <c r="L33" s="77">
        <v>3.9399000000000003E-2</v>
      </c>
      <c r="M33" s="77">
        <v>0.74878999999999996</v>
      </c>
      <c r="N33" s="77">
        <v>3.9399000000000003E-2</v>
      </c>
      <c r="O33" s="78" t="s">
        <v>241</v>
      </c>
    </row>
    <row r="34" spans="1:15" x14ac:dyDescent="0.25">
      <c r="A34" s="77" t="s">
        <v>54</v>
      </c>
      <c r="B34" s="77" t="s">
        <v>67</v>
      </c>
      <c r="C34" s="77">
        <v>10</v>
      </c>
      <c r="D34" s="77">
        <v>100</v>
      </c>
      <c r="E34" s="77">
        <v>0.01</v>
      </c>
      <c r="F34" s="77" t="s">
        <v>6</v>
      </c>
      <c r="G34" s="77" t="s">
        <v>4</v>
      </c>
      <c r="H34" s="77">
        <v>0</v>
      </c>
      <c r="I34" s="77">
        <v>0</v>
      </c>
      <c r="K34" s="77">
        <v>5.7108999999999996</v>
      </c>
      <c r="L34" s="77">
        <v>1.7264000000000002E-2</v>
      </c>
      <c r="M34" s="77">
        <v>5.7104999999999997</v>
      </c>
      <c r="N34" s="77">
        <v>1.7250999999999999E-2</v>
      </c>
      <c r="O34" s="78" t="s">
        <v>242</v>
      </c>
    </row>
    <row r="35" spans="1:15" x14ac:dyDescent="0.25">
      <c r="A35" s="77" t="s">
        <v>54</v>
      </c>
      <c r="B35" s="77" t="s">
        <v>67</v>
      </c>
      <c r="C35" s="77">
        <v>10</v>
      </c>
      <c r="D35" s="77">
        <v>100</v>
      </c>
      <c r="E35" s="77">
        <v>0.1</v>
      </c>
      <c r="F35" s="77" t="s">
        <v>6</v>
      </c>
      <c r="G35" s="77" t="s">
        <v>4</v>
      </c>
      <c r="H35" s="77">
        <v>0</v>
      </c>
      <c r="I35" s="77">
        <v>0</v>
      </c>
      <c r="K35" s="77">
        <v>57.988999999999997</v>
      </c>
      <c r="L35" s="77">
        <v>1.9846E-3</v>
      </c>
      <c r="M35" s="77">
        <v>57.988999999999997</v>
      </c>
      <c r="N35" s="77">
        <v>1.9773E-3</v>
      </c>
      <c r="O35" s="78" t="s">
        <v>243</v>
      </c>
    </row>
    <row r="36" spans="1:15" x14ac:dyDescent="0.25">
      <c r="A36" s="77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244</v>
      </c>
    </row>
    <row r="37" spans="1:15" x14ac:dyDescent="0.25">
      <c r="A37" s="77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100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176</v>
      </c>
    </row>
    <row r="38" spans="1:15" x14ac:dyDescent="0.25">
      <c r="A38" s="77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100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177</v>
      </c>
    </row>
    <row r="39" spans="1:15" x14ac:dyDescent="0.25">
      <c r="A39" s="77" t="s">
        <v>54</v>
      </c>
      <c r="B39" s="77" t="s">
        <v>7</v>
      </c>
      <c r="C39" s="77">
        <v>0</v>
      </c>
      <c r="D39" s="77">
        <v>1000</v>
      </c>
      <c r="E39" s="77">
        <v>1E-4</v>
      </c>
      <c r="F39" s="77" t="s">
        <v>100</v>
      </c>
      <c r="G39" s="77" t="s">
        <v>69</v>
      </c>
      <c r="H39" s="77">
        <v>0</v>
      </c>
      <c r="I39" s="77">
        <v>0</v>
      </c>
      <c r="K39" s="77">
        <v>63.692799999999998</v>
      </c>
      <c r="L39" s="77">
        <v>6.2659430000000002E-2</v>
      </c>
      <c r="M39" s="77">
        <v>54.207389999999997</v>
      </c>
      <c r="N39" s="77">
        <v>4.7163209999999997E-2</v>
      </c>
      <c r="O39" s="78" t="s">
        <v>178</v>
      </c>
    </row>
    <row r="40" spans="1:15" x14ac:dyDescent="0.25">
      <c r="A40" s="77" t="s">
        <v>54</v>
      </c>
      <c r="B40" s="77" t="s">
        <v>7</v>
      </c>
      <c r="C40" s="77">
        <v>0</v>
      </c>
      <c r="D40" s="77">
        <v>1000</v>
      </c>
      <c r="E40" s="77">
        <v>1E-3</v>
      </c>
      <c r="F40" s="77" t="s">
        <v>100</v>
      </c>
      <c r="G40" s="77" t="s">
        <v>69</v>
      </c>
      <c r="H40" s="77">
        <v>0</v>
      </c>
      <c r="I40" s="77">
        <v>0</v>
      </c>
      <c r="K40" s="77">
        <v>600.322</v>
      </c>
      <c r="L40" s="77">
        <v>9.648081E-2</v>
      </c>
      <c r="M40" s="77">
        <v>579.44470000000001</v>
      </c>
      <c r="N40" s="77">
        <v>6.4835800000000001E-3</v>
      </c>
      <c r="O40" s="78" t="s">
        <v>179</v>
      </c>
    </row>
    <row r="41" spans="1:15" x14ac:dyDescent="0.25">
      <c r="A41" s="77" t="s">
        <v>54</v>
      </c>
      <c r="B41" s="77" t="s">
        <v>7</v>
      </c>
      <c r="C41" s="77">
        <v>0</v>
      </c>
      <c r="D41" s="77">
        <v>1000</v>
      </c>
      <c r="E41" s="77">
        <v>0.01</v>
      </c>
      <c r="F41" s="77" t="s">
        <v>100</v>
      </c>
      <c r="G41" s="77" t="s">
        <v>46</v>
      </c>
      <c r="H41" s="77">
        <v>0</v>
      </c>
      <c r="I41" s="77">
        <v>0</v>
      </c>
      <c r="K41" s="77">
        <v>5.8513330000000003</v>
      </c>
      <c r="L41" s="77">
        <v>2.4804999999999998E-4</v>
      </c>
      <c r="M41" s="77">
        <v>5.799944</v>
      </c>
      <c r="N41" s="77">
        <v>6.5168999999999998E-7</v>
      </c>
      <c r="O41" s="78" t="s">
        <v>180</v>
      </c>
    </row>
    <row r="42" spans="1:15" x14ac:dyDescent="0.25">
      <c r="A42" s="77" t="s">
        <v>54</v>
      </c>
      <c r="B42" s="77" t="s">
        <v>7</v>
      </c>
      <c r="C42" s="77">
        <v>1000</v>
      </c>
      <c r="D42" s="77">
        <v>10000</v>
      </c>
      <c r="E42" s="77">
        <v>1.0000000000000001E-5</v>
      </c>
      <c r="F42" s="77" t="s">
        <v>100</v>
      </c>
      <c r="G42" s="77" t="s">
        <v>69</v>
      </c>
      <c r="H42" s="77">
        <v>0</v>
      </c>
      <c r="I42" s="77">
        <v>0</v>
      </c>
      <c r="K42" s="77">
        <v>24.035060000000001</v>
      </c>
      <c r="L42" s="77">
        <v>6.9213540000000004E-2</v>
      </c>
      <c r="M42" s="77">
        <v>23.295500000000001</v>
      </c>
      <c r="N42" s="77">
        <v>6.9264220000000001E-2</v>
      </c>
      <c r="O42" s="78" t="s">
        <v>181</v>
      </c>
    </row>
    <row r="43" spans="1:15" x14ac:dyDescent="0.25">
      <c r="A43" s="77" t="s">
        <v>54</v>
      </c>
      <c r="B43" s="77" t="s">
        <v>7</v>
      </c>
      <c r="C43" s="77">
        <v>1000</v>
      </c>
      <c r="D43" s="77">
        <v>10000</v>
      </c>
      <c r="E43" s="77">
        <v>1E-4</v>
      </c>
      <c r="F43" s="77" t="s">
        <v>100</v>
      </c>
      <c r="G43" s="77" t="s">
        <v>69</v>
      </c>
      <c r="H43" s="77">
        <v>0</v>
      </c>
      <c r="I43" s="77">
        <v>0</v>
      </c>
      <c r="K43" s="77">
        <v>66.558580000000006</v>
      </c>
      <c r="L43" s="77">
        <v>6.6055710000000004E-2</v>
      </c>
      <c r="M43" s="77">
        <v>41.389360000000003</v>
      </c>
      <c r="N43" s="77">
        <v>6.7687049999999999E-2</v>
      </c>
      <c r="O43" s="78" t="s">
        <v>182</v>
      </c>
    </row>
    <row r="44" spans="1:15" x14ac:dyDescent="0.25">
      <c r="A44" s="77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100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183</v>
      </c>
    </row>
    <row r="45" spans="1:15" x14ac:dyDescent="0.25">
      <c r="A45" s="77" t="s">
        <v>54</v>
      </c>
      <c r="B45" s="77" t="s">
        <v>7</v>
      </c>
      <c r="C45" s="77">
        <v>1000</v>
      </c>
      <c r="D45" s="77">
        <v>10000</v>
      </c>
      <c r="E45" s="77">
        <v>0.01</v>
      </c>
      <c r="F45" s="77" t="s">
        <v>100</v>
      </c>
      <c r="G45" s="77" t="s">
        <v>46</v>
      </c>
      <c r="H45" s="77">
        <v>0</v>
      </c>
      <c r="I45" s="77">
        <v>0</v>
      </c>
      <c r="K45" s="77">
        <v>6.0044399999999998</v>
      </c>
      <c r="L45" s="77">
        <v>9.5075599999999995E-5</v>
      </c>
      <c r="M45" s="77">
        <v>5.7959269999999998</v>
      </c>
      <c r="N45" s="77">
        <v>4.8090299999999996E-6</v>
      </c>
      <c r="O45" s="78" t="s">
        <v>184</v>
      </c>
    </row>
    <row r="46" spans="1:15" x14ac:dyDescent="0.25">
      <c r="A46" s="77" t="s">
        <v>54</v>
      </c>
      <c r="B46" s="77" t="s">
        <v>7</v>
      </c>
      <c r="C46" s="77">
        <v>1000</v>
      </c>
      <c r="D46" s="77">
        <v>10000</v>
      </c>
      <c r="E46" s="77">
        <v>0.1</v>
      </c>
      <c r="F46" s="77" t="s">
        <v>100</v>
      </c>
      <c r="G46" s="77" t="s">
        <v>46</v>
      </c>
      <c r="H46" s="77">
        <v>0</v>
      </c>
      <c r="I46" s="77">
        <v>0</v>
      </c>
      <c r="K46" s="77">
        <v>58.513469999999998</v>
      </c>
      <c r="L46" s="77">
        <v>2.47889E-4</v>
      </c>
      <c r="M46" s="77">
        <v>57.999589999999998</v>
      </c>
      <c r="N46" s="77">
        <v>4.8273899999999997E-7</v>
      </c>
      <c r="O46" s="78" t="s">
        <v>185</v>
      </c>
    </row>
    <row r="47" spans="1:15" x14ac:dyDescent="0.25">
      <c r="A47" s="77" t="s">
        <v>54</v>
      </c>
      <c r="B47" s="77" t="s">
        <v>7</v>
      </c>
      <c r="C47" s="77">
        <v>1000</v>
      </c>
      <c r="D47" s="77">
        <v>10000</v>
      </c>
      <c r="E47" s="77">
        <v>10</v>
      </c>
      <c r="F47" s="77" t="s">
        <v>100</v>
      </c>
      <c r="G47" s="77" t="s">
        <v>46</v>
      </c>
      <c r="H47" s="77">
        <v>0</v>
      </c>
      <c r="I47" s="77">
        <v>0</v>
      </c>
      <c r="K47" s="77">
        <v>24.035060000000001</v>
      </c>
      <c r="L47" s="77">
        <v>6.9214000000000005E-5</v>
      </c>
      <c r="M47" s="77">
        <v>23.295500000000001</v>
      </c>
      <c r="N47" s="77">
        <v>6.9264000000000006E-5</v>
      </c>
      <c r="O47" s="78" t="s">
        <v>186</v>
      </c>
    </row>
    <row r="48" spans="1:15" x14ac:dyDescent="0.25">
      <c r="A48" s="77" t="s">
        <v>54</v>
      </c>
      <c r="B48" s="77" t="s">
        <v>7</v>
      </c>
      <c r="C48" s="77">
        <v>1000</v>
      </c>
      <c r="D48" s="77">
        <v>10000</v>
      </c>
      <c r="E48" s="77">
        <v>100</v>
      </c>
      <c r="F48" s="77" t="s">
        <v>100</v>
      </c>
      <c r="G48" s="77" t="s">
        <v>46</v>
      </c>
      <c r="H48" s="77">
        <v>0</v>
      </c>
      <c r="I48" s="77">
        <v>0</v>
      </c>
      <c r="K48" s="77">
        <v>66.558580000000006</v>
      </c>
      <c r="L48" s="77">
        <v>6.6056000000000006E-5</v>
      </c>
      <c r="M48" s="77">
        <v>41.389360000000003</v>
      </c>
      <c r="N48" s="77">
        <v>6.7688000000000007E-5</v>
      </c>
      <c r="O48" s="78" t="s">
        <v>187</v>
      </c>
    </row>
    <row r="49" spans="1:15" x14ac:dyDescent="0.25">
      <c r="A49" s="77" t="s">
        <v>54</v>
      </c>
      <c r="B49" s="77" t="s">
        <v>7</v>
      </c>
      <c r="C49" s="77">
        <v>1000</v>
      </c>
      <c r="D49" s="77">
        <v>10000</v>
      </c>
      <c r="E49" s="77">
        <v>1000</v>
      </c>
      <c r="F49" s="77" t="s">
        <v>100</v>
      </c>
      <c r="G49" s="77" t="s">
        <v>46</v>
      </c>
      <c r="H49" s="77">
        <v>0</v>
      </c>
      <c r="I49" s="77">
        <v>0</v>
      </c>
      <c r="K49" s="77">
        <v>643.21469999999999</v>
      </c>
      <c r="L49" s="77">
        <v>5.4750999999999998E-5</v>
      </c>
      <c r="M49" s="77">
        <v>550.19200000000001</v>
      </c>
      <c r="N49" s="77">
        <v>3.7117999999999999E-5</v>
      </c>
      <c r="O49" s="78" t="s">
        <v>188</v>
      </c>
    </row>
    <row r="50" spans="1:15" x14ac:dyDescent="0.25">
      <c r="A50" s="77" t="s">
        <v>54</v>
      </c>
      <c r="B50" s="77" t="s">
        <v>7</v>
      </c>
      <c r="C50" s="77">
        <v>1000</v>
      </c>
      <c r="D50" s="77">
        <v>10000</v>
      </c>
      <c r="E50" s="77">
        <v>10000</v>
      </c>
      <c r="F50" s="77" t="s">
        <v>100</v>
      </c>
      <c r="G50" s="77" t="s">
        <v>47</v>
      </c>
      <c r="H50" s="77">
        <v>0</v>
      </c>
      <c r="I50" s="77">
        <v>0</v>
      </c>
      <c r="K50" s="77">
        <v>6.0044399999999998</v>
      </c>
      <c r="L50" s="77">
        <v>9.5075999999999997E-8</v>
      </c>
      <c r="M50" s="77">
        <v>5.7959269999999998</v>
      </c>
      <c r="N50" s="77">
        <v>4.8090000000000002E-9</v>
      </c>
      <c r="O50" s="78" t="s">
        <v>1466</v>
      </c>
    </row>
    <row r="51" spans="1:15" x14ac:dyDescent="0.25">
      <c r="A51" s="77" t="s">
        <v>54</v>
      </c>
      <c r="B51" s="77" t="s">
        <v>7</v>
      </c>
      <c r="C51" s="77">
        <v>1000</v>
      </c>
      <c r="D51" s="77">
        <v>10000</v>
      </c>
      <c r="E51" s="77">
        <v>100000</v>
      </c>
      <c r="F51" s="77" t="s">
        <v>100</v>
      </c>
      <c r="G51" s="77" t="s">
        <v>47</v>
      </c>
      <c r="H51" s="77">
        <v>0</v>
      </c>
      <c r="I51" s="77">
        <v>0</v>
      </c>
      <c r="K51" s="77">
        <v>58.513469999999998</v>
      </c>
      <c r="L51" s="77">
        <v>2.47889E-7</v>
      </c>
      <c r="M51" s="77">
        <v>57.999589999999998</v>
      </c>
      <c r="N51" s="77">
        <v>4.8299999999999999E-10</v>
      </c>
      <c r="O51" s="78" t="s">
        <v>189</v>
      </c>
    </row>
    <row r="52" spans="1:15" x14ac:dyDescent="0.25">
      <c r="A52" s="77" t="s">
        <v>54</v>
      </c>
      <c r="B52" s="77" t="s">
        <v>7</v>
      </c>
      <c r="C52" s="77">
        <v>10000</v>
      </c>
      <c r="D52" s="77">
        <v>100000</v>
      </c>
      <c r="E52" s="77">
        <v>1E-4</v>
      </c>
      <c r="F52" s="77" t="s">
        <v>100</v>
      </c>
      <c r="G52" s="77" t="s">
        <v>46</v>
      </c>
      <c r="H52" s="77">
        <v>0</v>
      </c>
      <c r="I52" s="77">
        <v>0</v>
      </c>
      <c r="K52" s="77">
        <v>0.24035100000000001</v>
      </c>
      <c r="L52" s="77">
        <v>6.9214000000000005E-5</v>
      </c>
      <c r="M52" s="77">
        <v>0.232955</v>
      </c>
      <c r="N52" s="77">
        <v>6.9264000000000006E-5</v>
      </c>
      <c r="O52" s="78" t="s">
        <v>190</v>
      </c>
    </row>
    <row r="53" spans="1:15" x14ac:dyDescent="0.25">
      <c r="A53" s="77" t="s">
        <v>54</v>
      </c>
      <c r="B53" s="77" t="s">
        <v>7</v>
      </c>
      <c r="C53" s="77">
        <v>10000</v>
      </c>
      <c r="D53" s="77">
        <v>100000</v>
      </c>
      <c r="E53" s="77">
        <v>1E-3</v>
      </c>
      <c r="F53" s="77" t="s">
        <v>100</v>
      </c>
      <c r="G53" s="77" t="s">
        <v>46</v>
      </c>
      <c r="H53" s="77">
        <v>0</v>
      </c>
      <c r="I53" s="77">
        <v>0</v>
      </c>
      <c r="K53" s="77">
        <v>0.66558600000000001</v>
      </c>
      <c r="L53" s="77">
        <v>6.6056000000000006E-5</v>
      </c>
      <c r="M53" s="77">
        <v>0.41389399999999998</v>
      </c>
      <c r="N53" s="77">
        <v>6.7687000000000004E-5</v>
      </c>
      <c r="O53" s="78" t="s">
        <v>191</v>
      </c>
    </row>
    <row r="54" spans="1:15" x14ac:dyDescent="0.25">
      <c r="A54" s="77" t="s">
        <v>54</v>
      </c>
      <c r="B54" s="77" t="s">
        <v>7</v>
      </c>
      <c r="C54" s="77">
        <v>10000</v>
      </c>
      <c r="D54" s="77">
        <v>100000</v>
      </c>
      <c r="E54" s="77">
        <v>0.01</v>
      </c>
      <c r="F54" s="77" t="s">
        <v>100</v>
      </c>
      <c r="G54" s="77" t="s">
        <v>46</v>
      </c>
      <c r="H54" s="77">
        <v>0</v>
      </c>
      <c r="I54" s="77">
        <v>0</v>
      </c>
      <c r="K54" s="77">
        <v>6.4321469999999996</v>
      </c>
      <c r="L54" s="77">
        <v>5.4750999999999998E-5</v>
      </c>
      <c r="M54" s="77">
        <v>5.5019220000000004</v>
      </c>
      <c r="N54" s="77">
        <v>3.7117999999999999E-5</v>
      </c>
      <c r="O54" s="78" t="s">
        <v>192</v>
      </c>
    </row>
    <row r="55" spans="1:15" x14ac:dyDescent="0.25">
      <c r="A55" s="77" t="s">
        <v>54</v>
      </c>
      <c r="B55" s="77" t="s">
        <v>7</v>
      </c>
      <c r="C55" s="77">
        <v>10000</v>
      </c>
      <c r="D55" s="77">
        <v>100000</v>
      </c>
      <c r="E55" s="77">
        <v>0.1</v>
      </c>
      <c r="F55" s="77" t="s">
        <v>100</v>
      </c>
      <c r="G55" s="77" t="s">
        <v>46</v>
      </c>
      <c r="H55" s="77">
        <v>0</v>
      </c>
      <c r="I55" s="77">
        <v>0</v>
      </c>
      <c r="K55" s="77">
        <v>60.044400000000003</v>
      </c>
      <c r="L55" s="77">
        <v>9.5075999999999996E-5</v>
      </c>
      <c r="M55" s="77">
        <v>57.959269999999997</v>
      </c>
      <c r="N55" s="77">
        <v>4.809E-6</v>
      </c>
      <c r="O55" s="78" t="s">
        <v>193</v>
      </c>
    </row>
    <row r="56" spans="1:15" x14ac:dyDescent="0.25">
      <c r="A56" s="77" t="s">
        <v>54</v>
      </c>
      <c r="B56" s="77" t="s">
        <v>7</v>
      </c>
      <c r="C56" s="77">
        <v>10000</v>
      </c>
      <c r="D56" s="77">
        <v>100000</v>
      </c>
      <c r="E56" s="77">
        <v>1</v>
      </c>
      <c r="F56" s="77" t="s">
        <v>100</v>
      </c>
      <c r="G56" s="77" t="s">
        <v>46</v>
      </c>
      <c r="H56" s="77">
        <v>0</v>
      </c>
      <c r="I56" s="77">
        <v>0</v>
      </c>
      <c r="K56" s="77">
        <v>585.13469999999995</v>
      </c>
      <c r="L56" s="77">
        <v>2.47889E-4</v>
      </c>
      <c r="M56" s="77">
        <v>579.99590000000001</v>
      </c>
      <c r="N56" s="77">
        <v>4.8299999999999997E-7</v>
      </c>
      <c r="O56" s="78" t="s">
        <v>194</v>
      </c>
    </row>
    <row r="57" spans="1:15" x14ac:dyDescent="0.25">
      <c r="A57" s="77" t="s">
        <v>54</v>
      </c>
      <c r="B57" s="77" t="s">
        <v>7</v>
      </c>
      <c r="C57" s="77">
        <v>10000</v>
      </c>
      <c r="D57" s="77">
        <v>100000</v>
      </c>
      <c r="E57" s="77">
        <v>100</v>
      </c>
      <c r="F57" s="77" t="s">
        <v>100</v>
      </c>
      <c r="G57" s="77" t="s">
        <v>47</v>
      </c>
      <c r="H57" s="77">
        <v>0</v>
      </c>
      <c r="I57" s="77">
        <v>0</v>
      </c>
      <c r="K57" s="77">
        <v>0.46937299999999998</v>
      </c>
      <c r="L57" s="77">
        <v>6.9199999999999998E-8</v>
      </c>
      <c r="M57" s="77">
        <v>0.46348800000000001</v>
      </c>
      <c r="N57" s="77">
        <v>6.9300000000000005E-8</v>
      </c>
      <c r="O57" s="78" t="s">
        <v>195</v>
      </c>
    </row>
    <row r="58" spans="1:15" x14ac:dyDescent="0.25">
      <c r="A58" s="77" t="s">
        <v>54</v>
      </c>
      <c r="B58" s="77" t="s">
        <v>7</v>
      </c>
      <c r="C58" s="77">
        <v>10000</v>
      </c>
      <c r="D58" s="77">
        <v>100000</v>
      </c>
      <c r="E58" s="77">
        <v>1000</v>
      </c>
      <c r="F58" s="77" t="s">
        <v>100</v>
      </c>
      <c r="G58" s="77" t="s">
        <v>47</v>
      </c>
      <c r="H58" s="77">
        <v>0</v>
      </c>
      <c r="I58" s="77">
        <v>0</v>
      </c>
      <c r="K58" s="77">
        <v>0.82927600000000001</v>
      </c>
      <c r="L58" s="77">
        <v>6.6699999999999995E-8</v>
      </c>
      <c r="M58" s="77">
        <v>0.61212599999999995</v>
      </c>
      <c r="N58" s="77">
        <v>6.8099999999999994E-8</v>
      </c>
      <c r="O58" s="78" t="s">
        <v>196</v>
      </c>
    </row>
    <row r="59" spans="1:15" x14ac:dyDescent="0.25">
      <c r="A59" s="77" t="s">
        <v>54</v>
      </c>
      <c r="B59" s="77" t="s">
        <v>7</v>
      </c>
      <c r="C59" s="77">
        <v>10000</v>
      </c>
      <c r="D59" s="77">
        <v>100000</v>
      </c>
      <c r="E59" s="77">
        <v>10000</v>
      </c>
      <c r="F59" s="77" t="s">
        <v>100</v>
      </c>
      <c r="G59" s="77" t="s">
        <v>47</v>
      </c>
      <c r="H59" s="77">
        <v>0</v>
      </c>
      <c r="I59" s="77">
        <v>0</v>
      </c>
      <c r="K59" s="77">
        <v>6.4546739999999998</v>
      </c>
      <c r="L59" s="77">
        <v>5.5899999999999998E-8</v>
      </c>
      <c r="M59" s="77">
        <v>5.527107</v>
      </c>
      <c r="N59" s="77">
        <v>3.8700000000000002E-8</v>
      </c>
      <c r="O59" s="78" t="s">
        <v>197</v>
      </c>
    </row>
    <row r="60" spans="1:15" x14ac:dyDescent="0.25">
      <c r="A60" s="77" t="s">
        <v>54</v>
      </c>
      <c r="B60" s="77" t="s">
        <v>7</v>
      </c>
      <c r="C60" s="77">
        <v>10000</v>
      </c>
      <c r="D60" s="77">
        <v>100000</v>
      </c>
      <c r="E60" s="77">
        <v>100000</v>
      </c>
      <c r="F60" s="77" t="s">
        <v>100</v>
      </c>
      <c r="G60" s="77" t="s">
        <v>47</v>
      </c>
      <c r="H60" s="77">
        <v>0</v>
      </c>
      <c r="I60" s="77">
        <v>0</v>
      </c>
      <c r="K60" s="77">
        <v>60.046087</v>
      </c>
      <c r="L60" s="77">
        <v>9.53E-8</v>
      </c>
      <c r="M60" s="77">
        <v>57.96067</v>
      </c>
      <c r="N60" s="77">
        <v>5.0899999999999996E-9</v>
      </c>
      <c r="O60" s="78" t="s">
        <v>198</v>
      </c>
    </row>
    <row r="61" spans="1:15" x14ac:dyDescent="0.25">
      <c r="A61" s="77" t="s">
        <v>54</v>
      </c>
      <c r="B61" s="77" t="s">
        <v>7</v>
      </c>
      <c r="C61" s="77">
        <v>10000</v>
      </c>
      <c r="D61" s="77">
        <v>100000</v>
      </c>
      <c r="E61" s="77">
        <v>1000000</v>
      </c>
      <c r="F61" s="77" t="s">
        <v>100</v>
      </c>
      <c r="G61" s="77" t="s">
        <v>47</v>
      </c>
      <c r="H61" s="77">
        <v>0</v>
      </c>
      <c r="I61" s="77">
        <v>0</v>
      </c>
      <c r="K61" s="77">
        <v>585.13490000000002</v>
      </c>
      <c r="L61" s="77">
        <v>2.48E-7</v>
      </c>
      <c r="M61" s="77">
        <v>579.99599999999998</v>
      </c>
      <c r="N61" s="77">
        <v>5.1E-10</v>
      </c>
      <c r="O61" s="78" t="s">
        <v>199</v>
      </c>
    </row>
    <row r="62" spans="1:15" x14ac:dyDescent="0.25">
      <c r="A62" s="77" t="s">
        <v>54</v>
      </c>
      <c r="B62" s="77" t="s">
        <v>7</v>
      </c>
      <c r="C62" s="77">
        <v>100000</v>
      </c>
      <c r="D62" s="77">
        <v>1000</v>
      </c>
      <c r="E62" s="77">
        <v>1</v>
      </c>
      <c r="F62" s="77" t="s">
        <v>100</v>
      </c>
      <c r="G62" s="77" t="s">
        <v>46</v>
      </c>
      <c r="H62" s="77">
        <v>0</v>
      </c>
      <c r="I62" s="77">
        <v>0</v>
      </c>
      <c r="K62" s="77">
        <v>2.4035060000000001</v>
      </c>
      <c r="L62" s="77">
        <v>6.9214000000000005E-5</v>
      </c>
      <c r="M62" s="77">
        <v>2.3295499999999998</v>
      </c>
      <c r="N62" s="77">
        <v>6.9264000000000006E-5</v>
      </c>
      <c r="O62" s="78" t="s">
        <v>200</v>
      </c>
    </row>
    <row r="63" spans="1:15" x14ac:dyDescent="0.25">
      <c r="A63" s="77" t="s">
        <v>54</v>
      </c>
      <c r="B63" s="77" t="s">
        <v>7</v>
      </c>
      <c r="C63" s="77">
        <v>100000</v>
      </c>
      <c r="D63" s="77">
        <v>1000</v>
      </c>
      <c r="E63" s="77">
        <v>10</v>
      </c>
      <c r="F63" s="77" t="s">
        <v>100</v>
      </c>
      <c r="G63" s="77" t="s">
        <v>46</v>
      </c>
      <c r="H63" s="77">
        <v>0</v>
      </c>
      <c r="I63" s="77">
        <v>0</v>
      </c>
      <c r="K63" s="77">
        <v>6.6558580000000003</v>
      </c>
      <c r="L63" s="77">
        <v>6.6056000000000006E-5</v>
      </c>
      <c r="M63" s="77">
        <v>4.1389360000000002</v>
      </c>
      <c r="N63" s="77">
        <v>6.7687000000000004E-5</v>
      </c>
      <c r="O63" s="78" t="s">
        <v>201</v>
      </c>
    </row>
    <row r="64" spans="1:15" x14ac:dyDescent="0.25">
      <c r="A64" s="77" t="s">
        <v>54</v>
      </c>
      <c r="B64" s="77" t="s">
        <v>7</v>
      </c>
      <c r="C64" s="77">
        <v>100000</v>
      </c>
      <c r="D64" s="77">
        <v>1000</v>
      </c>
      <c r="E64" s="77">
        <v>100</v>
      </c>
      <c r="F64" s="77" t="s">
        <v>100</v>
      </c>
      <c r="G64" s="77" t="s">
        <v>46</v>
      </c>
      <c r="H64" s="77">
        <v>0</v>
      </c>
      <c r="I64" s="77">
        <v>0</v>
      </c>
      <c r="K64" s="77">
        <v>64.321470000000005</v>
      </c>
      <c r="L64" s="77">
        <v>5.4750999999999998E-5</v>
      </c>
      <c r="M64" s="77">
        <v>55.019219999999997</v>
      </c>
      <c r="N64" s="77">
        <v>3.7117999999999999E-5</v>
      </c>
      <c r="O64" s="78" t="s">
        <v>202</v>
      </c>
    </row>
    <row r="65" spans="1:15" x14ac:dyDescent="0.25">
      <c r="A65" s="77" t="s">
        <v>54</v>
      </c>
      <c r="B65" s="77" t="s">
        <v>7</v>
      </c>
      <c r="C65" s="77">
        <v>100000</v>
      </c>
      <c r="D65" s="77">
        <v>1000</v>
      </c>
      <c r="E65" s="77">
        <v>1000</v>
      </c>
      <c r="F65" s="77" t="s">
        <v>100</v>
      </c>
      <c r="G65" s="77" t="s">
        <v>46</v>
      </c>
      <c r="H65" s="77">
        <v>0</v>
      </c>
      <c r="I65" s="77">
        <v>0</v>
      </c>
      <c r="K65" s="77">
        <v>600.44399999999996</v>
      </c>
      <c r="L65" s="77">
        <v>9.5075999999999996E-5</v>
      </c>
      <c r="M65" s="77">
        <v>579.59270000000004</v>
      </c>
      <c r="N65" s="77">
        <v>4.809E-6</v>
      </c>
      <c r="O65" s="78" t="s">
        <v>203</v>
      </c>
    </row>
    <row r="66" spans="1:15" x14ac:dyDescent="0.25">
      <c r="A66" s="77" t="s">
        <v>54</v>
      </c>
      <c r="B66" s="77" t="s">
        <v>7</v>
      </c>
      <c r="C66" s="77">
        <v>100000</v>
      </c>
      <c r="D66" s="77">
        <v>1000</v>
      </c>
      <c r="E66" s="77">
        <v>10000</v>
      </c>
      <c r="F66" s="77" t="s">
        <v>100</v>
      </c>
      <c r="G66" s="77" t="s">
        <v>47</v>
      </c>
      <c r="H66" s="77">
        <v>0</v>
      </c>
      <c r="I66" s="77">
        <v>0</v>
      </c>
      <c r="K66" s="77">
        <v>5.8513470999999999</v>
      </c>
      <c r="L66" s="77">
        <v>2.47889E-7</v>
      </c>
      <c r="M66" s="77">
        <v>5.7999590999999997</v>
      </c>
      <c r="N66" s="77">
        <v>4.8299999999999999E-10</v>
      </c>
      <c r="O66" s="78" t="s">
        <v>204</v>
      </c>
    </row>
    <row r="67" spans="1:15" x14ac:dyDescent="0.25">
      <c r="A67" s="77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100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205</v>
      </c>
    </row>
    <row r="68" spans="1:15" x14ac:dyDescent="0.25">
      <c r="A68" s="77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100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206</v>
      </c>
    </row>
    <row r="69" spans="1:15" x14ac:dyDescent="0.25">
      <c r="A69" s="77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100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207</v>
      </c>
    </row>
    <row r="70" spans="1:15" x14ac:dyDescent="0.25">
      <c r="A70" s="77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100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208</v>
      </c>
    </row>
    <row r="71" spans="1:15" x14ac:dyDescent="0.25">
      <c r="A71" s="77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100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209</v>
      </c>
    </row>
    <row r="72" spans="1:15" x14ac:dyDescent="0.25">
      <c r="A72" s="77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0.02</v>
      </c>
      <c r="I72" s="77">
        <v>4.4999999999999998E-2</v>
      </c>
      <c r="J72" s="77" t="s">
        <v>10</v>
      </c>
      <c r="K72" s="77">
        <v>3.7999999999999999E-2</v>
      </c>
      <c r="L72" s="77">
        <v>1700</v>
      </c>
      <c r="M72" s="77">
        <v>3.4644000000000001E-2</v>
      </c>
      <c r="N72" s="77">
        <v>1732.1</v>
      </c>
      <c r="O72" s="78" t="s">
        <v>1764</v>
      </c>
    </row>
    <row r="73" spans="1:15" x14ac:dyDescent="0.25">
      <c r="A73" s="77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4.4999999999999998E-2</v>
      </c>
      <c r="I73" s="77">
        <v>5</v>
      </c>
      <c r="J73" s="77" t="s">
        <v>10</v>
      </c>
      <c r="K73" s="77">
        <v>3.6999999999999998E-2</v>
      </c>
      <c r="L73" s="77">
        <v>700</v>
      </c>
      <c r="M73" s="77">
        <v>3.5478000000000003E-2</v>
      </c>
      <c r="N73" s="77">
        <v>705.46</v>
      </c>
      <c r="O73" s="78" t="s">
        <v>1765</v>
      </c>
    </row>
    <row r="74" spans="1:15" x14ac:dyDescent="0.25">
      <c r="A74" s="77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1E-3</v>
      </c>
      <c r="I74" s="77">
        <v>0.02</v>
      </c>
      <c r="J74" s="77" t="s">
        <v>10</v>
      </c>
      <c r="K74" s="77">
        <v>7.6999999999999999E-2</v>
      </c>
      <c r="L74" s="77">
        <v>4200</v>
      </c>
      <c r="M74" s="77">
        <v>7.6632000000000006E-2</v>
      </c>
      <c r="N74" s="77">
        <v>4198.8999999999996</v>
      </c>
      <c r="O74" s="78" t="s">
        <v>2614</v>
      </c>
    </row>
    <row r="75" spans="1:15" x14ac:dyDescent="0.25">
      <c r="A75" s="77" t="s">
        <v>53</v>
      </c>
      <c r="B75" s="77" t="s">
        <v>45</v>
      </c>
      <c r="C75" s="77">
        <v>0</v>
      </c>
      <c r="D75" s="77">
        <v>1E-4</v>
      </c>
      <c r="E75" s="77">
        <v>1.0000000000000001E-9</v>
      </c>
      <c r="F75" s="77" t="s">
        <v>13</v>
      </c>
      <c r="G75" s="77" t="s">
        <v>11</v>
      </c>
      <c r="H75" s="77">
        <v>0.02</v>
      </c>
      <c r="I75" s="77">
        <v>4.4999999999999998E-2</v>
      </c>
      <c r="J75" s="77" t="s">
        <v>10</v>
      </c>
      <c r="K75" s="77">
        <v>3.7999999999999999E-2</v>
      </c>
      <c r="L75" s="77">
        <v>1700</v>
      </c>
      <c r="M75" s="77">
        <v>3.4647999999999998E-2</v>
      </c>
      <c r="N75" s="77">
        <v>1732.1</v>
      </c>
      <c r="O75" s="78" t="s">
        <v>1767</v>
      </c>
    </row>
    <row r="76" spans="1:15" x14ac:dyDescent="0.25">
      <c r="A76" s="77" t="s">
        <v>53</v>
      </c>
      <c r="B76" s="77" t="s">
        <v>45</v>
      </c>
      <c r="C76" s="77">
        <v>0</v>
      </c>
      <c r="D76" s="77">
        <v>1E-4</v>
      </c>
      <c r="E76" s="77">
        <v>1.0000000000000001E-9</v>
      </c>
      <c r="F76" s="77" t="s">
        <v>13</v>
      </c>
      <c r="G76" s="77" t="s">
        <v>11</v>
      </c>
      <c r="H76" s="77">
        <v>1E-3</v>
      </c>
      <c r="I76" s="77">
        <v>0.02</v>
      </c>
      <c r="J76" s="77" t="s">
        <v>10</v>
      </c>
      <c r="K76" s="77">
        <v>7.6999999999999999E-2</v>
      </c>
      <c r="L76" s="77">
        <v>4200</v>
      </c>
      <c r="M76" s="77">
        <v>7.6633000000000007E-2</v>
      </c>
      <c r="N76" s="77">
        <v>4198.8999999999996</v>
      </c>
      <c r="O76" s="78" t="s">
        <v>1768</v>
      </c>
    </row>
    <row r="77" spans="1:15" x14ac:dyDescent="0.25">
      <c r="A77" s="77" t="s">
        <v>53</v>
      </c>
      <c r="B77" s="77" t="s">
        <v>45</v>
      </c>
      <c r="C77" s="77">
        <v>0</v>
      </c>
      <c r="D77" s="77">
        <v>1E-4</v>
      </c>
      <c r="E77" s="77">
        <v>1.0000000000000001E-9</v>
      </c>
      <c r="F77" s="77" t="s">
        <v>13</v>
      </c>
      <c r="G77" s="77" t="s">
        <v>11</v>
      </c>
      <c r="H77" s="77">
        <v>4.4999999999999998E-2</v>
      </c>
      <c r="I77" s="77">
        <v>5</v>
      </c>
      <c r="J77" s="77" t="s">
        <v>10</v>
      </c>
      <c r="K77" s="77">
        <v>3.6999999999999998E-2</v>
      </c>
      <c r="L77" s="77">
        <v>701.57</v>
      </c>
      <c r="M77" s="77">
        <v>3.5484000000000002E-2</v>
      </c>
      <c r="N77" s="77">
        <v>705.45</v>
      </c>
      <c r="O77" s="78" t="s">
        <v>1766</v>
      </c>
    </row>
    <row r="78" spans="1:15" x14ac:dyDescent="0.25">
      <c r="A78" s="77" t="s">
        <v>53</v>
      </c>
      <c r="B78" s="77" t="s">
        <v>45</v>
      </c>
      <c r="C78" s="77">
        <v>0</v>
      </c>
      <c r="D78" s="77">
        <v>1E-4</v>
      </c>
      <c r="E78" s="77">
        <v>1E-8</v>
      </c>
      <c r="F78" s="77" t="s">
        <v>13</v>
      </c>
      <c r="G78" s="77" t="s">
        <v>11</v>
      </c>
      <c r="H78" s="77">
        <v>0.02</v>
      </c>
      <c r="I78" s="77">
        <v>4.4999999999999998E-2</v>
      </c>
      <c r="J78" s="77" t="s">
        <v>10</v>
      </c>
      <c r="K78" s="77">
        <v>3.7999999999999999E-2</v>
      </c>
      <c r="L78" s="77">
        <v>1700</v>
      </c>
      <c r="M78" s="77">
        <v>3.4998000000000001E-2</v>
      </c>
      <c r="N78" s="77">
        <v>1729.4</v>
      </c>
      <c r="O78" s="78" t="s">
        <v>2615</v>
      </c>
    </row>
    <row r="79" spans="1:15" x14ac:dyDescent="0.25">
      <c r="A79" s="77" t="s">
        <v>53</v>
      </c>
      <c r="B79" s="77" t="s">
        <v>45</v>
      </c>
      <c r="C79" s="77">
        <v>0</v>
      </c>
      <c r="D79" s="77">
        <v>1E-4</v>
      </c>
      <c r="E79" s="77">
        <v>1E-8</v>
      </c>
      <c r="F79" s="77" t="s">
        <v>13</v>
      </c>
      <c r="G79" s="77" t="s">
        <v>11</v>
      </c>
      <c r="H79" s="77">
        <v>4.4999999999999998E-2</v>
      </c>
      <c r="I79" s="77">
        <v>5</v>
      </c>
      <c r="J79" s="77" t="s">
        <v>10</v>
      </c>
      <c r="K79" s="77">
        <v>3.6999999999999998E-2</v>
      </c>
      <c r="L79" s="77">
        <v>703.27</v>
      </c>
      <c r="M79" s="77">
        <v>3.5899E-2</v>
      </c>
      <c r="N79" s="77">
        <v>702.95</v>
      </c>
      <c r="O79" s="78" t="s">
        <v>1770</v>
      </c>
    </row>
    <row r="80" spans="1:15" x14ac:dyDescent="0.25">
      <c r="A80" s="77" t="s">
        <v>53</v>
      </c>
      <c r="B80" s="77" t="s">
        <v>45</v>
      </c>
      <c r="C80" s="77">
        <v>0</v>
      </c>
      <c r="D80" s="77">
        <v>1E-4</v>
      </c>
      <c r="E80" s="77">
        <v>1E-8</v>
      </c>
      <c r="F80" s="77" t="s">
        <v>13</v>
      </c>
      <c r="G80" s="77" t="s">
        <v>11</v>
      </c>
      <c r="H80" s="77">
        <v>1E-3</v>
      </c>
      <c r="I80" s="77">
        <v>0.02</v>
      </c>
      <c r="J80" s="77" t="s">
        <v>10</v>
      </c>
      <c r="K80" s="77">
        <v>7.6999999999999999E-2</v>
      </c>
      <c r="L80" s="77">
        <v>4200</v>
      </c>
      <c r="M80" s="77">
        <v>7.6839000000000005E-2</v>
      </c>
      <c r="N80" s="77">
        <v>4197.2</v>
      </c>
      <c r="O80" s="78" t="s">
        <v>1769</v>
      </c>
    </row>
    <row r="81" spans="1:15" x14ac:dyDescent="0.25">
      <c r="A81" s="77" t="s">
        <v>53</v>
      </c>
      <c r="B81" s="77" t="s">
        <v>45</v>
      </c>
      <c r="C81" s="77">
        <v>0</v>
      </c>
      <c r="D81" s="77">
        <v>1E-4</v>
      </c>
      <c r="E81" s="77">
        <v>9.9999999999999995E-8</v>
      </c>
      <c r="F81" s="77" t="s">
        <v>13</v>
      </c>
      <c r="G81" s="77" t="s">
        <v>11</v>
      </c>
      <c r="H81" s="77">
        <v>1E-3</v>
      </c>
      <c r="I81" s="77">
        <v>0.02</v>
      </c>
      <c r="J81" s="77" t="s">
        <v>10</v>
      </c>
      <c r="K81" s="77">
        <v>9.5325999999999994E-2</v>
      </c>
      <c r="L81" s="77">
        <v>4045.9</v>
      </c>
      <c r="M81" s="77">
        <v>9.5287999999999998E-2</v>
      </c>
      <c r="N81" s="77">
        <v>4045.8</v>
      </c>
      <c r="O81" s="78" t="s">
        <v>2616</v>
      </c>
    </row>
    <row r="82" spans="1:15" x14ac:dyDescent="0.25">
      <c r="A82" s="77" t="s">
        <v>53</v>
      </c>
      <c r="B82" s="77" t="s">
        <v>45</v>
      </c>
      <c r="C82" s="77">
        <v>0</v>
      </c>
      <c r="D82" s="77">
        <v>1E-4</v>
      </c>
      <c r="E82" s="77">
        <v>9.9999999999999995E-8</v>
      </c>
      <c r="F82" s="77" t="s">
        <v>13</v>
      </c>
      <c r="G82" s="77" t="s">
        <v>11</v>
      </c>
      <c r="H82" s="77">
        <v>4.4999999999999998E-2</v>
      </c>
      <c r="I82" s="77">
        <v>5</v>
      </c>
      <c r="J82" s="77" t="s">
        <v>10</v>
      </c>
      <c r="K82" s="77">
        <v>6.6314999999999999E-2</v>
      </c>
      <c r="L82" s="77">
        <v>546.37</v>
      </c>
      <c r="M82" s="77">
        <v>6.6275000000000001E-2</v>
      </c>
      <c r="N82" s="77">
        <v>544.96</v>
      </c>
      <c r="O82" s="78" t="s">
        <v>1771</v>
      </c>
    </row>
    <row r="83" spans="1:15" x14ac:dyDescent="0.25">
      <c r="A83" s="77" t="s">
        <v>53</v>
      </c>
      <c r="B83" s="77" t="s">
        <v>45</v>
      </c>
      <c r="C83" s="77">
        <v>0</v>
      </c>
      <c r="D83" s="77">
        <v>1E-4</v>
      </c>
      <c r="E83" s="77">
        <v>9.9999999999999995E-8</v>
      </c>
      <c r="F83" s="77" t="s">
        <v>13</v>
      </c>
      <c r="G83" s="77" t="s">
        <v>11</v>
      </c>
      <c r="H83" s="77">
        <v>0.02</v>
      </c>
      <c r="I83" s="77">
        <v>4.4999999999999998E-2</v>
      </c>
      <c r="J83" s="77" t="s">
        <v>10</v>
      </c>
      <c r="K83" s="77">
        <v>6.2399000000000003E-2</v>
      </c>
      <c r="L83" s="77">
        <v>1534.5</v>
      </c>
      <c r="M83" s="77">
        <v>6.2349000000000002E-2</v>
      </c>
      <c r="N83" s="77">
        <v>1534</v>
      </c>
      <c r="O83" s="78" t="s">
        <v>1772</v>
      </c>
    </row>
    <row r="84" spans="1:15" x14ac:dyDescent="0.25">
      <c r="A84" s="77" t="s">
        <v>53</v>
      </c>
      <c r="B84" s="77" t="s">
        <v>45</v>
      </c>
      <c r="C84" s="77">
        <v>0</v>
      </c>
      <c r="D84" s="77">
        <v>1E-4</v>
      </c>
      <c r="E84" s="77">
        <v>9.9999999999999995E-7</v>
      </c>
      <c r="F84" s="77" t="s">
        <v>13</v>
      </c>
      <c r="G84" s="77" t="s">
        <v>11</v>
      </c>
      <c r="H84" s="77">
        <v>0.02</v>
      </c>
      <c r="I84" s="77">
        <v>4.4999999999999998E-2</v>
      </c>
      <c r="J84" s="77" t="s">
        <v>10</v>
      </c>
      <c r="K84" s="77">
        <v>0.57594000000000001</v>
      </c>
      <c r="L84" s="77">
        <v>378.74</v>
      </c>
      <c r="M84" s="77">
        <v>0.57591999999999999</v>
      </c>
      <c r="N84" s="77">
        <v>377.44</v>
      </c>
      <c r="O84" s="78" t="s">
        <v>1773</v>
      </c>
    </row>
    <row r="85" spans="1:15" x14ac:dyDescent="0.25">
      <c r="A85" s="77" t="s">
        <v>53</v>
      </c>
      <c r="B85" s="77" t="s">
        <v>45</v>
      </c>
      <c r="C85" s="77">
        <v>0</v>
      </c>
      <c r="D85" s="77">
        <v>1E-4</v>
      </c>
      <c r="E85" s="77">
        <v>9.9999999999999995E-7</v>
      </c>
      <c r="F85" s="77" t="s">
        <v>13</v>
      </c>
      <c r="G85" s="77" t="s">
        <v>11</v>
      </c>
      <c r="H85" s="77">
        <v>1E-3</v>
      </c>
      <c r="I85" s="77">
        <v>0.02</v>
      </c>
      <c r="J85" s="77" t="s">
        <v>10</v>
      </c>
      <c r="K85" s="77">
        <v>0.58121</v>
      </c>
      <c r="L85" s="77">
        <v>1804</v>
      </c>
      <c r="M85" s="77">
        <v>0.58118999999999998</v>
      </c>
      <c r="N85" s="77">
        <v>1803.1</v>
      </c>
      <c r="O85" s="78" t="s">
        <v>2617</v>
      </c>
    </row>
    <row r="86" spans="1:15" x14ac:dyDescent="0.25">
      <c r="A86" s="77" t="s">
        <v>53</v>
      </c>
      <c r="B86" s="77" t="s">
        <v>45</v>
      </c>
      <c r="C86" s="77">
        <v>0</v>
      </c>
      <c r="D86" s="77">
        <v>1E-4</v>
      </c>
      <c r="E86" s="77">
        <v>9.9999999999999995E-7</v>
      </c>
      <c r="F86" s="77" t="s">
        <v>13</v>
      </c>
      <c r="G86" s="77" t="s">
        <v>11</v>
      </c>
      <c r="H86" s="77">
        <v>4.4999999999999998E-2</v>
      </c>
      <c r="I86" s="77">
        <v>5</v>
      </c>
      <c r="J86" s="77" t="s">
        <v>10</v>
      </c>
      <c r="K86" s="77">
        <v>0.57804</v>
      </c>
      <c r="L86" s="77">
        <v>91.593000000000004</v>
      </c>
      <c r="M86" s="77">
        <v>0.57801999999999998</v>
      </c>
      <c r="N86" s="77">
        <v>90.227999999999994</v>
      </c>
      <c r="O86" s="78" t="s">
        <v>1774</v>
      </c>
    </row>
    <row r="87" spans="1:15" x14ac:dyDescent="0.25">
      <c r="A87" s="77" t="s">
        <v>53</v>
      </c>
      <c r="B87" s="77" t="s">
        <v>45</v>
      </c>
      <c r="C87" s="77">
        <v>0</v>
      </c>
      <c r="D87" s="77">
        <v>1E-4</v>
      </c>
      <c r="E87" s="77">
        <v>1.0000000000000001E-5</v>
      </c>
      <c r="F87" s="77" t="s">
        <v>13</v>
      </c>
      <c r="G87" s="77" t="s">
        <v>11</v>
      </c>
      <c r="H87" s="77">
        <v>0.02</v>
      </c>
      <c r="I87" s="77">
        <v>4.4999999999999998E-2</v>
      </c>
      <c r="J87" s="77" t="s">
        <v>10</v>
      </c>
      <c r="K87" s="77">
        <v>5.7733999999999996</v>
      </c>
      <c r="L87" s="77">
        <v>39.655999999999999</v>
      </c>
      <c r="M87" s="77">
        <v>5.77</v>
      </c>
      <c r="N87" s="77">
        <v>39.098999999999997</v>
      </c>
      <c r="O87" s="78" t="s">
        <v>2618</v>
      </c>
    </row>
    <row r="88" spans="1:15" x14ac:dyDescent="0.25">
      <c r="A88" s="77" t="s">
        <v>53</v>
      </c>
      <c r="B88" s="77" t="s">
        <v>45</v>
      </c>
      <c r="C88" s="77">
        <v>0</v>
      </c>
      <c r="D88" s="77">
        <v>1E-4</v>
      </c>
      <c r="E88" s="77">
        <v>1.0000000000000001E-5</v>
      </c>
      <c r="F88" s="77" t="s">
        <v>13</v>
      </c>
      <c r="G88" s="77" t="s">
        <v>11</v>
      </c>
      <c r="H88" s="77">
        <v>1E-3</v>
      </c>
      <c r="I88" s="77">
        <v>0.02</v>
      </c>
      <c r="J88" s="77" t="s">
        <v>10</v>
      </c>
      <c r="K88" s="77">
        <v>5.7739000000000003</v>
      </c>
      <c r="L88" s="77">
        <v>210.05</v>
      </c>
      <c r="M88" s="77">
        <v>5.7723000000000004</v>
      </c>
      <c r="N88" s="77">
        <v>209.55</v>
      </c>
      <c r="O88" s="78" t="s">
        <v>1775</v>
      </c>
    </row>
    <row r="89" spans="1:15" x14ac:dyDescent="0.25">
      <c r="A89" s="77" t="s">
        <v>53</v>
      </c>
      <c r="B89" s="77" t="s">
        <v>45</v>
      </c>
      <c r="C89" s="77">
        <v>0</v>
      </c>
      <c r="D89" s="77">
        <v>1E-4</v>
      </c>
      <c r="E89" s="77">
        <v>1.0000000000000001E-5</v>
      </c>
      <c r="F89" s="77" t="s">
        <v>13</v>
      </c>
      <c r="G89" s="77" t="s">
        <v>11</v>
      </c>
      <c r="H89" s="77">
        <v>4.4999999999999998E-2</v>
      </c>
      <c r="I89" s="77">
        <v>5</v>
      </c>
      <c r="J89" s="77" t="s">
        <v>10</v>
      </c>
      <c r="K89" s="77">
        <v>5.7736000000000001</v>
      </c>
      <c r="L89" s="77">
        <v>9.7714999999999996</v>
      </c>
      <c r="M89" s="77">
        <v>5.7728000000000002</v>
      </c>
      <c r="N89" s="77">
        <v>9.2142999999999997</v>
      </c>
      <c r="O89" s="78" t="s">
        <v>2619</v>
      </c>
    </row>
    <row r="90" spans="1:15" x14ac:dyDescent="0.25">
      <c r="A90" s="77" t="s">
        <v>53</v>
      </c>
      <c r="B90" s="77" t="s">
        <v>45</v>
      </c>
      <c r="C90" s="77">
        <v>0</v>
      </c>
      <c r="D90" s="77">
        <v>1E-4</v>
      </c>
      <c r="E90" s="77">
        <v>1E-4</v>
      </c>
      <c r="F90" s="77" t="s">
        <v>13</v>
      </c>
      <c r="G90" s="77" t="s">
        <v>11</v>
      </c>
      <c r="H90" s="77">
        <v>1E-3</v>
      </c>
      <c r="I90" s="77">
        <v>0.02</v>
      </c>
      <c r="J90" s="77" t="s">
        <v>10</v>
      </c>
      <c r="K90" s="77">
        <v>57.735999999999997</v>
      </c>
      <c r="L90" s="77">
        <v>21.196999999999999</v>
      </c>
      <c r="M90" s="77">
        <v>57.734000000000002</v>
      </c>
      <c r="N90" s="77">
        <v>20.994</v>
      </c>
      <c r="O90" s="78" t="s">
        <v>1776</v>
      </c>
    </row>
    <row r="91" spans="1:15" x14ac:dyDescent="0.25">
      <c r="A91" s="77" t="s">
        <v>53</v>
      </c>
      <c r="B91" s="77" t="s">
        <v>45</v>
      </c>
      <c r="C91" s="77">
        <v>0</v>
      </c>
      <c r="D91" s="77">
        <v>1E-4</v>
      </c>
      <c r="E91" s="77">
        <v>1E-4</v>
      </c>
      <c r="F91" s="77" t="s">
        <v>13</v>
      </c>
      <c r="G91" s="77" t="s">
        <v>11</v>
      </c>
      <c r="H91" s="77">
        <v>0.02</v>
      </c>
      <c r="I91" s="77">
        <v>4.4999999999999998E-2</v>
      </c>
      <c r="J91" s="77" t="s">
        <v>10</v>
      </c>
      <c r="K91" s="77">
        <v>57.735999999999997</v>
      </c>
      <c r="L91" s="77">
        <v>4.1759000000000004</v>
      </c>
      <c r="M91" s="77">
        <v>57.731999999999999</v>
      </c>
      <c r="N91" s="77">
        <v>3.9529999999999998</v>
      </c>
      <c r="O91" s="78" t="s">
        <v>2620</v>
      </c>
    </row>
    <row r="92" spans="1:15" x14ac:dyDescent="0.25">
      <c r="A92" s="77" t="s">
        <v>53</v>
      </c>
      <c r="B92" s="77" t="s">
        <v>45</v>
      </c>
      <c r="C92" s="77">
        <v>0</v>
      </c>
      <c r="D92" s="77">
        <v>1E-4</v>
      </c>
      <c r="E92" s="77">
        <v>1E-4</v>
      </c>
      <c r="F92" s="77" t="s">
        <v>13</v>
      </c>
      <c r="G92" s="77" t="s">
        <v>11</v>
      </c>
      <c r="H92" s="77">
        <v>4.4999999999999998E-2</v>
      </c>
      <c r="I92" s="77">
        <v>5</v>
      </c>
      <c r="J92" s="77" t="s">
        <v>10</v>
      </c>
      <c r="K92" s="77">
        <v>57.735999999999997</v>
      </c>
      <c r="L92" s="77">
        <v>1.1861999999999999</v>
      </c>
      <c r="M92" s="77">
        <v>57.734999999999999</v>
      </c>
      <c r="N92" s="77">
        <v>0.96331999999999995</v>
      </c>
      <c r="O92" s="78" t="s">
        <v>1777</v>
      </c>
    </row>
    <row r="93" spans="1:15" x14ac:dyDescent="0.25">
      <c r="A93" s="77" t="s">
        <v>53</v>
      </c>
      <c r="B93" s="77" t="s">
        <v>45</v>
      </c>
      <c r="C93" s="77">
        <v>0</v>
      </c>
      <c r="D93" s="77">
        <v>1E-4</v>
      </c>
      <c r="E93" s="77">
        <v>1E-3</v>
      </c>
      <c r="F93" s="77" t="s">
        <v>13</v>
      </c>
      <c r="G93" s="77" t="s">
        <v>11</v>
      </c>
      <c r="H93" s="77">
        <v>0.02</v>
      </c>
      <c r="I93" s="77">
        <v>4.4999999999999998E-2</v>
      </c>
      <c r="J93" s="77" t="s">
        <v>10</v>
      </c>
      <c r="K93" s="77">
        <v>577.36</v>
      </c>
      <c r="L93" s="77">
        <v>0.50117999999999996</v>
      </c>
      <c r="M93" s="77">
        <v>577.35</v>
      </c>
      <c r="N93" s="77">
        <v>0.41202</v>
      </c>
      <c r="O93" s="78" t="s">
        <v>1779</v>
      </c>
    </row>
    <row r="94" spans="1:15" x14ac:dyDescent="0.25">
      <c r="A94" s="77" t="s">
        <v>53</v>
      </c>
      <c r="B94" s="77" t="s">
        <v>45</v>
      </c>
      <c r="C94" s="77">
        <v>0</v>
      </c>
      <c r="D94" s="77">
        <v>1E-4</v>
      </c>
      <c r="E94" s="77">
        <v>1E-3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577.36</v>
      </c>
      <c r="L94" s="77">
        <v>0.20221</v>
      </c>
      <c r="M94" s="77">
        <v>577.35</v>
      </c>
      <c r="N94" s="77">
        <v>0.11305</v>
      </c>
      <c r="O94" s="78" t="s">
        <v>1778</v>
      </c>
    </row>
    <row r="95" spans="1:15" x14ac:dyDescent="0.25">
      <c r="A95" s="77" t="s">
        <v>53</v>
      </c>
      <c r="B95" s="77" t="s">
        <v>45</v>
      </c>
      <c r="C95" s="77">
        <v>0</v>
      </c>
      <c r="D95" s="77">
        <v>1E-4</v>
      </c>
      <c r="E95" s="77">
        <v>1E-3</v>
      </c>
      <c r="F95" s="77" t="s">
        <v>13</v>
      </c>
      <c r="G95" s="77" t="s">
        <v>11</v>
      </c>
      <c r="H95" s="77">
        <v>1E-3</v>
      </c>
      <c r="I95" s="77">
        <v>0.02</v>
      </c>
      <c r="J95" s="77" t="s">
        <v>10</v>
      </c>
      <c r="K95" s="77">
        <v>577.36</v>
      </c>
      <c r="L95" s="77">
        <v>2.1804999999999999</v>
      </c>
      <c r="M95" s="77">
        <v>577.35</v>
      </c>
      <c r="N95" s="77">
        <v>2.0994999999999999</v>
      </c>
      <c r="O95" s="78" t="s">
        <v>2621</v>
      </c>
    </row>
    <row r="96" spans="1:15" x14ac:dyDescent="0.25">
      <c r="A96" s="77" t="s">
        <v>53</v>
      </c>
      <c r="B96" s="77" t="s">
        <v>45</v>
      </c>
      <c r="C96" s="77">
        <v>0</v>
      </c>
      <c r="D96" s="77">
        <v>1E-4</v>
      </c>
      <c r="E96" s="77">
        <v>0.01</v>
      </c>
      <c r="F96" s="77" t="s">
        <v>13</v>
      </c>
      <c r="G96" s="77" t="s">
        <v>11</v>
      </c>
      <c r="H96" s="77">
        <v>4.4999999999999998E-2</v>
      </c>
      <c r="I96" s="77">
        <v>5</v>
      </c>
      <c r="J96" s="77" t="s">
        <v>10</v>
      </c>
      <c r="K96" s="77">
        <v>5773.6</v>
      </c>
      <c r="L96" s="77">
        <v>5.3657000000000003E-2</v>
      </c>
      <c r="M96" s="77">
        <v>5773.6</v>
      </c>
      <c r="N96" s="77">
        <v>1.7992000000000001E-2</v>
      </c>
      <c r="O96" s="78" t="s">
        <v>1781</v>
      </c>
    </row>
    <row r="97" spans="1:15" x14ac:dyDescent="0.25">
      <c r="A97" s="77" t="s">
        <v>53</v>
      </c>
      <c r="B97" s="77" t="s">
        <v>45</v>
      </c>
      <c r="C97" s="77">
        <v>0</v>
      </c>
      <c r="D97" s="77">
        <v>1E-4</v>
      </c>
      <c r="E97" s="77">
        <v>0.01</v>
      </c>
      <c r="F97" s="77" t="s">
        <v>13</v>
      </c>
      <c r="G97" s="77" t="s">
        <v>11</v>
      </c>
      <c r="H97" s="77">
        <v>1E-3</v>
      </c>
      <c r="I97" s="77">
        <v>0.02</v>
      </c>
      <c r="J97" s="77" t="s">
        <v>10</v>
      </c>
      <c r="K97" s="77">
        <v>5773.6</v>
      </c>
      <c r="L97" s="77">
        <v>0.24237</v>
      </c>
      <c r="M97" s="77">
        <v>5773.6</v>
      </c>
      <c r="N97" s="77">
        <v>0.20995</v>
      </c>
      <c r="O97" s="78" t="s">
        <v>1782</v>
      </c>
    </row>
    <row r="98" spans="1:15" x14ac:dyDescent="0.25">
      <c r="A98" s="77" t="s">
        <v>53</v>
      </c>
      <c r="B98" s="77" t="s">
        <v>45</v>
      </c>
      <c r="C98" s="77">
        <v>0</v>
      </c>
      <c r="D98" s="77">
        <v>1E-4</v>
      </c>
      <c r="E98" s="77">
        <v>0.01</v>
      </c>
      <c r="F98" s="77" t="s">
        <v>13</v>
      </c>
      <c r="G98" s="77" t="s">
        <v>11</v>
      </c>
      <c r="H98" s="77">
        <v>0.02</v>
      </c>
      <c r="I98" s="77">
        <v>4.4999999999999998E-2</v>
      </c>
      <c r="J98" s="77" t="s">
        <v>10</v>
      </c>
      <c r="K98" s="77">
        <v>5773.6</v>
      </c>
      <c r="L98" s="77">
        <v>8.3554000000000003E-2</v>
      </c>
      <c r="M98" s="77">
        <v>5773.5</v>
      </c>
      <c r="N98" s="77">
        <v>4.7889000000000001E-2</v>
      </c>
      <c r="O98" s="78" t="s">
        <v>1780</v>
      </c>
    </row>
    <row r="99" spans="1:15" x14ac:dyDescent="0.25">
      <c r="A99" s="77" t="s">
        <v>53</v>
      </c>
      <c r="B99" s="77" t="s">
        <v>45</v>
      </c>
      <c r="C99" s="77">
        <v>0</v>
      </c>
      <c r="D99" s="77">
        <v>1E-4</v>
      </c>
      <c r="E99" s="77">
        <v>0.1</v>
      </c>
      <c r="F99" s="77" t="s">
        <v>13</v>
      </c>
      <c r="G99" s="77" t="s">
        <v>11</v>
      </c>
      <c r="H99" s="77">
        <v>4.4999999999999998E-2</v>
      </c>
      <c r="I99" s="77">
        <v>5</v>
      </c>
      <c r="J99" s="77" t="s">
        <v>10</v>
      </c>
      <c r="K99" s="77">
        <v>57736</v>
      </c>
      <c r="L99" s="77">
        <v>1.874E-2</v>
      </c>
      <c r="M99" s="77">
        <v>57736</v>
      </c>
      <c r="N99" s="77">
        <v>4.4741E-3</v>
      </c>
      <c r="O99" s="78" t="s">
        <v>2622</v>
      </c>
    </row>
    <row r="100" spans="1:15" x14ac:dyDescent="0.25">
      <c r="A100" s="77" t="s">
        <v>53</v>
      </c>
      <c r="B100" s="77" t="s">
        <v>45</v>
      </c>
      <c r="C100" s="77">
        <v>0</v>
      </c>
      <c r="D100" s="77">
        <v>1E-4</v>
      </c>
      <c r="E100" s="77">
        <v>0.1</v>
      </c>
      <c r="F100" s="77" t="s">
        <v>13</v>
      </c>
      <c r="G100" s="77" t="s">
        <v>11</v>
      </c>
      <c r="H100" s="77">
        <v>1E-3</v>
      </c>
      <c r="I100" s="77">
        <v>0.02</v>
      </c>
      <c r="J100" s="77" t="s">
        <v>10</v>
      </c>
      <c r="K100" s="77">
        <v>57736</v>
      </c>
      <c r="L100" s="77">
        <v>3.3964000000000001E-2</v>
      </c>
      <c r="M100" s="77">
        <v>57736</v>
      </c>
      <c r="N100" s="77">
        <v>2.0995E-2</v>
      </c>
      <c r="O100" s="78" t="s">
        <v>1783</v>
      </c>
    </row>
    <row r="101" spans="1:15" x14ac:dyDescent="0.25">
      <c r="A101" s="77" t="s">
        <v>53</v>
      </c>
      <c r="B101" s="77" t="s">
        <v>45</v>
      </c>
      <c r="C101" s="77">
        <v>0</v>
      </c>
      <c r="D101" s="77">
        <v>1E-4</v>
      </c>
      <c r="E101" s="77">
        <v>0.1</v>
      </c>
      <c r="F101" s="77" t="s">
        <v>13</v>
      </c>
      <c r="G101" s="77" t="s">
        <v>11</v>
      </c>
      <c r="H101" s="77">
        <v>0.02</v>
      </c>
      <c r="I101" s="77">
        <v>4.4999999999999998E-2</v>
      </c>
      <c r="J101" s="77" t="s">
        <v>10</v>
      </c>
      <c r="K101" s="77">
        <v>57736</v>
      </c>
      <c r="L101" s="77">
        <v>2.1729999999999999E-2</v>
      </c>
      <c r="M101" s="77">
        <v>57736</v>
      </c>
      <c r="N101" s="77">
        <v>7.4637999999999996E-3</v>
      </c>
      <c r="O101" s="78" t="s">
        <v>1784</v>
      </c>
    </row>
    <row r="102" spans="1:15" x14ac:dyDescent="0.25">
      <c r="A102" s="77" t="s">
        <v>53</v>
      </c>
      <c r="B102" s="77" t="s">
        <v>45</v>
      </c>
      <c r="C102" s="77">
        <v>0</v>
      </c>
      <c r="D102" s="77">
        <v>1E-4</v>
      </c>
      <c r="E102" s="77">
        <v>1</v>
      </c>
      <c r="F102" s="77" t="s">
        <v>13</v>
      </c>
      <c r="G102" s="77" t="s">
        <v>11</v>
      </c>
      <c r="H102" s="77">
        <v>1E-3</v>
      </c>
      <c r="I102" s="77">
        <v>0.02</v>
      </c>
      <c r="J102" s="77" t="s">
        <v>10</v>
      </c>
      <c r="K102" s="77">
        <v>577360</v>
      </c>
      <c r="L102" s="77">
        <v>7.2871000000000003E-3</v>
      </c>
      <c r="M102" s="77">
        <v>577360</v>
      </c>
      <c r="N102" s="77">
        <v>2.0990000000000002E-3</v>
      </c>
      <c r="O102" s="78" t="s">
        <v>1785</v>
      </c>
    </row>
    <row r="103" spans="1:15" x14ac:dyDescent="0.25">
      <c r="A103" s="77" t="s">
        <v>53</v>
      </c>
      <c r="B103" s="77" t="s">
        <v>45</v>
      </c>
      <c r="C103" s="77">
        <v>0</v>
      </c>
      <c r="D103" s="77">
        <v>1E-4</v>
      </c>
      <c r="E103" s="77">
        <v>1</v>
      </c>
      <c r="F103" s="77" t="s">
        <v>13</v>
      </c>
      <c r="G103" s="77" t="s">
        <v>11</v>
      </c>
      <c r="H103" s="77">
        <v>4.4999999999999998E-2</v>
      </c>
      <c r="I103" s="77">
        <v>5</v>
      </c>
      <c r="J103" s="77" t="s">
        <v>10</v>
      </c>
      <c r="K103" s="77">
        <v>577360</v>
      </c>
      <c r="L103" s="77">
        <v>7.2242000000000001E-3</v>
      </c>
      <c r="M103" s="77">
        <v>577360</v>
      </c>
      <c r="N103" s="77">
        <v>1.5173000000000001E-3</v>
      </c>
      <c r="O103" s="78" t="s">
        <v>1786</v>
      </c>
    </row>
    <row r="104" spans="1:15" x14ac:dyDescent="0.25">
      <c r="A104" s="77" t="s">
        <v>53</v>
      </c>
      <c r="B104" s="77" t="s">
        <v>45</v>
      </c>
      <c r="C104" s="77">
        <v>0</v>
      </c>
      <c r="D104" s="77">
        <v>1E-4</v>
      </c>
      <c r="E104" s="77">
        <v>1</v>
      </c>
      <c r="F104" s="77" t="s">
        <v>13</v>
      </c>
      <c r="G104" s="77" t="s">
        <v>11</v>
      </c>
      <c r="H104" s="77">
        <v>0.02</v>
      </c>
      <c r="I104" s="77">
        <v>4.4999999999999998E-2</v>
      </c>
      <c r="J104" s="77" t="s">
        <v>10</v>
      </c>
      <c r="K104" s="77">
        <v>577360</v>
      </c>
      <c r="L104" s="77">
        <v>7.5230000000000002E-3</v>
      </c>
      <c r="M104" s="77">
        <v>577360</v>
      </c>
      <c r="N104" s="77">
        <v>1.8174E-3</v>
      </c>
      <c r="O104" s="78" t="s">
        <v>1787</v>
      </c>
    </row>
    <row r="105" spans="1:15" x14ac:dyDescent="0.25">
      <c r="A105" s="77" t="s">
        <v>53</v>
      </c>
      <c r="B105" s="77" t="s">
        <v>45</v>
      </c>
      <c r="C105" s="77">
        <v>1E-4</v>
      </c>
      <c r="D105" s="77">
        <v>1E-3</v>
      </c>
      <c r="E105" s="77">
        <v>1E-10</v>
      </c>
      <c r="F105" s="77" t="s">
        <v>13</v>
      </c>
      <c r="G105" s="77" t="s">
        <v>11</v>
      </c>
      <c r="H105" s="77">
        <v>4.4999999999999998E-2</v>
      </c>
      <c r="I105" s="77">
        <v>0.1</v>
      </c>
      <c r="J105" s="77" t="s">
        <v>10</v>
      </c>
      <c r="K105" s="77">
        <v>0.24</v>
      </c>
      <c r="L105" s="77">
        <v>690</v>
      </c>
      <c r="M105" s="77">
        <v>0.23094000000000001</v>
      </c>
      <c r="N105" s="77">
        <v>693.02</v>
      </c>
      <c r="O105" s="78" t="s">
        <v>1793</v>
      </c>
    </row>
    <row r="106" spans="1:15" x14ac:dyDescent="0.25">
      <c r="A106" s="77" t="s">
        <v>53</v>
      </c>
      <c r="B106" s="77" t="s">
        <v>45</v>
      </c>
      <c r="C106" s="77">
        <v>1E-4</v>
      </c>
      <c r="D106" s="77">
        <v>1E-3</v>
      </c>
      <c r="E106" s="77">
        <v>1E-10</v>
      </c>
      <c r="F106" s="77" t="s">
        <v>13</v>
      </c>
      <c r="G106" s="77" t="s">
        <v>11</v>
      </c>
      <c r="H106" s="77">
        <v>5</v>
      </c>
      <c r="I106" s="77">
        <v>20</v>
      </c>
      <c r="J106" s="77" t="s">
        <v>10</v>
      </c>
      <c r="K106" s="77">
        <v>0.25</v>
      </c>
      <c r="L106" s="77">
        <v>710</v>
      </c>
      <c r="M106" s="77">
        <v>0.23471</v>
      </c>
      <c r="N106" s="77">
        <v>715.83</v>
      </c>
      <c r="O106" s="78" t="s">
        <v>1789</v>
      </c>
    </row>
    <row r="107" spans="1:15" x14ac:dyDescent="0.25">
      <c r="A107" s="77" t="s">
        <v>53</v>
      </c>
      <c r="B107" s="77" t="s">
        <v>45</v>
      </c>
      <c r="C107" s="77">
        <v>1E-4</v>
      </c>
      <c r="D107" s="77">
        <v>1E-3</v>
      </c>
      <c r="E107" s="77">
        <v>1E-10</v>
      </c>
      <c r="F107" s="77" t="s">
        <v>13</v>
      </c>
      <c r="G107" s="77" t="s">
        <v>11</v>
      </c>
      <c r="H107" s="77">
        <v>20</v>
      </c>
      <c r="I107" s="77">
        <v>50</v>
      </c>
      <c r="J107" s="77" t="s">
        <v>10</v>
      </c>
      <c r="K107" s="77">
        <v>0.47</v>
      </c>
      <c r="L107" s="77">
        <v>4800</v>
      </c>
      <c r="M107" s="77">
        <v>0.46627000000000002</v>
      </c>
      <c r="N107" s="77">
        <v>4761.7</v>
      </c>
      <c r="O107" s="78" t="s">
        <v>1792</v>
      </c>
    </row>
    <row r="108" spans="1:15" x14ac:dyDescent="0.25">
      <c r="A108" s="77" t="s">
        <v>53</v>
      </c>
      <c r="B108" s="77" t="s">
        <v>45</v>
      </c>
      <c r="C108" s="77">
        <v>1E-4</v>
      </c>
      <c r="D108" s="77">
        <v>1E-3</v>
      </c>
      <c r="E108" s="77">
        <v>1E-10</v>
      </c>
      <c r="F108" s="77" t="s">
        <v>13</v>
      </c>
      <c r="G108" s="77" t="s">
        <v>11</v>
      </c>
      <c r="H108" s="77">
        <v>50</v>
      </c>
      <c r="I108" s="77">
        <v>100</v>
      </c>
      <c r="J108" s="77" t="s">
        <v>10</v>
      </c>
      <c r="K108" s="77">
        <v>1.9</v>
      </c>
      <c r="L108" s="77">
        <v>6500</v>
      </c>
      <c r="M108" s="77">
        <v>1.7592000000000001</v>
      </c>
      <c r="N108" s="77">
        <v>6558</v>
      </c>
      <c r="O108" s="78" t="s">
        <v>2623</v>
      </c>
    </row>
    <row r="109" spans="1:15" x14ac:dyDescent="0.25">
      <c r="A109" s="77" t="s">
        <v>53</v>
      </c>
      <c r="B109" s="77" t="s">
        <v>45</v>
      </c>
      <c r="C109" s="77">
        <v>1E-4</v>
      </c>
      <c r="D109" s="77">
        <v>1E-3</v>
      </c>
      <c r="E109" s="77">
        <v>1E-10</v>
      </c>
      <c r="F109" s="77" t="s">
        <v>13</v>
      </c>
      <c r="G109" s="77" t="s">
        <v>11</v>
      </c>
      <c r="H109" s="77">
        <v>1E-3</v>
      </c>
      <c r="I109" s="77">
        <v>0.02</v>
      </c>
      <c r="J109" s="77" t="s">
        <v>10</v>
      </c>
      <c r="K109" s="77">
        <v>0.25</v>
      </c>
      <c r="L109" s="77">
        <v>4600</v>
      </c>
      <c r="M109" s="77">
        <v>0.23094999999999999</v>
      </c>
      <c r="N109" s="77">
        <v>4618.8</v>
      </c>
      <c r="O109" s="78" t="s">
        <v>1790</v>
      </c>
    </row>
    <row r="110" spans="1:15" x14ac:dyDescent="0.25">
      <c r="A110" s="77" t="s">
        <v>53</v>
      </c>
      <c r="B110" s="77" t="s">
        <v>45</v>
      </c>
      <c r="C110" s="77">
        <v>1E-4</v>
      </c>
      <c r="D110" s="77">
        <v>1E-3</v>
      </c>
      <c r="E110" s="77">
        <v>1E-10</v>
      </c>
      <c r="F110" s="77" t="s">
        <v>13</v>
      </c>
      <c r="G110" s="77" t="s">
        <v>11</v>
      </c>
      <c r="H110" s="77">
        <v>0.1</v>
      </c>
      <c r="I110" s="77">
        <v>5</v>
      </c>
      <c r="J110" s="77" t="s">
        <v>10</v>
      </c>
      <c r="K110" s="77">
        <v>0.25</v>
      </c>
      <c r="L110" s="77">
        <v>350</v>
      </c>
      <c r="M110" s="77">
        <v>0.23000999999999999</v>
      </c>
      <c r="N110" s="77">
        <v>364.09</v>
      </c>
      <c r="O110" s="78" t="s">
        <v>1788</v>
      </c>
    </row>
    <row r="111" spans="1:15" x14ac:dyDescent="0.25">
      <c r="A111" s="77" t="s">
        <v>53</v>
      </c>
      <c r="B111" s="77" t="s">
        <v>45</v>
      </c>
      <c r="C111" s="77">
        <v>1E-4</v>
      </c>
      <c r="D111" s="77">
        <v>1E-3</v>
      </c>
      <c r="E111" s="77">
        <v>1E-10</v>
      </c>
      <c r="F111" s="77" t="s">
        <v>13</v>
      </c>
      <c r="G111" s="77" t="s">
        <v>11</v>
      </c>
      <c r="H111" s="77">
        <v>0.02</v>
      </c>
      <c r="I111" s="77">
        <v>4.4999999999999998E-2</v>
      </c>
      <c r="J111" s="77" t="s">
        <v>10</v>
      </c>
      <c r="K111" s="77">
        <v>0.27</v>
      </c>
      <c r="L111" s="77">
        <v>1700</v>
      </c>
      <c r="M111" s="77">
        <v>0.23094000000000001</v>
      </c>
      <c r="N111" s="77">
        <v>1732.1</v>
      </c>
      <c r="O111" s="78" t="s">
        <v>1791</v>
      </c>
    </row>
    <row r="112" spans="1:15" x14ac:dyDescent="0.25">
      <c r="A112" s="77" t="s">
        <v>53</v>
      </c>
      <c r="B112" s="77" t="s">
        <v>45</v>
      </c>
      <c r="C112" s="77">
        <v>1E-4</v>
      </c>
      <c r="D112" s="77">
        <v>1E-3</v>
      </c>
      <c r="E112" s="77">
        <v>1.0000000000000001E-9</v>
      </c>
      <c r="F112" s="77" t="s">
        <v>13</v>
      </c>
      <c r="G112" s="77" t="s">
        <v>11</v>
      </c>
      <c r="H112" s="77">
        <v>50</v>
      </c>
      <c r="I112" s="77">
        <v>100</v>
      </c>
      <c r="J112" s="77" t="s">
        <v>10</v>
      </c>
      <c r="K112" s="77">
        <v>1.9</v>
      </c>
      <c r="L112" s="77">
        <v>6531.9</v>
      </c>
      <c r="M112" s="77">
        <v>1.7594000000000001</v>
      </c>
      <c r="N112" s="77">
        <v>6558.1</v>
      </c>
      <c r="O112" s="78" t="s">
        <v>1795</v>
      </c>
    </row>
    <row r="113" spans="1:15" x14ac:dyDescent="0.25">
      <c r="A113" s="77" t="s">
        <v>53</v>
      </c>
      <c r="B113" s="77" t="s">
        <v>45</v>
      </c>
      <c r="C113" s="77">
        <v>1E-4</v>
      </c>
      <c r="D113" s="77">
        <v>1E-3</v>
      </c>
      <c r="E113" s="77">
        <v>1.0000000000000001E-9</v>
      </c>
      <c r="F113" s="77" t="s">
        <v>13</v>
      </c>
      <c r="G113" s="77" t="s">
        <v>11</v>
      </c>
      <c r="H113" s="77">
        <v>4.4999999999999998E-2</v>
      </c>
      <c r="I113" s="77">
        <v>0.1</v>
      </c>
      <c r="J113" s="77" t="s">
        <v>10</v>
      </c>
      <c r="K113" s="77">
        <v>0.24</v>
      </c>
      <c r="L113" s="77">
        <v>690</v>
      </c>
      <c r="M113" s="77">
        <v>0.23102</v>
      </c>
      <c r="N113" s="77">
        <v>692.99</v>
      </c>
      <c r="O113" s="78" t="s">
        <v>2624</v>
      </c>
    </row>
    <row r="114" spans="1:15" x14ac:dyDescent="0.25">
      <c r="A114" s="77" t="s">
        <v>53</v>
      </c>
      <c r="B114" s="77" t="s">
        <v>45</v>
      </c>
      <c r="C114" s="77">
        <v>1E-4</v>
      </c>
      <c r="D114" s="77">
        <v>1E-3</v>
      </c>
      <c r="E114" s="77">
        <v>1.0000000000000001E-9</v>
      </c>
      <c r="F114" s="77" t="s">
        <v>13</v>
      </c>
      <c r="G114" s="77" t="s">
        <v>11</v>
      </c>
      <c r="H114" s="77">
        <v>20</v>
      </c>
      <c r="I114" s="77">
        <v>50</v>
      </c>
      <c r="J114" s="77" t="s">
        <v>10</v>
      </c>
      <c r="K114" s="77">
        <v>0.47</v>
      </c>
      <c r="L114" s="77">
        <v>4761.6000000000004</v>
      </c>
      <c r="M114" s="77">
        <v>0.46636</v>
      </c>
      <c r="N114" s="77">
        <v>4761.6000000000004</v>
      </c>
      <c r="O114" s="78" t="s">
        <v>1797</v>
      </c>
    </row>
    <row r="115" spans="1:15" x14ac:dyDescent="0.25">
      <c r="A115" s="77" t="s">
        <v>53</v>
      </c>
      <c r="B115" s="77" t="s">
        <v>45</v>
      </c>
      <c r="C115" s="77">
        <v>1E-4</v>
      </c>
      <c r="D115" s="77">
        <v>1E-3</v>
      </c>
      <c r="E115" s="77">
        <v>1.0000000000000001E-9</v>
      </c>
      <c r="F115" s="77" t="s">
        <v>13</v>
      </c>
      <c r="G115" s="77" t="s">
        <v>11</v>
      </c>
      <c r="H115" s="77">
        <v>0.02</v>
      </c>
      <c r="I115" s="77">
        <v>4.4999999999999998E-2</v>
      </c>
      <c r="J115" s="77" t="s">
        <v>10</v>
      </c>
      <c r="K115" s="77">
        <v>0.27</v>
      </c>
      <c r="L115" s="77">
        <v>1700</v>
      </c>
      <c r="M115" s="77">
        <v>0.23100000000000001</v>
      </c>
      <c r="N115" s="77">
        <v>1732.1</v>
      </c>
      <c r="O115" s="78" t="s">
        <v>1798</v>
      </c>
    </row>
    <row r="116" spans="1:15" x14ac:dyDescent="0.25">
      <c r="A116" s="77" t="s">
        <v>53</v>
      </c>
      <c r="B116" s="77" t="s">
        <v>45</v>
      </c>
      <c r="C116" s="77">
        <v>1E-4</v>
      </c>
      <c r="D116" s="77">
        <v>1E-3</v>
      </c>
      <c r="E116" s="77">
        <v>1.0000000000000001E-9</v>
      </c>
      <c r="F116" s="77" t="s">
        <v>13</v>
      </c>
      <c r="G116" s="77" t="s">
        <v>11</v>
      </c>
      <c r="H116" s="77">
        <v>1E-3</v>
      </c>
      <c r="I116" s="77">
        <v>0.02</v>
      </c>
      <c r="J116" s="77" t="s">
        <v>10</v>
      </c>
      <c r="K116" s="77">
        <v>0.25</v>
      </c>
      <c r="L116" s="77">
        <v>4600</v>
      </c>
      <c r="M116" s="77">
        <v>0.23097999999999999</v>
      </c>
      <c r="N116" s="77">
        <v>4618.8</v>
      </c>
      <c r="O116" s="78" t="s">
        <v>1799</v>
      </c>
    </row>
    <row r="117" spans="1:15" x14ac:dyDescent="0.25">
      <c r="A117" s="77" t="s">
        <v>53</v>
      </c>
      <c r="B117" s="77" t="s">
        <v>45</v>
      </c>
      <c r="C117" s="77">
        <v>1E-4</v>
      </c>
      <c r="D117" s="77">
        <v>1E-3</v>
      </c>
      <c r="E117" s="77">
        <v>1.0000000000000001E-9</v>
      </c>
      <c r="F117" s="77" t="s">
        <v>13</v>
      </c>
      <c r="G117" s="77" t="s">
        <v>11</v>
      </c>
      <c r="H117" s="77">
        <v>5</v>
      </c>
      <c r="I117" s="77">
        <v>20</v>
      </c>
      <c r="J117" s="77" t="s">
        <v>10</v>
      </c>
      <c r="K117" s="77">
        <v>0.25</v>
      </c>
      <c r="L117" s="77">
        <v>711.93</v>
      </c>
      <c r="M117" s="77">
        <v>0.23479</v>
      </c>
      <c r="N117" s="77">
        <v>715.8</v>
      </c>
      <c r="O117" s="78" t="s">
        <v>1796</v>
      </c>
    </row>
    <row r="118" spans="1:15" x14ac:dyDescent="0.25">
      <c r="A118" s="77" t="s">
        <v>53</v>
      </c>
      <c r="B118" s="77" t="s">
        <v>45</v>
      </c>
      <c r="C118" s="77">
        <v>1E-4</v>
      </c>
      <c r="D118" s="77">
        <v>1E-3</v>
      </c>
      <c r="E118" s="77">
        <v>1.0000000000000001E-9</v>
      </c>
      <c r="F118" s="77" t="s">
        <v>13</v>
      </c>
      <c r="G118" s="77" t="s">
        <v>11</v>
      </c>
      <c r="H118" s="77">
        <v>0.1</v>
      </c>
      <c r="I118" s="77">
        <v>5</v>
      </c>
      <c r="J118" s="77" t="s">
        <v>10</v>
      </c>
      <c r="K118" s="77">
        <v>0.25</v>
      </c>
      <c r="L118" s="77">
        <v>354.91</v>
      </c>
      <c r="M118" s="77">
        <v>0.23008999999999999</v>
      </c>
      <c r="N118" s="77">
        <v>364.09</v>
      </c>
      <c r="O118" s="78" t="s">
        <v>1794</v>
      </c>
    </row>
    <row r="119" spans="1:15" x14ac:dyDescent="0.25">
      <c r="A119" s="77" t="s">
        <v>53</v>
      </c>
      <c r="B119" s="77" t="s">
        <v>45</v>
      </c>
      <c r="C119" s="77">
        <v>1E-4</v>
      </c>
      <c r="D119" s="77">
        <v>1E-3</v>
      </c>
      <c r="E119" s="77">
        <v>1E-8</v>
      </c>
      <c r="F119" s="77" t="s">
        <v>13</v>
      </c>
      <c r="G119" s="77" t="s">
        <v>11</v>
      </c>
      <c r="H119" s="77">
        <v>50</v>
      </c>
      <c r="I119" s="77">
        <v>100</v>
      </c>
      <c r="J119" s="77" t="s">
        <v>10</v>
      </c>
      <c r="K119" s="77">
        <v>1.9</v>
      </c>
      <c r="L119" s="77">
        <v>6537.4</v>
      </c>
      <c r="M119" s="77">
        <v>1.7606999999999999</v>
      </c>
      <c r="N119" s="77">
        <v>6558</v>
      </c>
      <c r="O119" s="78" t="s">
        <v>1803</v>
      </c>
    </row>
    <row r="120" spans="1:15" x14ac:dyDescent="0.25">
      <c r="A120" s="77" t="s">
        <v>53</v>
      </c>
      <c r="B120" s="77" t="s">
        <v>45</v>
      </c>
      <c r="C120" s="77">
        <v>1E-4</v>
      </c>
      <c r="D120" s="77">
        <v>1E-3</v>
      </c>
      <c r="E120" s="77">
        <v>1E-8</v>
      </c>
      <c r="F120" s="77" t="s">
        <v>13</v>
      </c>
      <c r="G120" s="77" t="s">
        <v>11</v>
      </c>
      <c r="H120" s="77">
        <v>4.4999999999999998E-2</v>
      </c>
      <c r="I120" s="77">
        <v>0.1</v>
      </c>
      <c r="J120" s="77" t="s">
        <v>10</v>
      </c>
      <c r="K120" s="77">
        <v>0.24</v>
      </c>
      <c r="L120" s="77">
        <v>690</v>
      </c>
      <c r="M120" s="77">
        <v>0.23691000000000001</v>
      </c>
      <c r="N120" s="77">
        <v>689</v>
      </c>
      <c r="O120" s="78" t="s">
        <v>1801</v>
      </c>
    </row>
    <row r="121" spans="1:15" x14ac:dyDescent="0.25">
      <c r="A121" s="77" t="s">
        <v>53</v>
      </c>
      <c r="B121" s="77" t="s">
        <v>45</v>
      </c>
      <c r="C121" s="77">
        <v>1E-4</v>
      </c>
      <c r="D121" s="77">
        <v>1E-3</v>
      </c>
      <c r="E121" s="77">
        <v>1E-8</v>
      </c>
      <c r="F121" s="77" t="s">
        <v>13</v>
      </c>
      <c r="G121" s="77" t="s">
        <v>11</v>
      </c>
      <c r="H121" s="77">
        <v>5</v>
      </c>
      <c r="I121" s="77">
        <v>20</v>
      </c>
      <c r="J121" s="77" t="s">
        <v>10</v>
      </c>
      <c r="K121" s="77">
        <v>0.25</v>
      </c>
      <c r="L121" s="77">
        <v>712.22</v>
      </c>
      <c r="M121" s="77">
        <v>0.24057999999999999</v>
      </c>
      <c r="N121" s="77">
        <v>711.87</v>
      </c>
      <c r="O121" s="78" t="s">
        <v>1806</v>
      </c>
    </row>
    <row r="122" spans="1:15" x14ac:dyDescent="0.25">
      <c r="A122" s="77" t="s">
        <v>53</v>
      </c>
      <c r="B122" s="77" t="s">
        <v>45</v>
      </c>
      <c r="C122" s="77">
        <v>1E-4</v>
      </c>
      <c r="D122" s="77">
        <v>1E-3</v>
      </c>
      <c r="E122" s="77">
        <v>1E-8</v>
      </c>
      <c r="F122" s="77" t="s">
        <v>13</v>
      </c>
      <c r="G122" s="77" t="s">
        <v>11</v>
      </c>
      <c r="H122" s="77">
        <v>0.1</v>
      </c>
      <c r="I122" s="77">
        <v>5</v>
      </c>
      <c r="J122" s="77" t="s">
        <v>10</v>
      </c>
      <c r="K122" s="77">
        <v>0.25</v>
      </c>
      <c r="L122" s="77">
        <v>359.01</v>
      </c>
      <c r="M122" s="77">
        <v>0.23663000000000001</v>
      </c>
      <c r="N122" s="77">
        <v>360.5</v>
      </c>
      <c r="O122" s="78" t="s">
        <v>1802</v>
      </c>
    </row>
    <row r="123" spans="1:15" x14ac:dyDescent="0.25">
      <c r="A123" s="77" t="s">
        <v>53</v>
      </c>
      <c r="B123" s="77" t="s">
        <v>45</v>
      </c>
      <c r="C123" s="77">
        <v>1E-4</v>
      </c>
      <c r="D123" s="77">
        <v>1E-3</v>
      </c>
      <c r="E123" s="77">
        <v>1E-8</v>
      </c>
      <c r="F123" s="77" t="s">
        <v>13</v>
      </c>
      <c r="G123" s="77" t="s">
        <v>11</v>
      </c>
      <c r="H123" s="77">
        <v>1E-3</v>
      </c>
      <c r="I123" s="77">
        <v>0.02</v>
      </c>
      <c r="J123" s="77" t="s">
        <v>10</v>
      </c>
      <c r="K123" s="77">
        <v>0.25</v>
      </c>
      <c r="L123" s="77">
        <v>4600.3</v>
      </c>
      <c r="M123" s="77">
        <v>0.23363</v>
      </c>
      <c r="N123" s="77">
        <v>4616.5</v>
      </c>
      <c r="O123" s="78" t="s">
        <v>1804</v>
      </c>
    </row>
    <row r="124" spans="1:15" x14ac:dyDescent="0.25">
      <c r="A124" s="77" t="s">
        <v>53</v>
      </c>
      <c r="B124" s="77" t="s">
        <v>45</v>
      </c>
      <c r="C124" s="77">
        <v>1E-4</v>
      </c>
      <c r="D124" s="77">
        <v>1E-3</v>
      </c>
      <c r="E124" s="77">
        <v>1E-8</v>
      </c>
      <c r="F124" s="77" t="s">
        <v>13</v>
      </c>
      <c r="G124" s="77" t="s">
        <v>11</v>
      </c>
      <c r="H124" s="77">
        <v>20</v>
      </c>
      <c r="I124" s="77">
        <v>50</v>
      </c>
      <c r="J124" s="77" t="s">
        <v>10</v>
      </c>
      <c r="K124" s="77">
        <v>0.47</v>
      </c>
      <c r="L124" s="77">
        <v>4759.8999999999996</v>
      </c>
      <c r="M124" s="77">
        <v>0.46837000000000001</v>
      </c>
      <c r="N124" s="77">
        <v>4760</v>
      </c>
      <c r="O124" s="78" t="s">
        <v>1800</v>
      </c>
    </row>
    <row r="125" spans="1:15" x14ac:dyDescent="0.25">
      <c r="A125" s="77" t="s">
        <v>53</v>
      </c>
      <c r="B125" s="77" t="s">
        <v>45</v>
      </c>
      <c r="C125" s="77">
        <v>1E-4</v>
      </c>
      <c r="D125" s="77">
        <v>1E-3</v>
      </c>
      <c r="E125" s="77">
        <v>1E-8</v>
      </c>
      <c r="F125" s="77" t="s">
        <v>13</v>
      </c>
      <c r="G125" s="77" t="s">
        <v>11</v>
      </c>
      <c r="H125" s="77">
        <v>0.02</v>
      </c>
      <c r="I125" s="77">
        <v>4.4999999999999998E-2</v>
      </c>
      <c r="J125" s="77" t="s">
        <v>10</v>
      </c>
      <c r="K125" s="77">
        <v>0.27</v>
      </c>
      <c r="L125" s="77">
        <v>1700</v>
      </c>
      <c r="M125" s="77">
        <v>0.23546</v>
      </c>
      <c r="N125" s="77">
        <v>1728.5</v>
      </c>
      <c r="O125" s="78" t="s">
        <v>1805</v>
      </c>
    </row>
    <row r="126" spans="1:15" x14ac:dyDescent="0.25">
      <c r="A126" s="77" t="s">
        <v>53</v>
      </c>
      <c r="B126" s="77" t="s">
        <v>45</v>
      </c>
      <c r="C126" s="77">
        <v>1E-4</v>
      </c>
      <c r="D126" s="77">
        <v>1E-3</v>
      </c>
      <c r="E126" s="77">
        <v>9.9999999999999995E-8</v>
      </c>
      <c r="F126" s="77" t="s">
        <v>13</v>
      </c>
      <c r="G126" s="77" t="s">
        <v>11</v>
      </c>
      <c r="H126" s="77">
        <v>0.02</v>
      </c>
      <c r="I126" s="77">
        <v>4.4999999999999998E-2</v>
      </c>
      <c r="J126" s="77" t="s">
        <v>10</v>
      </c>
      <c r="K126" s="77">
        <v>0.55630000000000002</v>
      </c>
      <c r="L126" s="77">
        <v>1491.3</v>
      </c>
      <c r="M126" s="77">
        <v>0.55586000000000002</v>
      </c>
      <c r="N126" s="77">
        <v>1490.6</v>
      </c>
      <c r="O126" s="78" t="s">
        <v>1807</v>
      </c>
    </row>
    <row r="127" spans="1:15" x14ac:dyDescent="0.25">
      <c r="A127" s="77" t="s">
        <v>53</v>
      </c>
      <c r="B127" s="77" t="s">
        <v>45</v>
      </c>
      <c r="C127" s="77">
        <v>1E-4</v>
      </c>
      <c r="D127" s="77">
        <v>1E-3</v>
      </c>
      <c r="E127" s="77">
        <v>9.9999999999999995E-8</v>
      </c>
      <c r="F127" s="77" t="s">
        <v>13</v>
      </c>
      <c r="G127" s="77" t="s">
        <v>11</v>
      </c>
      <c r="H127" s="77">
        <v>1E-3</v>
      </c>
      <c r="I127" s="77">
        <v>0.02</v>
      </c>
      <c r="J127" s="77" t="s">
        <v>10</v>
      </c>
      <c r="K127" s="77">
        <v>0.45989999999999998</v>
      </c>
      <c r="L127" s="77">
        <v>4424.7</v>
      </c>
      <c r="M127" s="77">
        <v>0.45951999999999998</v>
      </c>
      <c r="N127" s="77">
        <v>4424.6000000000004</v>
      </c>
      <c r="O127" s="78" t="s">
        <v>1810</v>
      </c>
    </row>
    <row r="128" spans="1:15" x14ac:dyDescent="0.25">
      <c r="A128" s="77" t="s">
        <v>53</v>
      </c>
      <c r="B128" s="77" t="s">
        <v>45</v>
      </c>
      <c r="C128" s="77">
        <v>1E-4</v>
      </c>
      <c r="D128" s="77">
        <v>1E-3</v>
      </c>
      <c r="E128" s="77">
        <v>9.9999999999999995E-8</v>
      </c>
      <c r="F128" s="77" t="s">
        <v>13</v>
      </c>
      <c r="G128" s="77" t="s">
        <v>11</v>
      </c>
      <c r="H128" s="77">
        <v>20</v>
      </c>
      <c r="I128" s="77">
        <v>50</v>
      </c>
      <c r="J128" s="77" t="s">
        <v>10</v>
      </c>
      <c r="K128" s="77">
        <v>0.64627000000000001</v>
      </c>
      <c r="L128" s="77">
        <v>4616</v>
      </c>
      <c r="M128" s="77">
        <v>0.64414000000000005</v>
      </c>
      <c r="N128" s="77">
        <v>4616.1000000000004</v>
      </c>
      <c r="O128" s="78" t="s">
        <v>1811</v>
      </c>
    </row>
    <row r="129" spans="1:15" x14ac:dyDescent="0.25">
      <c r="A129" s="77" t="s">
        <v>53</v>
      </c>
      <c r="B129" s="77" t="s">
        <v>45</v>
      </c>
      <c r="C129" s="77">
        <v>1E-4</v>
      </c>
      <c r="D129" s="77">
        <v>1E-3</v>
      </c>
      <c r="E129" s="77">
        <v>9.9999999999999995E-8</v>
      </c>
      <c r="F129" s="77" t="s">
        <v>13</v>
      </c>
      <c r="G129" s="77" t="s">
        <v>11</v>
      </c>
      <c r="H129" s="77">
        <v>50</v>
      </c>
      <c r="I129" s="77">
        <v>100</v>
      </c>
      <c r="J129" s="77" t="s">
        <v>10</v>
      </c>
      <c r="K129" s="77">
        <v>1.9</v>
      </c>
      <c r="L129" s="77">
        <v>6516.3</v>
      </c>
      <c r="M129" s="77">
        <v>1.8353999999999999</v>
      </c>
      <c r="N129" s="77">
        <v>6506.9</v>
      </c>
      <c r="O129" s="78" t="s">
        <v>1808</v>
      </c>
    </row>
    <row r="130" spans="1:15" x14ac:dyDescent="0.25">
      <c r="A130" s="77" t="s">
        <v>53</v>
      </c>
      <c r="B130" s="77" t="s">
        <v>45</v>
      </c>
      <c r="C130" s="77">
        <v>1E-4</v>
      </c>
      <c r="D130" s="77">
        <v>1E-3</v>
      </c>
      <c r="E130" s="77">
        <v>9.9999999999999995E-8</v>
      </c>
      <c r="F130" s="77" t="s">
        <v>13</v>
      </c>
      <c r="G130" s="77" t="s">
        <v>11</v>
      </c>
      <c r="H130" s="77">
        <v>4.4999999999999998E-2</v>
      </c>
      <c r="I130" s="77">
        <v>0.1</v>
      </c>
      <c r="J130" s="77" t="s">
        <v>10</v>
      </c>
      <c r="K130" s="77">
        <v>0.60248999999999997</v>
      </c>
      <c r="L130" s="77">
        <v>489.7</v>
      </c>
      <c r="M130" s="77">
        <v>0.60209999999999997</v>
      </c>
      <c r="N130" s="77">
        <v>487.94</v>
      </c>
      <c r="O130" s="78" t="s">
        <v>1812</v>
      </c>
    </row>
    <row r="131" spans="1:15" x14ac:dyDescent="0.25">
      <c r="A131" s="77" t="s">
        <v>53</v>
      </c>
      <c r="B131" s="77" t="s">
        <v>45</v>
      </c>
      <c r="C131" s="77">
        <v>1E-4</v>
      </c>
      <c r="D131" s="77">
        <v>1E-3</v>
      </c>
      <c r="E131" s="77">
        <v>9.9999999999999995E-8</v>
      </c>
      <c r="F131" s="77" t="s">
        <v>13</v>
      </c>
      <c r="G131" s="77" t="s">
        <v>11</v>
      </c>
      <c r="H131" s="77">
        <v>5</v>
      </c>
      <c r="I131" s="77">
        <v>20</v>
      </c>
      <c r="J131" s="77" t="s">
        <v>10</v>
      </c>
      <c r="K131" s="77">
        <v>0.60309999999999997</v>
      </c>
      <c r="L131" s="77">
        <v>511.67</v>
      </c>
      <c r="M131" s="77">
        <v>0.60272000000000003</v>
      </c>
      <c r="N131" s="77">
        <v>509.95</v>
      </c>
      <c r="O131" s="78" t="s">
        <v>1813</v>
      </c>
    </row>
    <row r="132" spans="1:15" x14ac:dyDescent="0.25">
      <c r="A132" s="77" t="s">
        <v>53</v>
      </c>
      <c r="B132" s="77" t="s">
        <v>45</v>
      </c>
      <c r="C132" s="77">
        <v>1E-4</v>
      </c>
      <c r="D132" s="77">
        <v>1E-3</v>
      </c>
      <c r="E132" s="77">
        <v>9.9999999999999995E-8</v>
      </c>
      <c r="F132" s="77" t="s">
        <v>13</v>
      </c>
      <c r="G132" s="77" t="s">
        <v>11</v>
      </c>
      <c r="H132" s="77">
        <v>0.1</v>
      </c>
      <c r="I132" s="77">
        <v>5</v>
      </c>
      <c r="J132" s="77" t="s">
        <v>10</v>
      </c>
      <c r="K132" s="77">
        <v>0.61485999999999996</v>
      </c>
      <c r="L132" s="77">
        <v>217.08</v>
      </c>
      <c r="M132" s="77">
        <v>0.61453999999999998</v>
      </c>
      <c r="N132" s="77">
        <v>214.58</v>
      </c>
      <c r="O132" s="78" t="s">
        <v>1809</v>
      </c>
    </row>
    <row r="133" spans="1:15" x14ac:dyDescent="0.25">
      <c r="A133" s="77" t="s">
        <v>53</v>
      </c>
      <c r="B133" s="77" t="s">
        <v>45</v>
      </c>
      <c r="C133" s="77">
        <v>1E-4</v>
      </c>
      <c r="D133" s="77">
        <v>1E-3</v>
      </c>
      <c r="E133" s="77">
        <v>9.9999999999999995E-7</v>
      </c>
      <c r="F133" s="77" t="s">
        <v>13</v>
      </c>
      <c r="G133" s="77" t="s">
        <v>11</v>
      </c>
      <c r="H133" s="77">
        <v>1E-3</v>
      </c>
      <c r="I133" s="77">
        <v>0.02</v>
      </c>
      <c r="J133" s="77" t="s">
        <v>10</v>
      </c>
      <c r="K133" s="77">
        <v>5.6234999999999999</v>
      </c>
      <c r="L133" s="77">
        <v>1918.3</v>
      </c>
      <c r="M133" s="77">
        <v>5.6233000000000004</v>
      </c>
      <c r="N133" s="77">
        <v>1917.2</v>
      </c>
      <c r="O133" s="78" t="s">
        <v>1815</v>
      </c>
    </row>
    <row r="134" spans="1:15" x14ac:dyDescent="0.25">
      <c r="A134" s="77" t="s">
        <v>53</v>
      </c>
      <c r="B134" s="77" t="s">
        <v>45</v>
      </c>
      <c r="C134" s="77">
        <v>1E-4</v>
      </c>
      <c r="D134" s="77">
        <v>1E-3</v>
      </c>
      <c r="E134" s="77">
        <v>9.9999999999999995E-7</v>
      </c>
      <c r="F134" s="77" t="s">
        <v>13</v>
      </c>
      <c r="G134" s="77" t="s">
        <v>11</v>
      </c>
      <c r="H134" s="77">
        <v>50</v>
      </c>
      <c r="I134" s="77">
        <v>100</v>
      </c>
      <c r="J134" s="77" t="s">
        <v>10</v>
      </c>
      <c r="K134" s="77">
        <v>5.8456000000000001</v>
      </c>
      <c r="L134" s="77">
        <v>4362.3</v>
      </c>
      <c r="M134" s="77">
        <v>5.8320999999999996</v>
      </c>
      <c r="N134" s="77">
        <v>4309.3</v>
      </c>
      <c r="O134" s="78" t="s">
        <v>1817</v>
      </c>
    </row>
    <row r="135" spans="1:15" x14ac:dyDescent="0.25">
      <c r="A135" s="77" t="s">
        <v>53</v>
      </c>
      <c r="B135" s="77" t="s">
        <v>45</v>
      </c>
      <c r="C135" s="77">
        <v>1E-4</v>
      </c>
      <c r="D135" s="77">
        <v>1E-3</v>
      </c>
      <c r="E135" s="77">
        <v>9.9999999999999995E-7</v>
      </c>
      <c r="F135" s="77" t="s">
        <v>13</v>
      </c>
      <c r="G135" s="77" t="s">
        <v>11</v>
      </c>
      <c r="H135" s="77">
        <v>0.02</v>
      </c>
      <c r="I135" s="77">
        <v>4.4999999999999998E-2</v>
      </c>
      <c r="J135" s="77" t="s">
        <v>10</v>
      </c>
      <c r="K135" s="77">
        <v>5.7533000000000003</v>
      </c>
      <c r="L135" s="77">
        <v>346.75</v>
      </c>
      <c r="M135" s="77">
        <v>5.7531999999999996</v>
      </c>
      <c r="N135" s="77">
        <v>345.32</v>
      </c>
      <c r="O135" s="78" t="s">
        <v>1819</v>
      </c>
    </row>
    <row r="136" spans="1:15" x14ac:dyDescent="0.25">
      <c r="A136" s="77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5</v>
      </c>
      <c r="I136" s="77">
        <v>20</v>
      </c>
      <c r="J136" s="77" t="s">
        <v>10</v>
      </c>
      <c r="K136" s="77">
        <v>5.7740999999999998</v>
      </c>
      <c r="L136" s="77">
        <v>79.209999999999994</v>
      </c>
      <c r="M136" s="77">
        <v>5.774</v>
      </c>
      <c r="N136" s="77">
        <v>77.712999999999994</v>
      </c>
      <c r="O136" s="78" t="s">
        <v>1814</v>
      </c>
    </row>
    <row r="137" spans="1:15" x14ac:dyDescent="0.25">
      <c r="A137" s="77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20</v>
      </c>
      <c r="I137" s="77">
        <v>50</v>
      </c>
      <c r="J137" s="77" t="s">
        <v>10</v>
      </c>
      <c r="K137" s="77">
        <v>5.6360000000000001</v>
      </c>
      <c r="L137" s="77">
        <v>2159.6999999999998</v>
      </c>
      <c r="M137" s="77">
        <v>5.6349</v>
      </c>
      <c r="N137" s="77">
        <v>2155.3000000000002</v>
      </c>
      <c r="O137" s="78" t="s">
        <v>1816</v>
      </c>
    </row>
    <row r="138" spans="1:15" x14ac:dyDescent="0.25">
      <c r="A138" s="77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0.1</v>
      </c>
      <c r="I138" s="77">
        <v>5</v>
      </c>
      <c r="J138" s="77" t="s">
        <v>10</v>
      </c>
      <c r="K138" s="77">
        <v>5.7770999999999999</v>
      </c>
      <c r="L138" s="77">
        <v>28.936</v>
      </c>
      <c r="M138" s="77">
        <v>5.7770000000000001</v>
      </c>
      <c r="N138" s="77">
        <v>27.423999999999999</v>
      </c>
      <c r="O138" s="78" t="s">
        <v>1820</v>
      </c>
    </row>
    <row r="139" spans="1:15" x14ac:dyDescent="0.25">
      <c r="A139" s="77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4.4999999999999998E-2</v>
      </c>
      <c r="I139" s="77">
        <v>0.1</v>
      </c>
      <c r="J139" s="77" t="s">
        <v>10</v>
      </c>
      <c r="K139" s="77">
        <v>5.7742000000000004</v>
      </c>
      <c r="L139" s="77">
        <v>74.831999999999994</v>
      </c>
      <c r="M139" s="77">
        <v>5.7740999999999998</v>
      </c>
      <c r="N139" s="77">
        <v>73.332999999999998</v>
      </c>
      <c r="O139" s="78" t="s">
        <v>1818</v>
      </c>
    </row>
    <row r="140" spans="1:15" x14ac:dyDescent="0.25">
      <c r="A140" s="77" t="s">
        <v>53</v>
      </c>
      <c r="B140" s="77" t="s">
        <v>45</v>
      </c>
      <c r="C140" s="77">
        <v>1E-3</v>
      </c>
      <c r="D140" s="77">
        <v>0.01</v>
      </c>
      <c r="E140" s="77">
        <v>1E-8</v>
      </c>
      <c r="F140" s="77" t="s">
        <v>13</v>
      </c>
      <c r="G140" s="77" t="s">
        <v>11</v>
      </c>
      <c r="H140" s="77">
        <v>4.4999999999999998E-2</v>
      </c>
      <c r="I140" s="77">
        <v>0.1</v>
      </c>
      <c r="J140" s="77" t="s">
        <v>10</v>
      </c>
      <c r="K140" s="77">
        <v>2.4</v>
      </c>
      <c r="L140" s="77">
        <v>690</v>
      </c>
      <c r="M140" s="77">
        <v>2.3094999999999999</v>
      </c>
      <c r="N140" s="77">
        <v>693.04</v>
      </c>
      <c r="O140" s="78" t="s">
        <v>2625</v>
      </c>
    </row>
    <row r="141" spans="1:15" x14ac:dyDescent="0.25">
      <c r="A141" s="77" t="s">
        <v>53</v>
      </c>
      <c r="B141" s="77" t="s">
        <v>45</v>
      </c>
      <c r="C141" s="77">
        <v>1E-3</v>
      </c>
      <c r="D141" s="77">
        <v>0.01</v>
      </c>
      <c r="E141" s="77">
        <v>1E-8</v>
      </c>
      <c r="F141" s="77" t="s">
        <v>13</v>
      </c>
      <c r="G141" s="77" t="s">
        <v>11</v>
      </c>
      <c r="H141" s="77">
        <v>0.1</v>
      </c>
      <c r="I141" s="77">
        <v>5</v>
      </c>
      <c r="J141" s="77" t="s">
        <v>10</v>
      </c>
      <c r="K141" s="77">
        <v>2.5</v>
      </c>
      <c r="L141" s="77">
        <v>350</v>
      </c>
      <c r="M141" s="77">
        <v>2.2951999999999999</v>
      </c>
      <c r="N141" s="77">
        <v>364.62</v>
      </c>
      <c r="O141" s="78" t="s">
        <v>1821</v>
      </c>
    </row>
    <row r="142" spans="1:15" x14ac:dyDescent="0.25">
      <c r="A142" s="77" t="s">
        <v>53</v>
      </c>
      <c r="B142" s="77" t="s">
        <v>45</v>
      </c>
      <c r="C142" s="77">
        <v>1E-3</v>
      </c>
      <c r="D142" s="77">
        <v>0.01</v>
      </c>
      <c r="E142" s="77">
        <v>1E-8</v>
      </c>
      <c r="F142" s="77" t="s">
        <v>13</v>
      </c>
      <c r="G142" s="77" t="s">
        <v>11</v>
      </c>
      <c r="H142" s="77">
        <v>1E-3</v>
      </c>
      <c r="I142" s="77">
        <v>0.02</v>
      </c>
      <c r="J142" s="77" t="s">
        <v>10</v>
      </c>
      <c r="K142" s="77">
        <v>2.5</v>
      </c>
      <c r="L142" s="77">
        <v>4600</v>
      </c>
      <c r="M142" s="77">
        <v>2.3096000000000001</v>
      </c>
      <c r="N142" s="77">
        <v>4618.8</v>
      </c>
      <c r="O142" s="78" t="s">
        <v>1822</v>
      </c>
    </row>
    <row r="143" spans="1:15" x14ac:dyDescent="0.25">
      <c r="A143" s="77" t="s">
        <v>53</v>
      </c>
      <c r="B143" s="77" t="s">
        <v>45</v>
      </c>
      <c r="C143" s="77">
        <v>1E-3</v>
      </c>
      <c r="D143" s="77">
        <v>0.01</v>
      </c>
      <c r="E143" s="77">
        <v>1E-8</v>
      </c>
      <c r="F143" s="77" t="s">
        <v>13</v>
      </c>
      <c r="G143" s="77" t="s">
        <v>11</v>
      </c>
      <c r="H143" s="77">
        <v>50</v>
      </c>
      <c r="I143" s="77">
        <v>100</v>
      </c>
      <c r="J143" s="77" t="s">
        <v>10</v>
      </c>
      <c r="K143" s="77">
        <v>19</v>
      </c>
      <c r="L143" s="77">
        <v>6500</v>
      </c>
      <c r="M143" s="77">
        <v>17.151</v>
      </c>
      <c r="N143" s="77">
        <v>6602.1</v>
      </c>
      <c r="O143" s="78" t="s">
        <v>1826</v>
      </c>
    </row>
    <row r="144" spans="1:15" x14ac:dyDescent="0.25">
      <c r="A144" s="77" t="s">
        <v>53</v>
      </c>
      <c r="B144" s="77" t="s">
        <v>45</v>
      </c>
      <c r="C144" s="77">
        <v>1E-3</v>
      </c>
      <c r="D144" s="77">
        <v>0.01</v>
      </c>
      <c r="E144" s="77">
        <v>1E-8</v>
      </c>
      <c r="F144" s="77" t="s">
        <v>13</v>
      </c>
      <c r="G144" s="77" t="s">
        <v>11</v>
      </c>
      <c r="H144" s="77">
        <v>20</v>
      </c>
      <c r="I144" s="77">
        <v>50</v>
      </c>
      <c r="J144" s="77" t="s">
        <v>10</v>
      </c>
      <c r="K144" s="77">
        <v>5.0999999999999996</v>
      </c>
      <c r="L144" s="77">
        <v>4700</v>
      </c>
      <c r="M144" s="77">
        <v>4.5719000000000003</v>
      </c>
      <c r="N144" s="77">
        <v>4747.8999999999996</v>
      </c>
      <c r="O144" s="78" t="s">
        <v>1824</v>
      </c>
    </row>
    <row r="145" spans="1:15" x14ac:dyDescent="0.25">
      <c r="A145" s="77" t="s">
        <v>53</v>
      </c>
      <c r="B145" s="77" t="s">
        <v>45</v>
      </c>
      <c r="C145" s="77">
        <v>1E-3</v>
      </c>
      <c r="D145" s="77">
        <v>0.01</v>
      </c>
      <c r="E145" s="77">
        <v>1E-8</v>
      </c>
      <c r="F145" s="77" t="s">
        <v>13</v>
      </c>
      <c r="G145" s="77" t="s">
        <v>11</v>
      </c>
      <c r="H145" s="77">
        <v>5</v>
      </c>
      <c r="I145" s="77">
        <v>20</v>
      </c>
      <c r="J145" s="77" t="s">
        <v>10</v>
      </c>
      <c r="K145" s="77">
        <v>2.5</v>
      </c>
      <c r="L145" s="77">
        <v>710</v>
      </c>
      <c r="M145" s="77">
        <v>2.2890999999999999</v>
      </c>
      <c r="N145" s="77">
        <v>721.65</v>
      </c>
      <c r="O145" s="78" t="s">
        <v>1823</v>
      </c>
    </row>
    <row r="146" spans="1:15" x14ac:dyDescent="0.25">
      <c r="A146" s="77" t="s">
        <v>53</v>
      </c>
      <c r="B146" s="77" t="s">
        <v>45</v>
      </c>
      <c r="C146" s="77">
        <v>1E-3</v>
      </c>
      <c r="D146" s="77">
        <v>0.01</v>
      </c>
      <c r="E146" s="77">
        <v>1E-8</v>
      </c>
      <c r="F146" s="77" t="s">
        <v>13</v>
      </c>
      <c r="G146" s="77" t="s">
        <v>11</v>
      </c>
      <c r="H146" s="77">
        <v>0.02</v>
      </c>
      <c r="I146" s="77">
        <v>4.4999999999999998E-2</v>
      </c>
      <c r="J146" s="77" t="s">
        <v>10</v>
      </c>
      <c r="K146" s="77">
        <v>2.7</v>
      </c>
      <c r="L146" s="77">
        <v>1700</v>
      </c>
      <c r="M146" s="77">
        <v>2.3094999999999999</v>
      </c>
      <c r="N146" s="77">
        <v>1732.1</v>
      </c>
      <c r="O146" s="78" t="s">
        <v>1825</v>
      </c>
    </row>
    <row r="147" spans="1:15" x14ac:dyDescent="0.25">
      <c r="A147" s="77" t="s">
        <v>53</v>
      </c>
      <c r="B147" s="77" t="s">
        <v>45</v>
      </c>
      <c r="C147" s="77">
        <v>1E-3</v>
      </c>
      <c r="D147" s="77">
        <v>0.01</v>
      </c>
      <c r="E147" s="77">
        <v>9.9999999999999995E-8</v>
      </c>
      <c r="F147" s="77" t="s">
        <v>13</v>
      </c>
      <c r="G147" s="77" t="s">
        <v>11</v>
      </c>
      <c r="H147" s="77">
        <v>0.1</v>
      </c>
      <c r="I147" s="77">
        <v>5</v>
      </c>
      <c r="J147" s="77" t="s">
        <v>10</v>
      </c>
      <c r="K147" s="77">
        <v>2.5</v>
      </c>
      <c r="L147" s="77">
        <v>355.75</v>
      </c>
      <c r="M147" s="77">
        <v>2.2965</v>
      </c>
      <c r="N147" s="77">
        <v>364.68</v>
      </c>
      <c r="O147" s="78" t="s">
        <v>1827</v>
      </c>
    </row>
    <row r="148" spans="1:15" x14ac:dyDescent="0.25">
      <c r="A148" s="77" t="s">
        <v>53</v>
      </c>
      <c r="B148" s="77" t="s">
        <v>45</v>
      </c>
      <c r="C148" s="77">
        <v>1E-3</v>
      </c>
      <c r="D148" s="77">
        <v>0.01</v>
      </c>
      <c r="E148" s="77">
        <v>9.9999999999999995E-8</v>
      </c>
      <c r="F148" s="77" t="s">
        <v>13</v>
      </c>
      <c r="G148" s="77" t="s">
        <v>11</v>
      </c>
      <c r="H148" s="77">
        <v>20</v>
      </c>
      <c r="I148" s="77">
        <v>50</v>
      </c>
      <c r="J148" s="77" t="s">
        <v>10</v>
      </c>
      <c r="K148" s="77">
        <v>5.0999999999999996</v>
      </c>
      <c r="L148" s="77">
        <v>4739.1000000000004</v>
      </c>
      <c r="M148" s="77">
        <v>4.5721999999999996</v>
      </c>
      <c r="N148" s="77">
        <v>4747.8999999999996</v>
      </c>
      <c r="O148" s="78" t="s">
        <v>1828</v>
      </c>
    </row>
    <row r="149" spans="1:15" x14ac:dyDescent="0.25">
      <c r="A149" s="77" t="s">
        <v>53</v>
      </c>
      <c r="B149" s="77" t="s">
        <v>45</v>
      </c>
      <c r="C149" s="77">
        <v>1E-3</v>
      </c>
      <c r="D149" s="77">
        <v>0.01</v>
      </c>
      <c r="E149" s="77">
        <v>9.9999999999999995E-8</v>
      </c>
      <c r="F149" s="77" t="s">
        <v>13</v>
      </c>
      <c r="G149" s="77" t="s">
        <v>11</v>
      </c>
      <c r="H149" s="77">
        <v>0.02</v>
      </c>
      <c r="I149" s="77">
        <v>4.4999999999999998E-2</v>
      </c>
      <c r="J149" s="77" t="s">
        <v>10</v>
      </c>
      <c r="K149" s="77">
        <v>2.7</v>
      </c>
      <c r="L149" s="77">
        <v>1700</v>
      </c>
      <c r="M149" s="77">
        <v>2.3109999999999999</v>
      </c>
      <c r="N149" s="77">
        <v>1732</v>
      </c>
      <c r="O149" s="78" t="s">
        <v>2626</v>
      </c>
    </row>
    <row r="150" spans="1:15" x14ac:dyDescent="0.25">
      <c r="A150" s="77" t="s">
        <v>53</v>
      </c>
      <c r="B150" s="77" t="s">
        <v>45</v>
      </c>
      <c r="C150" s="77">
        <v>1E-3</v>
      </c>
      <c r="D150" s="77">
        <v>0.01</v>
      </c>
      <c r="E150" s="77">
        <v>9.9999999999999995E-8</v>
      </c>
      <c r="F150" s="77" t="s">
        <v>13</v>
      </c>
      <c r="G150" s="77" t="s">
        <v>11</v>
      </c>
      <c r="H150" s="77">
        <v>5</v>
      </c>
      <c r="I150" s="77">
        <v>20</v>
      </c>
      <c r="J150" s="77" t="s">
        <v>10</v>
      </c>
      <c r="K150" s="77">
        <v>2.5</v>
      </c>
      <c r="L150" s="77">
        <v>712.46</v>
      </c>
      <c r="M150" s="77">
        <v>2.2904</v>
      </c>
      <c r="N150" s="77">
        <v>721.65</v>
      </c>
      <c r="O150" s="78" t="s">
        <v>1832</v>
      </c>
    </row>
    <row r="151" spans="1:15" x14ac:dyDescent="0.25">
      <c r="A151" s="77" t="s">
        <v>53</v>
      </c>
      <c r="B151" s="77" t="s">
        <v>45</v>
      </c>
      <c r="C151" s="77">
        <v>1E-3</v>
      </c>
      <c r="D151" s="77">
        <v>0.01</v>
      </c>
      <c r="E151" s="77">
        <v>9.9999999999999995E-8</v>
      </c>
      <c r="F151" s="77" t="s">
        <v>13</v>
      </c>
      <c r="G151" s="77" t="s">
        <v>11</v>
      </c>
      <c r="H151" s="77">
        <v>1E-3</v>
      </c>
      <c r="I151" s="77">
        <v>0.02</v>
      </c>
      <c r="J151" s="77" t="s">
        <v>10</v>
      </c>
      <c r="K151" s="77">
        <v>2.5</v>
      </c>
      <c r="L151" s="77">
        <v>4600</v>
      </c>
      <c r="M151" s="77">
        <v>2.3100999999999998</v>
      </c>
      <c r="N151" s="77">
        <v>4618.8</v>
      </c>
      <c r="O151" s="78" t="s">
        <v>1830</v>
      </c>
    </row>
    <row r="152" spans="1:15" x14ac:dyDescent="0.25">
      <c r="A152" s="77" t="s">
        <v>53</v>
      </c>
      <c r="B152" s="77" t="s">
        <v>45</v>
      </c>
      <c r="C152" s="77">
        <v>1E-3</v>
      </c>
      <c r="D152" s="77">
        <v>0.01</v>
      </c>
      <c r="E152" s="77">
        <v>9.9999999999999995E-8</v>
      </c>
      <c r="F152" s="77" t="s">
        <v>13</v>
      </c>
      <c r="G152" s="77" t="s">
        <v>11</v>
      </c>
      <c r="H152" s="77">
        <v>50</v>
      </c>
      <c r="I152" s="77">
        <v>100</v>
      </c>
      <c r="J152" s="77" t="s">
        <v>10</v>
      </c>
      <c r="K152" s="77">
        <v>19</v>
      </c>
      <c r="L152" s="77">
        <v>6531.1</v>
      </c>
      <c r="M152" s="77">
        <v>17.152999999999999</v>
      </c>
      <c r="N152" s="77">
        <v>6602.1</v>
      </c>
      <c r="O152" s="78" t="s">
        <v>1829</v>
      </c>
    </row>
    <row r="153" spans="1:15" x14ac:dyDescent="0.25">
      <c r="A153" s="77" t="s">
        <v>53</v>
      </c>
      <c r="B153" s="77" t="s">
        <v>45</v>
      </c>
      <c r="C153" s="77">
        <v>1E-3</v>
      </c>
      <c r="D153" s="77">
        <v>0.01</v>
      </c>
      <c r="E153" s="77">
        <v>9.9999999999999995E-8</v>
      </c>
      <c r="F153" s="77" t="s">
        <v>13</v>
      </c>
      <c r="G153" s="77" t="s">
        <v>11</v>
      </c>
      <c r="H153" s="77">
        <v>4.4999999999999998E-2</v>
      </c>
      <c r="I153" s="77">
        <v>0.1</v>
      </c>
      <c r="J153" s="77" t="s">
        <v>10</v>
      </c>
      <c r="K153" s="77">
        <v>2.4</v>
      </c>
      <c r="L153" s="77">
        <v>690</v>
      </c>
      <c r="M153" s="77">
        <v>2.3107000000000002</v>
      </c>
      <c r="N153" s="77">
        <v>693.04</v>
      </c>
      <c r="O153" s="78" t="s">
        <v>1831</v>
      </c>
    </row>
    <row r="154" spans="1:15" x14ac:dyDescent="0.25">
      <c r="A154" s="77" t="s">
        <v>53</v>
      </c>
      <c r="B154" s="77" t="s">
        <v>45</v>
      </c>
      <c r="C154" s="77">
        <v>1E-3</v>
      </c>
      <c r="D154" s="77">
        <v>0.01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2.5</v>
      </c>
      <c r="L154" s="77">
        <v>716.59</v>
      </c>
      <c r="M154" s="77">
        <v>2.3512</v>
      </c>
      <c r="N154" s="77">
        <v>717.7</v>
      </c>
      <c r="O154" s="78" t="s">
        <v>1833</v>
      </c>
    </row>
    <row r="155" spans="1:15" x14ac:dyDescent="0.25">
      <c r="A155" s="77" t="s">
        <v>53</v>
      </c>
      <c r="B155" s="77" t="s">
        <v>45</v>
      </c>
      <c r="C155" s="77">
        <v>1E-3</v>
      </c>
      <c r="D155" s="77">
        <v>0.01</v>
      </c>
      <c r="E155" s="77">
        <v>9.9999999999999995E-7</v>
      </c>
      <c r="F155" s="77" t="s">
        <v>13</v>
      </c>
      <c r="G155" s="77" t="s">
        <v>11</v>
      </c>
      <c r="H155" s="77">
        <v>4.4999999999999998E-2</v>
      </c>
      <c r="I155" s="77">
        <v>0.1</v>
      </c>
      <c r="J155" s="77" t="s">
        <v>10</v>
      </c>
      <c r="K155" s="77">
        <v>2.4</v>
      </c>
      <c r="L155" s="77">
        <v>690</v>
      </c>
      <c r="M155" s="77">
        <v>2.3717000000000001</v>
      </c>
      <c r="N155" s="77">
        <v>689.14</v>
      </c>
      <c r="O155" s="78" t="s">
        <v>2630</v>
      </c>
    </row>
    <row r="156" spans="1:15" x14ac:dyDescent="0.25">
      <c r="A156" s="77" t="s">
        <v>53</v>
      </c>
      <c r="B156" s="77" t="s">
        <v>45</v>
      </c>
      <c r="C156" s="77">
        <v>1E-3</v>
      </c>
      <c r="D156" s="77">
        <v>0.01</v>
      </c>
      <c r="E156" s="77">
        <v>9.9999999999999995E-7</v>
      </c>
      <c r="F156" s="77" t="s">
        <v>13</v>
      </c>
      <c r="G156" s="77" t="s">
        <v>11</v>
      </c>
      <c r="H156" s="77">
        <v>0.02</v>
      </c>
      <c r="I156" s="77">
        <v>4.4999999999999998E-2</v>
      </c>
      <c r="J156" s="77" t="s">
        <v>10</v>
      </c>
      <c r="K156" s="77">
        <v>2.7</v>
      </c>
      <c r="L156" s="77">
        <v>1700</v>
      </c>
      <c r="M156" s="77">
        <v>2.3565999999999998</v>
      </c>
      <c r="N156" s="77">
        <v>1728.5</v>
      </c>
      <c r="O156" s="78" t="s">
        <v>2628</v>
      </c>
    </row>
    <row r="157" spans="1:15" x14ac:dyDescent="0.25">
      <c r="A157" s="77" t="s">
        <v>53</v>
      </c>
      <c r="B157" s="77" t="s">
        <v>45</v>
      </c>
      <c r="C157" s="77">
        <v>1E-3</v>
      </c>
      <c r="D157" s="77">
        <v>0.01</v>
      </c>
      <c r="E157" s="77">
        <v>9.9999999999999995E-7</v>
      </c>
      <c r="F157" s="77" t="s">
        <v>13</v>
      </c>
      <c r="G157" s="77" t="s">
        <v>11</v>
      </c>
      <c r="H157" s="77">
        <v>50</v>
      </c>
      <c r="I157" s="77">
        <v>100</v>
      </c>
      <c r="J157" s="77" t="s">
        <v>10</v>
      </c>
      <c r="K157" s="77">
        <v>19</v>
      </c>
      <c r="L157" s="77">
        <v>6534.1</v>
      </c>
      <c r="M157" s="77">
        <v>17.164000000000001</v>
      </c>
      <c r="N157" s="77">
        <v>6601.7</v>
      </c>
      <c r="O157" s="78" t="s">
        <v>1834</v>
      </c>
    </row>
    <row r="158" spans="1:15" x14ac:dyDescent="0.25">
      <c r="A158" s="77" t="s">
        <v>53</v>
      </c>
      <c r="B158" s="77" t="s">
        <v>45</v>
      </c>
      <c r="C158" s="77">
        <v>1E-3</v>
      </c>
      <c r="D158" s="77">
        <v>0.01</v>
      </c>
      <c r="E158" s="77">
        <v>9.9999999999999995E-7</v>
      </c>
      <c r="F158" s="77" t="s">
        <v>13</v>
      </c>
      <c r="G158" s="77" t="s">
        <v>11</v>
      </c>
      <c r="H158" s="77">
        <v>20</v>
      </c>
      <c r="I158" s="77">
        <v>50</v>
      </c>
      <c r="J158" s="77" t="s">
        <v>10</v>
      </c>
      <c r="K158" s="77">
        <v>5.0999999999999996</v>
      </c>
      <c r="L158" s="77">
        <v>4739.8999999999996</v>
      </c>
      <c r="M158" s="77">
        <v>4.5921000000000003</v>
      </c>
      <c r="N158" s="77">
        <v>4746.3</v>
      </c>
      <c r="O158" s="78" t="s">
        <v>2629</v>
      </c>
    </row>
    <row r="159" spans="1:15" x14ac:dyDescent="0.25">
      <c r="A159" s="77" t="s">
        <v>53</v>
      </c>
      <c r="B159" s="77" t="s">
        <v>45</v>
      </c>
      <c r="C159" s="77">
        <v>1E-3</v>
      </c>
      <c r="D159" s="77">
        <v>0.01</v>
      </c>
      <c r="E159" s="77">
        <v>9.9999999999999995E-7</v>
      </c>
      <c r="F159" s="77" t="s">
        <v>13</v>
      </c>
      <c r="G159" s="77" t="s">
        <v>11</v>
      </c>
      <c r="H159" s="77">
        <v>0.1</v>
      </c>
      <c r="I159" s="77">
        <v>5</v>
      </c>
      <c r="J159" s="77" t="s">
        <v>10</v>
      </c>
      <c r="K159" s="77">
        <v>2.5</v>
      </c>
      <c r="L159" s="77">
        <v>362.33</v>
      </c>
      <c r="M159" s="77">
        <v>2.3641000000000001</v>
      </c>
      <c r="N159" s="77">
        <v>361.33</v>
      </c>
      <c r="O159" s="78" t="s">
        <v>1835</v>
      </c>
    </row>
    <row r="160" spans="1:15" x14ac:dyDescent="0.25">
      <c r="A160" s="77" t="s">
        <v>53</v>
      </c>
      <c r="B160" s="77" t="s">
        <v>45</v>
      </c>
      <c r="C160" s="77">
        <v>1E-3</v>
      </c>
      <c r="D160" s="77">
        <v>0.01</v>
      </c>
      <c r="E160" s="77">
        <v>9.9999999999999995E-7</v>
      </c>
      <c r="F160" s="77" t="s">
        <v>13</v>
      </c>
      <c r="G160" s="77" t="s">
        <v>11</v>
      </c>
      <c r="H160" s="77">
        <v>1E-3</v>
      </c>
      <c r="I160" s="77">
        <v>0.02</v>
      </c>
      <c r="J160" s="77" t="s">
        <v>10</v>
      </c>
      <c r="K160" s="77">
        <v>2.5</v>
      </c>
      <c r="L160" s="77">
        <v>4600.7</v>
      </c>
      <c r="M160" s="77">
        <v>2.3372999999999999</v>
      </c>
      <c r="N160" s="77">
        <v>4616.5</v>
      </c>
      <c r="O160" s="78" t="s">
        <v>2627</v>
      </c>
    </row>
    <row r="161" spans="1:15" x14ac:dyDescent="0.25">
      <c r="A161" s="77" t="s">
        <v>53</v>
      </c>
      <c r="B161" s="77" t="s">
        <v>45</v>
      </c>
      <c r="C161" s="77">
        <v>1E-3</v>
      </c>
      <c r="D161" s="77">
        <v>0.01</v>
      </c>
      <c r="E161" s="77">
        <v>1.0000000000000001E-5</v>
      </c>
      <c r="F161" s="77" t="s">
        <v>13</v>
      </c>
      <c r="G161" s="77" t="s">
        <v>11</v>
      </c>
      <c r="H161" s="77">
        <v>4.4999999999999998E-2</v>
      </c>
      <c r="I161" s="77">
        <v>0.1</v>
      </c>
      <c r="J161" s="77" t="s">
        <v>10</v>
      </c>
      <c r="K161" s="77">
        <v>6.0457999999999998</v>
      </c>
      <c r="L161" s="77">
        <v>494.17</v>
      </c>
      <c r="M161" s="77">
        <v>6.0251999999999999</v>
      </c>
      <c r="N161" s="77">
        <v>488.84</v>
      </c>
      <c r="O161" s="78" t="s">
        <v>1839</v>
      </c>
    </row>
    <row r="162" spans="1:15" x14ac:dyDescent="0.25">
      <c r="A162" s="77" t="s">
        <v>53</v>
      </c>
      <c r="B162" s="77" t="s">
        <v>45</v>
      </c>
      <c r="C162" s="77">
        <v>1E-3</v>
      </c>
      <c r="D162" s="77">
        <v>0.01</v>
      </c>
      <c r="E162" s="77">
        <v>1.0000000000000001E-5</v>
      </c>
      <c r="F162" s="77" t="s">
        <v>13</v>
      </c>
      <c r="G162" s="77" t="s">
        <v>11</v>
      </c>
      <c r="H162" s="77">
        <v>50</v>
      </c>
      <c r="I162" s="77">
        <v>100</v>
      </c>
      <c r="J162" s="77" t="s">
        <v>10</v>
      </c>
      <c r="K162" s="77">
        <v>19</v>
      </c>
      <c r="L162" s="77">
        <v>6550</v>
      </c>
      <c r="M162" s="77">
        <v>17.919</v>
      </c>
      <c r="N162" s="77">
        <v>6548</v>
      </c>
      <c r="O162" s="78" t="s">
        <v>1838</v>
      </c>
    </row>
    <row r="163" spans="1:15" x14ac:dyDescent="0.25">
      <c r="A163" s="77" t="s">
        <v>53</v>
      </c>
      <c r="B163" s="77" t="s">
        <v>45</v>
      </c>
      <c r="C163" s="77">
        <v>1E-3</v>
      </c>
      <c r="D163" s="77">
        <v>0.01</v>
      </c>
      <c r="E163" s="77">
        <v>1.0000000000000001E-5</v>
      </c>
      <c r="F163" s="77" t="s">
        <v>13</v>
      </c>
      <c r="G163" s="77" t="s">
        <v>11</v>
      </c>
      <c r="H163" s="77">
        <v>0.1</v>
      </c>
      <c r="I163" s="77">
        <v>5</v>
      </c>
      <c r="J163" s="77" t="s">
        <v>10</v>
      </c>
      <c r="K163" s="77">
        <v>6.1658999999999997</v>
      </c>
      <c r="L163" s="77">
        <v>223.94</v>
      </c>
      <c r="M163" s="77">
        <v>6.1471999999999998</v>
      </c>
      <c r="N163" s="77">
        <v>216.14</v>
      </c>
      <c r="O163" s="78" t="s">
        <v>1840</v>
      </c>
    </row>
    <row r="164" spans="1:15" x14ac:dyDescent="0.25">
      <c r="A164" s="77" t="s">
        <v>53</v>
      </c>
      <c r="B164" s="77" t="s">
        <v>45</v>
      </c>
      <c r="C164" s="77">
        <v>1E-3</v>
      </c>
      <c r="D164" s="77">
        <v>0.01</v>
      </c>
      <c r="E164" s="77">
        <v>1.0000000000000001E-5</v>
      </c>
      <c r="F164" s="77" t="s">
        <v>13</v>
      </c>
      <c r="G164" s="77" t="s">
        <v>11</v>
      </c>
      <c r="H164" s="77">
        <v>5</v>
      </c>
      <c r="I164" s="77">
        <v>20</v>
      </c>
      <c r="J164" s="77" t="s">
        <v>10</v>
      </c>
      <c r="K164" s="77">
        <v>6.0251000000000001</v>
      </c>
      <c r="L164" s="77">
        <v>518.67999999999995</v>
      </c>
      <c r="M164" s="77">
        <v>6.0044000000000004</v>
      </c>
      <c r="N164" s="77">
        <v>513.52</v>
      </c>
      <c r="O164" s="78" t="s">
        <v>1842</v>
      </c>
    </row>
    <row r="165" spans="1:15" x14ac:dyDescent="0.25">
      <c r="A165" s="77" t="s">
        <v>53</v>
      </c>
      <c r="B165" s="77" t="s">
        <v>45</v>
      </c>
      <c r="C165" s="77">
        <v>1E-3</v>
      </c>
      <c r="D165" s="77">
        <v>0.01</v>
      </c>
      <c r="E165" s="77">
        <v>1.0000000000000001E-5</v>
      </c>
      <c r="F165" s="77" t="s">
        <v>13</v>
      </c>
      <c r="G165" s="77" t="s">
        <v>11</v>
      </c>
      <c r="H165" s="77">
        <v>1E-3</v>
      </c>
      <c r="I165" s="77">
        <v>0.02</v>
      </c>
      <c r="J165" s="77" t="s">
        <v>10</v>
      </c>
      <c r="K165" s="77">
        <v>4.6177000000000001</v>
      </c>
      <c r="L165" s="77">
        <v>4424.3</v>
      </c>
      <c r="M165" s="77">
        <v>4.5991</v>
      </c>
      <c r="N165" s="77">
        <v>4424.5</v>
      </c>
      <c r="O165" s="78" t="s">
        <v>1836</v>
      </c>
    </row>
    <row r="166" spans="1:15" x14ac:dyDescent="0.25">
      <c r="A166" s="77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20</v>
      </c>
      <c r="I166" s="77">
        <v>50</v>
      </c>
      <c r="J166" s="77" t="s">
        <v>10</v>
      </c>
      <c r="K166" s="77">
        <v>6.3814000000000002</v>
      </c>
      <c r="L166" s="77">
        <v>4600.8</v>
      </c>
      <c r="M166" s="77">
        <v>6.3659999999999997</v>
      </c>
      <c r="N166" s="77">
        <v>4600.8</v>
      </c>
      <c r="O166" s="78" t="s">
        <v>1837</v>
      </c>
    </row>
    <row r="167" spans="1:15" x14ac:dyDescent="0.25">
      <c r="A167" s="77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0.02</v>
      </c>
      <c r="I167" s="77">
        <v>4.4999999999999998E-2</v>
      </c>
      <c r="J167" s="77" t="s">
        <v>10</v>
      </c>
      <c r="K167" s="77">
        <v>5.585</v>
      </c>
      <c r="L167" s="77">
        <v>1492.6</v>
      </c>
      <c r="M167" s="77">
        <v>5.5625999999999998</v>
      </c>
      <c r="N167" s="77">
        <v>1490.9</v>
      </c>
      <c r="O167" s="78" t="s">
        <v>1841</v>
      </c>
    </row>
    <row r="168" spans="1:15" x14ac:dyDescent="0.25">
      <c r="A168" s="77" t="s">
        <v>53</v>
      </c>
      <c r="B168" s="77" t="s">
        <v>45</v>
      </c>
      <c r="C168" s="77">
        <v>1E-3</v>
      </c>
      <c r="D168" s="77">
        <v>0.01</v>
      </c>
      <c r="E168" s="77">
        <v>1E-4</v>
      </c>
      <c r="F168" s="77" t="s">
        <v>13</v>
      </c>
      <c r="G168" s="77" t="s">
        <v>11</v>
      </c>
      <c r="H168" s="77">
        <v>5</v>
      </c>
      <c r="I168" s="77">
        <v>20</v>
      </c>
      <c r="J168" s="77" t="s">
        <v>10</v>
      </c>
      <c r="K168" s="77">
        <v>57.744999999999997</v>
      </c>
      <c r="L168" s="77">
        <v>83.688999999999993</v>
      </c>
      <c r="M168" s="77">
        <v>57.738</v>
      </c>
      <c r="N168" s="77">
        <v>78.852999999999994</v>
      </c>
      <c r="O168" s="78" t="s">
        <v>1843</v>
      </c>
    </row>
    <row r="169" spans="1:15" x14ac:dyDescent="0.25">
      <c r="A169" s="77" t="s">
        <v>53</v>
      </c>
      <c r="B169" s="77" t="s">
        <v>45</v>
      </c>
      <c r="C169" s="77">
        <v>1E-3</v>
      </c>
      <c r="D169" s="77">
        <v>0.01</v>
      </c>
      <c r="E169" s="77">
        <v>1E-4</v>
      </c>
      <c r="F169" s="77" t="s">
        <v>13</v>
      </c>
      <c r="G169" s="77" t="s">
        <v>11</v>
      </c>
      <c r="H169" s="77">
        <v>0.02</v>
      </c>
      <c r="I169" s="77">
        <v>4.4999999999999998E-2</v>
      </c>
      <c r="J169" s="77" t="s">
        <v>10</v>
      </c>
      <c r="K169" s="77">
        <v>57.540999999999997</v>
      </c>
      <c r="L169" s="77">
        <v>350.7</v>
      </c>
      <c r="M169" s="77">
        <v>57.533999999999999</v>
      </c>
      <c r="N169" s="77">
        <v>346.11</v>
      </c>
      <c r="O169" s="78" t="s">
        <v>1845</v>
      </c>
    </row>
    <row r="170" spans="1:15" x14ac:dyDescent="0.25">
      <c r="A170" s="77" t="s">
        <v>53</v>
      </c>
      <c r="B170" s="77" t="s">
        <v>45</v>
      </c>
      <c r="C170" s="77">
        <v>1E-3</v>
      </c>
      <c r="D170" s="77">
        <v>0.01</v>
      </c>
      <c r="E170" s="77">
        <v>1E-4</v>
      </c>
      <c r="F170" s="77" t="s">
        <v>13</v>
      </c>
      <c r="G170" s="77" t="s">
        <v>11</v>
      </c>
      <c r="H170" s="77">
        <v>4.4999999999999998E-2</v>
      </c>
      <c r="I170" s="77">
        <v>0.1</v>
      </c>
      <c r="J170" s="77" t="s">
        <v>10</v>
      </c>
      <c r="K170" s="77">
        <v>57.749000000000002</v>
      </c>
      <c r="L170" s="77">
        <v>79.009</v>
      </c>
      <c r="M170" s="77">
        <v>57.741999999999997</v>
      </c>
      <c r="N170" s="77">
        <v>74.17</v>
      </c>
      <c r="O170" s="78" t="s">
        <v>1844</v>
      </c>
    </row>
    <row r="171" spans="1:15" x14ac:dyDescent="0.25">
      <c r="A171" s="77" t="s">
        <v>53</v>
      </c>
      <c r="B171" s="77" t="s">
        <v>45</v>
      </c>
      <c r="C171" s="77">
        <v>1E-3</v>
      </c>
      <c r="D171" s="77">
        <v>0.01</v>
      </c>
      <c r="E171" s="77">
        <v>1E-4</v>
      </c>
      <c r="F171" s="77" t="s">
        <v>13</v>
      </c>
      <c r="G171" s="77" t="s">
        <v>11</v>
      </c>
      <c r="H171" s="77">
        <v>1E-3</v>
      </c>
      <c r="I171" s="77">
        <v>0.02</v>
      </c>
      <c r="J171" s="77" t="s">
        <v>10</v>
      </c>
      <c r="K171" s="77">
        <v>56.243000000000002</v>
      </c>
      <c r="L171" s="77">
        <v>1921.2</v>
      </c>
      <c r="M171" s="77">
        <v>56.234999999999999</v>
      </c>
      <c r="N171" s="77">
        <v>1917.8</v>
      </c>
      <c r="O171" s="78" t="s">
        <v>2631</v>
      </c>
    </row>
    <row r="172" spans="1:15" x14ac:dyDescent="0.25">
      <c r="A172" s="77" t="s">
        <v>53</v>
      </c>
      <c r="B172" s="77" t="s">
        <v>45</v>
      </c>
      <c r="C172" s="77">
        <v>1E-3</v>
      </c>
      <c r="D172" s="77">
        <v>0.01</v>
      </c>
      <c r="E172" s="77">
        <v>1E-4</v>
      </c>
      <c r="F172" s="77" t="s">
        <v>13</v>
      </c>
      <c r="G172" s="77" t="s">
        <v>11</v>
      </c>
      <c r="H172" s="77">
        <v>20</v>
      </c>
      <c r="I172" s="77">
        <v>50</v>
      </c>
      <c r="J172" s="77" t="s">
        <v>10</v>
      </c>
      <c r="K172" s="77">
        <v>56.353999999999999</v>
      </c>
      <c r="L172" s="77">
        <v>2143.3000000000002</v>
      </c>
      <c r="M172" s="77">
        <v>56.345999999999997</v>
      </c>
      <c r="N172" s="77">
        <v>2139.9</v>
      </c>
      <c r="O172" s="78" t="s">
        <v>1848</v>
      </c>
    </row>
    <row r="173" spans="1:15" x14ac:dyDescent="0.25">
      <c r="A173" s="77" t="s">
        <v>53</v>
      </c>
      <c r="B173" s="77" t="s">
        <v>45</v>
      </c>
      <c r="C173" s="77">
        <v>1E-3</v>
      </c>
      <c r="D173" s="77">
        <v>0.01</v>
      </c>
      <c r="E173" s="77">
        <v>1E-4</v>
      </c>
      <c r="F173" s="77" t="s">
        <v>13</v>
      </c>
      <c r="G173" s="77" t="s">
        <v>11</v>
      </c>
      <c r="H173" s="77">
        <v>0.1</v>
      </c>
      <c r="I173" s="77">
        <v>5</v>
      </c>
      <c r="J173" s="77" t="s">
        <v>10</v>
      </c>
      <c r="K173" s="77">
        <v>57.777999999999999</v>
      </c>
      <c r="L173" s="77">
        <v>33.176000000000002</v>
      </c>
      <c r="M173" s="77">
        <v>57.771000000000001</v>
      </c>
      <c r="N173" s="77">
        <v>28.291</v>
      </c>
      <c r="O173" s="78" t="s">
        <v>1846</v>
      </c>
    </row>
    <row r="174" spans="1:15" x14ac:dyDescent="0.25">
      <c r="A174" s="77" t="s">
        <v>53</v>
      </c>
      <c r="B174" s="77" t="s">
        <v>45</v>
      </c>
      <c r="C174" s="77">
        <v>1E-3</v>
      </c>
      <c r="D174" s="77">
        <v>0.01</v>
      </c>
      <c r="E174" s="77">
        <v>1E-4</v>
      </c>
      <c r="F174" s="77" t="s">
        <v>13</v>
      </c>
      <c r="G174" s="77" t="s">
        <v>11</v>
      </c>
      <c r="H174" s="77">
        <v>50</v>
      </c>
      <c r="I174" s="77">
        <v>100</v>
      </c>
      <c r="J174" s="77" t="s">
        <v>10</v>
      </c>
      <c r="K174" s="77">
        <v>58.261000000000003</v>
      </c>
      <c r="L174" s="77">
        <v>4342.2</v>
      </c>
      <c r="M174" s="77">
        <v>58.146000000000001</v>
      </c>
      <c r="N174" s="77">
        <v>4318.8</v>
      </c>
      <c r="O174" s="78" t="s">
        <v>1847</v>
      </c>
    </row>
    <row r="175" spans="1:15" x14ac:dyDescent="0.25">
      <c r="A175" s="77" t="s">
        <v>53</v>
      </c>
      <c r="B175" s="77" t="s">
        <v>45</v>
      </c>
      <c r="C175" s="77">
        <v>0.01</v>
      </c>
      <c r="D175" s="77">
        <v>0.1</v>
      </c>
      <c r="E175" s="77">
        <v>9.9999999999999995E-8</v>
      </c>
      <c r="F175" s="77" t="s">
        <v>13</v>
      </c>
      <c r="G175" s="77" t="s">
        <v>11</v>
      </c>
      <c r="H175" s="77">
        <v>1E-3</v>
      </c>
      <c r="I175" s="77">
        <v>0.02</v>
      </c>
      <c r="J175" s="77" t="s">
        <v>10</v>
      </c>
      <c r="K175" s="77">
        <v>25</v>
      </c>
      <c r="L175" s="77">
        <v>4600</v>
      </c>
      <c r="M175" s="77">
        <v>23.094999999999999</v>
      </c>
      <c r="N175" s="77">
        <v>4618.8</v>
      </c>
      <c r="O175" s="78" t="s">
        <v>1854</v>
      </c>
    </row>
    <row r="176" spans="1:15" x14ac:dyDescent="0.25">
      <c r="A176" s="77" t="s">
        <v>53</v>
      </c>
      <c r="B176" s="77" t="s">
        <v>45</v>
      </c>
      <c r="C176" s="77">
        <v>0.01</v>
      </c>
      <c r="D176" s="77">
        <v>0.1</v>
      </c>
      <c r="E176" s="77">
        <v>9.9999999999999995E-8</v>
      </c>
      <c r="F176" s="77" t="s">
        <v>13</v>
      </c>
      <c r="G176" s="77" t="s">
        <v>11</v>
      </c>
      <c r="H176" s="77">
        <v>5</v>
      </c>
      <c r="I176" s="77">
        <v>20</v>
      </c>
      <c r="J176" s="77" t="s">
        <v>10</v>
      </c>
      <c r="K176" s="77">
        <v>25</v>
      </c>
      <c r="L176" s="77">
        <v>710</v>
      </c>
      <c r="M176" s="77">
        <v>22.890999999999998</v>
      </c>
      <c r="N176" s="77">
        <v>721.64</v>
      </c>
      <c r="O176" s="78" t="s">
        <v>1851</v>
      </c>
    </row>
    <row r="177" spans="1:15" x14ac:dyDescent="0.25">
      <c r="A177" s="77" t="s">
        <v>53</v>
      </c>
      <c r="B177" s="77" t="s">
        <v>45</v>
      </c>
      <c r="C177" s="77">
        <v>0.01</v>
      </c>
      <c r="D177" s="77">
        <v>0.1</v>
      </c>
      <c r="E177" s="77">
        <v>9.9999999999999995E-8</v>
      </c>
      <c r="F177" s="77" t="s">
        <v>13</v>
      </c>
      <c r="G177" s="77" t="s">
        <v>11</v>
      </c>
      <c r="H177" s="77">
        <v>0.1</v>
      </c>
      <c r="I177" s="77">
        <v>5</v>
      </c>
      <c r="J177" s="77" t="s">
        <v>10</v>
      </c>
      <c r="K177" s="77">
        <v>25</v>
      </c>
      <c r="L177" s="77">
        <v>350</v>
      </c>
      <c r="M177" s="77">
        <v>22.95</v>
      </c>
      <c r="N177" s="77">
        <v>364.61</v>
      </c>
      <c r="O177" s="78" t="s">
        <v>1850</v>
      </c>
    </row>
    <row r="178" spans="1:15" x14ac:dyDescent="0.25">
      <c r="A178" s="77" t="s">
        <v>53</v>
      </c>
      <c r="B178" s="77" t="s">
        <v>45</v>
      </c>
      <c r="C178" s="77">
        <v>0.01</v>
      </c>
      <c r="D178" s="77">
        <v>0.1</v>
      </c>
      <c r="E178" s="77">
        <v>9.9999999999999995E-8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4700</v>
      </c>
      <c r="M178" s="77">
        <v>45.601999999999997</v>
      </c>
      <c r="N178" s="77">
        <v>4746.8999999999996</v>
      </c>
      <c r="O178" s="78" t="s">
        <v>1855</v>
      </c>
    </row>
    <row r="179" spans="1:15" x14ac:dyDescent="0.25">
      <c r="A179" s="77" t="s">
        <v>53</v>
      </c>
      <c r="B179" s="77" t="s">
        <v>45</v>
      </c>
      <c r="C179" s="77">
        <v>0.01</v>
      </c>
      <c r="D179" s="77">
        <v>0.1</v>
      </c>
      <c r="E179" s="77">
        <v>9.9999999999999995E-8</v>
      </c>
      <c r="F179" s="77" t="s">
        <v>13</v>
      </c>
      <c r="G179" s="77" t="s">
        <v>11</v>
      </c>
      <c r="H179" s="77">
        <v>0.02</v>
      </c>
      <c r="I179" s="77">
        <v>4.4999999999999998E-2</v>
      </c>
      <c r="J179" s="77" t="s">
        <v>10</v>
      </c>
      <c r="K179" s="77">
        <v>27</v>
      </c>
      <c r="L179" s="77">
        <v>1700</v>
      </c>
      <c r="M179" s="77">
        <v>23.094999999999999</v>
      </c>
      <c r="N179" s="77">
        <v>1732.1</v>
      </c>
      <c r="O179" s="78" t="s">
        <v>1853</v>
      </c>
    </row>
    <row r="180" spans="1:15" x14ac:dyDescent="0.25">
      <c r="A180" s="77" t="s">
        <v>53</v>
      </c>
      <c r="B180" s="77" t="s">
        <v>45</v>
      </c>
      <c r="C180" s="77">
        <v>0.01</v>
      </c>
      <c r="D180" s="77">
        <v>0.1</v>
      </c>
      <c r="E180" s="77">
        <v>9.9999999999999995E-8</v>
      </c>
      <c r="F180" s="77" t="s">
        <v>13</v>
      </c>
      <c r="G180" s="77" t="s">
        <v>11</v>
      </c>
      <c r="H180" s="77">
        <v>50</v>
      </c>
      <c r="I180" s="77">
        <v>100</v>
      </c>
      <c r="J180" s="77" t="s">
        <v>10</v>
      </c>
      <c r="K180" s="77">
        <v>190</v>
      </c>
      <c r="L180" s="77">
        <v>6500</v>
      </c>
      <c r="M180" s="77">
        <v>171.51</v>
      </c>
      <c r="N180" s="77">
        <v>6602.2</v>
      </c>
      <c r="O180" s="78" t="s">
        <v>1849</v>
      </c>
    </row>
    <row r="181" spans="1:15" x14ac:dyDescent="0.25">
      <c r="A181" s="77" t="s">
        <v>53</v>
      </c>
      <c r="B181" s="77" t="s">
        <v>45</v>
      </c>
      <c r="C181" s="77">
        <v>0.01</v>
      </c>
      <c r="D181" s="77">
        <v>0.1</v>
      </c>
      <c r="E181" s="77">
        <v>9.9999999999999995E-8</v>
      </c>
      <c r="F181" s="77" t="s">
        <v>13</v>
      </c>
      <c r="G181" s="77" t="s">
        <v>11</v>
      </c>
      <c r="H181" s="77">
        <v>4.4999999999999998E-2</v>
      </c>
      <c r="I181" s="77">
        <v>0.1</v>
      </c>
      <c r="J181" s="77" t="s">
        <v>10</v>
      </c>
      <c r="K181" s="77">
        <v>24</v>
      </c>
      <c r="L181" s="77">
        <v>690</v>
      </c>
      <c r="M181" s="77">
        <v>23.094000000000001</v>
      </c>
      <c r="N181" s="77">
        <v>693.05</v>
      </c>
      <c r="O181" s="78" t="s">
        <v>1852</v>
      </c>
    </row>
    <row r="182" spans="1:15" x14ac:dyDescent="0.25">
      <c r="A182" s="77" t="s">
        <v>53</v>
      </c>
      <c r="B182" s="77" t="s">
        <v>45</v>
      </c>
      <c r="C182" s="77">
        <v>0.01</v>
      </c>
      <c r="D182" s="77">
        <v>0.1</v>
      </c>
      <c r="E182" s="77">
        <v>9.9999999999999995E-7</v>
      </c>
      <c r="F182" s="77" t="s">
        <v>13</v>
      </c>
      <c r="G182" s="77" t="s">
        <v>11</v>
      </c>
      <c r="H182" s="77">
        <v>1E-3</v>
      </c>
      <c r="I182" s="77">
        <v>0.02</v>
      </c>
      <c r="J182" s="77" t="s">
        <v>10</v>
      </c>
      <c r="K182" s="77">
        <v>25</v>
      </c>
      <c r="L182" s="77">
        <v>4600</v>
      </c>
      <c r="M182" s="77">
        <v>23.099</v>
      </c>
      <c r="N182" s="77">
        <v>4618.8</v>
      </c>
      <c r="O182" s="78" t="s">
        <v>2632</v>
      </c>
    </row>
    <row r="183" spans="1:15" x14ac:dyDescent="0.25">
      <c r="A183" s="77" t="s">
        <v>53</v>
      </c>
      <c r="B183" s="77" t="s">
        <v>45</v>
      </c>
      <c r="C183" s="77">
        <v>0.01</v>
      </c>
      <c r="D183" s="77">
        <v>0.1</v>
      </c>
      <c r="E183" s="77">
        <v>9.9999999999999995E-7</v>
      </c>
      <c r="F183" s="77" t="s">
        <v>13</v>
      </c>
      <c r="G183" s="77" t="s">
        <v>11</v>
      </c>
      <c r="H183" s="77">
        <v>20</v>
      </c>
      <c r="I183" s="77">
        <v>50</v>
      </c>
      <c r="J183" s="77" t="s">
        <v>10</v>
      </c>
      <c r="K183" s="77">
        <v>51</v>
      </c>
      <c r="L183" s="77">
        <v>4736.8</v>
      </c>
      <c r="M183" s="77">
        <v>45.606000000000002</v>
      </c>
      <c r="N183" s="77">
        <v>4746.8999999999996</v>
      </c>
      <c r="O183" s="78" t="s">
        <v>1857</v>
      </c>
    </row>
    <row r="184" spans="1:15" x14ac:dyDescent="0.25">
      <c r="A184" s="77" t="s">
        <v>53</v>
      </c>
      <c r="B184" s="77" t="s">
        <v>45</v>
      </c>
      <c r="C184" s="77">
        <v>0.01</v>
      </c>
      <c r="D184" s="77">
        <v>0.1</v>
      </c>
      <c r="E184" s="77">
        <v>9.9999999999999995E-7</v>
      </c>
      <c r="F184" s="77" t="s">
        <v>13</v>
      </c>
      <c r="G184" s="77" t="s">
        <v>11</v>
      </c>
      <c r="H184" s="77">
        <v>4.4999999999999998E-2</v>
      </c>
      <c r="I184" s="77">
        <v>0.1</v>
      </c>
      <c r="J184" s="77" t="s">
        <v>10</v>
      </c>
      <c r="K184" s="77">
        <v>24</v>
      </c>
      <c r="L184" s="77">
        <v>690</v>
      </c>
      <c r="M184" s="77">
        <v>23.103000000000002</v>
      </c>
      <c r="N184" s="77">
        <v>693.03</v>
      </c>
      <c r="O184" s="78" t="s">
        <v>1859</v>
      </c>
    </row>
    <row r="185" spans="1:15" x14ac:dyDescent="0.25">
      <c r="A185" s="77" t="s">
        <v>53</v>
      </c>
      <c r="B185" s="77" t="s">
        <v>45</v>
      </c>
      <c r="C185" s="77">
        <v>0.01</v>
      </c>
      <c r="D185" s="77">
        <v>0.1</v>
      </c>
      <c r="E185" s="77">
        <v>9.9999999999999995E-7</v>
      </c>
      <c r="F185" s="77" t="s">
        <v>13</v>
      </c>
      <c r="G185" s="77" t="s">
        <v>11</v>
      </c>
      <c r="H185" s="77">
        <v>0.1</v>
      </c>
      <c r="I185" s="77">
        <v>5</v>
      </c>
      <c r="J185" s="77" t="s">
        <v>10</v>
      </c>
      <c r="K185" s="77">
        <v>25</v>
      </c>
      <c r="L185" s="77">
        <v>355.17</v>
      </c>
      <c r="M185" s="77">
        <v>22.960999999999999</v>
      </c>
      <c r="N185" s="77">
        <v>364.62</v>
      </c>
      <c r="O185" s="78" t="s">
        <v>2633</v>
      </c>
    </row>
    <row r="186" spans="1:15" x14ac:dyDescent="0.25">
      <c r="A186" s="77" t="s">
        <v>53</v>
      </c>
      <c r="B186" s="77" t="s">
        <v>45</v>
      </c>
      <c r="C186" s="77">
        <v>0.01</v>
      </c>
      <c r="D186" s="77">
        <v>0.1</v>
      </c>
      <c r="E186" s="77">
        <v>9.9999999999999995E-7</v>
      </c>
      <c r="F186" s="77" t="s">
        <v>13</v>
      </c>
      <c r="G186" s="77" t="s">
        <v>11</v>
      </c>
      <c r="H186" s="77">
        <v>5</v>
      </c>
      <c r="I186" s="77">
        <v>20</v>
      </c>
      <c r="J186" s="77" t="s">
        <v>10</v>
      </c>
      <c r="K186" s="77">
        <v>25</v>
      </c>
      <c r="L186" s="77">
        <v>712.1</v>
      </c>
      <c r="M186" s="77">
        <v>22.9</v>
      </c>
      <c r="N186" s="77">
        <v>721.62</v>
      </c>
      <c r="O186" s="78" t="s">
        <v>1858</v>
      </c>
    </row>
    <row r="187" spans="1:15" x14ac:dyDescent="0.25">
      <c r="A187" s="77" t="s">
        <v>53</v>
      </c>
      <c r="B187" s="77" t="s">
        <v>45</v>
      </c>
      <c r="C187" s="77">
        <v>0.01</v>
      </c>
      <c r="D187" s="77">
        <v>0.1</v>
      </c>
      <c r="E187" s="77">
        <v>9.9999999999999995E-7</v>
      </c>
      <c r="F187" s="77" t="s">
        <v>13</v>
      </c>
      <c r="G187" s="77" t="s">
        <v>11</v>
      </c>
      <c r="H187" s="77">
        <v>0.02</v>
      </c>
      <c r="I187" s="77">
        <v>4.4999999999999998E-2</v>
      </c>
      <c r="J187" s="77" t="s">
        <v>10</v>
      </c>
      <c r="K187" s="77">
        <v>27</v>
      </c>
      <c r="L187" s="77">
        <v>1700</v>
      </c>
      <c r="M187" s="77">
        <v>23.102</v>
      </c>
      <c r="N187" s="77">
        <v>1732.1</v>
      </c>
      <c r="O187" s="78" t="s">
        <v>1856</v>
      </c>
    </row>
    <row r="188" spans="1:15" x14ac:dyDescent="0.25">
      <c r="A188" s="77" t="s">
        <v>53</v>
      </c>
      <c r="B188" s="77" t="s">
        <v>45</v>
      </c>
      <c r="C188" s="77">
        <v>0.01</v>
      </c>
      <c r="D188" s="77">
        <v>0.1</v>
      </c>
      <c r="E188" s="77">
        <v>9.9999999999999995E-7</v>
      </c>
      <c r="F188" s="77" t="s">
        <v>13</v>
      </c>
      <c r="G188" s="77" t="s">
        <v>11</v>
      </c>
      <c r="H188" s="77">
        <v>50</v>
      </c>
      <c r="I188" s="77">
        <v>100</v>
      </c>
      <c r="J188" s="77" t="s">
        <v>10</v>
      </c>
      <c r="K188" s="77">
        <v>190</v>
      </c>
      <c r="L188" s="77">
        <v>6538.1</v>
      </c>
      <c r="M188" s="77">
        <v>171.63</v>
      </c>
      <c r="N188" s="77">
        <v>6602.5</v>
      </c>
      <c r="O188" s="78" t="s">
        <v>1860</v>
      </c>
    </row>
    <row r="189" spans="1:15" x14ac:dyDescent="0.25">
      <c r="A189" s="77" t="s">
        <v>53</v>
      </c>
      <c r="B189" s="77" t="s">
        <v>45</v>
      </c>
      <c r="C189" s="77">
        <v>0.01</v>
      </c>
      <c r="D189" s="77">
        <v>0.1</v>
      </c>
      <c r="E189" s="77">
        <v>1.0000000000000001E-5</v>
      </c>
      <c r="F189" s="77" t="s">
        <v>13</v>
      </c>
      <c r="G189" s="77" t="s">
        <v>11</v>
      </c>
      <c r="H189" s="77">
        <v>4.4999999999999998E-2</v>
      </c>
      <c r="I189" s="77">
        <v>0.1</v>
      </c>
      <c r="J189" s="77" t="s">
        <v>10</v>
      </c>
      <c r="K189" s="77">
        <v>24</v>
      </c>
      <c r="L189" s="77">
        <v>690</v>
      </c>
      <c r="M189" s="77">
        <v>23.701000000000001</v>
      </c>
      <c r="N189" s="77">
        <v>689.05</v>
      </c>
      <c r="O189" s="78" t="s">
        <v>1865</v>
      </c>
    </row>
    <row r="190" spans="1:15" x14ac:dyDescent="0.25">
      <c r="A190" s="77" t="s">
        <v>53</v>
      </c>
      <c r="B190" s="77" t="s">
        <v>45</v>
      </c>
      <c r="C190" s="77">
        <v>0.01</v>
      </c>
      <c r="D190" s="77">
        <v>0.1</v>
      </c>
      <c r="E190" s="77">
        <v>1.0000000000000001E-5</v>
      </c>
      <c r="F190" s="77" t="s">
        <v>13</v>
      </c>
      <c r="G190" s="77" t="s">
        <v>11</v>
      </c>
      <c r="H190" s="77">
        <v>0.02</v>
      </c>
      <c r="I190" s="77">
        <v>4.4999999999999998E-2</v>
      </c>
      <c r="J190" s="77" t="s">
        <v>10</v>
      </c>
      <c r="K190" s="77">
        <v>27</v>
      </c>
      <c r="L190" s="77">
        <v>1700</v>
      </c>
      <c r="M190" s="77">
        <v>23.553999999999998</v>
      </c>
      <c r="N190" s="77">
        <v>1728.5</v>
      </c>
      <c r="O190" s="78" t="s">
        <v>1861</v>
      </c>
    </row>
    <row r="191" spans="1:15" x14ac:dyDescent="0.25">
      <c r="A191" s="77" t="s">
        <v>53</v>
      </c>
      <c r="B191" s="77" t="s">
        <v>45</v>
      </c>
      <c r="C191" s="77">
        <v>0.01</v>
      </c>
      <c r="D191" s="77">
        <v>0.1</v>
      </c>
      <c r="E191" s="77">
        <v>1.0000000000000001E-5</v>
      </c>
      <c r="F191" s="77" t="s">
        <v>13</v>
      </c>
      <c r="G191" s="77" t="s">
        <v>11</v>
      </c>
      <c r="H191" s="77">
        <v>1E-3</v>
      </c>
      <c r="I191" s="77">
        <v>0.02</v>
      </c>
      <c r="J191" s="77" t="s">
        <v>10</v>
      </c>
      <c r="K191" s="77">
        <v>25</v>
      </c>
      <c r="L191" s="77">
        <v>4600.3999999999996</v>
      </c>
      <c r="M191" s="77">
        <v>23.366</v>
      </c>
      <c r="N191" s="77">
        <v>4616.5</v>
      </c>
      <c r="O191" s="78" t="s">
        <v>2634</v>
      </c>
    </row>
    <row r="192" spans="1:15" x14ac:dyDescent="0.25">
      <c r="A192" s="77" t="s">
        <v>53</v>
      </c>
      <c r="B192" s="77" t="s">
        <v>45</v>
      </c>
      <c r="C192" s="77">
        <v>0.01</v>
      </c>
      <c r="D192" s="77">
        <v>0.1</v>
      </c>
      <c r="E192" s="77">
        <v>1.0000000000000001E-5</v>
      </c>
      <c r="F192" s="77" t="s">
        <v>13</v>
      </c>
      <c r="G192" s="77" t="s">
        <v>11</v>
      </c>
      <c r="H192" s="77">
        <v>5</v>
      </c>
      <c r="I192" s="77">
        <v>20</v>
      </c>
      <c r="J192" s="77" t="s">
        <v>10</v>
      </c>
      <c r="K192" s="77">
        <v>25</v>
      </c>
      <c r="L192" s="77">
        <v>715.16</v>
      </c>
      <c r="M192" s="77">
        <v>23.497</v>
      </c>
      <c r="N192" s="77">
        <v>717.59</v>
      </c>
      <c r="O192" s="78" t="s">
        <v>2635</v>
      </c>
    </row>
    <row r="193" spans="1:15" x14ac:dyDescent="0.25">
      <c r="A193" s="77" t="s">
        <v>53</v>
      </c>
      <c r="B193" s="77" t="s">
        <v>45</v>
      </c>
      <c r="C193" s="77">
        <v>0.01</v>
      </c>
      <c r="D193" s="77">
        <v>0.1</v>
      </c>
      <c r="E193" s="77">
        <v>1.0000000000000001E-5</v>
      </c>
      <c r="F193" s="77" t="s">
        <v>13</v>
      </c>
      <c r="G193" s="77" t="s">
        <v>11</v>
      </c>
      <c r="H193" s="77">
        <v>0.1</v>
      </c>
      <c r="I193" s="77">
        <v>5</v>
      </c>
      <c r="J193" s="77" t="s">
        <v>10</v>
      </c>
      <c r="K193" s="77">
        <v>25</v>
      </c>
      <c r="L193" s="77">
        <v>360.06</v>
      </c>
      <c r="M193" s="77">
        <v>23.625</v>
      </c>
      <c r="N193" s="77">
        <v>361.08</v>
      </c>
      <c r="O193" s="78" t="s">
        <v>1864</v>
      </c>
    </row>
    <row r="194" spans="1:15" x14ac:dyDescent="0.25">
      <c r="A194" s="77" t="s">
        <v>53</v>
      </c>
      <c r="B194" s="77" t="s">
        <v>45</v>
      </c>
      <c r="C194" s="77">
        <v>0.01</v>
      </c>
      <c r="D194" s="77">
        <v>0.1</v>
      </c>
      <c r="E194" s="77">
        <v>1.0000000000000001E-5</v>
      </c>
      <c r="F194" s="77" t="s">
        <v>13</v>
      </c>
      <c r="G194" s="77" t="s">
        <v>11</v>
      </c>
      <c r="H194" s="77">
        <v>20</v>
      </c>
      <c r="I194" s="77">
        <v>50</v>
      </c>
      <c r="J194" s="77" t="s">
        <v>10</v>
      </c>
      <c r="K194" s="77">
        <v>51</v>
      </c>
      <c r="L194" s="77">
        <v>4738</v>
      </c>
      <c r="M194" s="77">
        <v>45.823</v>
      </c>
      <c r="N194" s="77">
        <v>4745.2</v>
      </c>
      <c r="O194" s="78" t="s">
        <v>1863</v>
      </c>
    </row>
    <row r="195" spans="1:15" x14ac:dyDescent="0.25">
      <c r="A195" s="77" t="s">
        <v>53</v>
      </c>
      <c r="B195" s="77" t="s">
        <v>45</v>
      </c>
      <c r="C195" s="77">
        <v>0.01</v>
      </c>
      <c r="D195" s="77">
        <v>0.1</v>
      </c>
      <c r="E195" s="77">
        <v>1.0000000000000001E-5</v>
      </c>
      <c r="F195" s="77" t="s">
        <v>13</v>
      </c>
      <c r="G195" s="77" t="s">
        <v>11</v>
      </c>
      <c r="H195" s="77">
        <v>50</v>
      </c>
      <c r="I195" s="77">
        <v>100</v>
      </c>
      <c r="J195" s="77" t="s">
        <v>10</v>
      </c>
      <c r="K195" s="77">
        <v>190</v>
      </c>
      <c r="L195" s="77">
        <v>6565.8</v>
      </c>
      <c r="M195" s="77">
        <v>179.15</v>
      </c>
      <c r="N195" s="77">
        <v>6551.2</v>
      </c>
      <c r="O195" s="78" t="s">
        <v>1862</v>
      </c>
    </row>
    <row r="196" spans="1:15" x14ac:dyDescent="0.25">
      <c r="A196" s="77" t="s">
        <v>53</v>
      </c>
      <c r="B196" s="77" t="s">
        <v>45</v>
      </c>
      <c r="C196" s="77">
        <v>0.01</v>
      </c>
      <c r="D196" s="77">
        <v>0.1</v>
      </c>
      <c r="E196" s="77">
        <v>1E-4</v>
      </c>
      <c r="F196" s="77" t="s">
        <v>13</v>
      </c>
      <c r="G196" s="77" t="s">
        <v>11</v>
      </c>
      <c r="H196" s="77">
        <v>5</v>
      </c>
      <c r="I196" s="77">
        <v>20</v>
      </c>
      <c r="J196" s="77" t="s">
        <v>10</v>
      </c>
      <c r="K196" s="77">
        <v>60.128</v>
      </c>
      <c r="L196" s="77">
        <v>515.53</v>
      </c>
      <c r="M196" s="77">
        <v>60.018000000000001</v>
      </c>
      <c r="N196" s="77">
        <v>512.89</v>
      </c>
      <c r="O196" s="78" t="s">
        <v>1866</v>
      </c>
    </row>
    <row r="197" spans="1:15" x14ac:dyDescent="0.25">
      <c r="A197" s="77" t="s">
        <v>53</v>
      </c>
      <c r="B197" s="77" t="s">
        <v>45</v>
      </c>
      <c r="C197" s="77">
        <v>0.01</v>
      </c>
      <c r="D197" s="77">
        <v>0.1</v>
      </c>
      <c r="E197" s="77">
        <v>1E-4</v>
      </c>
      <c r="F197" s="77" t="s">
        <v>13</v>
      </c>
      <c r="G197" s="77" t="s">
        <v>11</v>
      </c>
      <c r="H197" s="77">
        <v>0.1</v>
      </c>
      <c r="I197" s="77">
        <v>5</v>
      </c>
      <c r="J197" s="77" t="s">
        <v>10</v>
      </c>
      <c r="K197" s="77">
        <v>61.548000000000002</v>
      </c>
      <c r="L197" s="77">
        <v>219.19</v>
      </c>
      <c r="M197" s="77">
        <v>61.448999999999998</v>
      </c>
      <c r="N197" s="77">
        <v>215.18</v>
      </c>
      <c r="O197" s="78" t="s">
        <v>1868</v>
      </c>
    </row>
    <row r="198" spans="1:15" x14ac:dyDescent="0.25">
      <c r="A198" s="77" t="s">
        <v>53</v>
      </c>
      <c r="B198" s="77" t="s">
        <v>45</v>
      </c>
      <c r="C198" s="77">
        <v>0.01</v>
      </c>
      <c r="D198" s="77">
        <v>0.1</v>
      </c>
      <c r="E198" s="77">
        <v>1E-4</v>
      </c>
      <c r="F198" s="77" t="s">
        <v>13</v>
      </c>
      <c r="G198" s="77" t="s">
        <v>11</v>
      </c>
      <c r="H198" s="77">
        <v>4.4999999999999998E-2</v>
      </c>
      <c r="I198" s="77">
        <v>0.1</v>
      </c>
      <c r="J198" s="77" t="s">
        <v>10</v>
      </c>
      <c r="K198" s="77">
        <v>60.335999999999999</v>
      </c>
      <c r="L198" s="77">
        <v>490.93</v>
      </c>
      <c r="M198" s="77">
        <v>60.226999999999997</v>
      </c>
      <c r="N198" s="77">
        <v>488.21</v>
      </c>
      <c r="O198" s="78" t="s">
        <v>2636</v>
      </c>
    </row>
    <row r="199" spans="1:15" x14ac:dyDescent="0.25">
      <c r="A199" s="77" t="s">
        <v>53</v>
      </c>
      <c r="B199" s="77" t="s">
        <v>45</v>
      </c>
      <c r="C199" s="77">
        <v>0.01</v>
      </c>
      <c r="D199" s="77">
        <v>0.1</v>
      </c>
      <c r="E199" s="77">
        <v>1E-4</v>
      </c>
      <c r="F199" s="77" t="s">
        <v>13</v>
      </c>
      <c r="G199" s="77" t="s">
        <v>11</v>
      </c>
      <c r="H199" s="77">
        <v>1E-3</v>
      </c>
      <c r="I199" s="77">
        <v>0.02</v>
      </c>
      <c r="J199" s="77" t="s">
        <v>10</v>
      </c>
      <c r="K199" s="77">
        <v>46.067</v>
      </c>
      <c r="L199" s="77">
        <v>4424.3999999999996</v>
      </c>
      <c r="M199" s="77">
        <v>45.963999999999999</v>
      </c>
      <c r="N199" s="77">
        <v>4424.6000000000004</v>
      </c>
      <c r="O199" s="78" t="s">
        <v>1869</v>
      </c>
    </row>
    <row r="200" spans="1:15" x14ac:dyDescent="0.25">
      <c r="A200" s="77" t="s">
        <v>53</v>
      </c>
      <c r="B200" s="77" t="s">
        <v>45</v>
      </c>
      <c r="C200" s="77">
        <v>0.01</v>
      </c>
      <c r="D200" s="77">
        <v>0.1</v>
      </c>
      <c r="E200" s="77">
        <v>1E-4</v>
      </c>
      <c r="F200" s="77" t="s">
        <v>13</v>
      </c>
      <c r="G200" s="77" t="s">
        <v>11</v>
      </c>
      <c r="H200" s="77">
        <v>50</v>
      </c>
      <c r="I200" s="77">
        <v>100</v>
      </c>
      <c r="J200" s="77" t="s">
        <v>10</v>
      </c>
      <c r="K200" s="77">
        <v>582.09</v>
      </c>
      <c r="L200" s="77">
        <v>4394.2</v>
      </c>
      <c r="M200" s="77">
        <v>581.36</v>
      </c>
      <c r="N200" s="77">
        <v>4329.2</v>
      </c>
      <c r="O200" s="78" t="s">
        <v>1867</v>
      </c>
    </row>
    <row r="201" spans="1:15" x14ac:dyDescent="0.25">
      <c r="A201" s="77" t="s">
        <v>53</v>
      </c>
      <c r="B201" s="77" t="s">
        <v>45</v>
      </c>
      <c r="C201" s="77">
        <v>0.01</v>
      </c>
      <c r="D201" s="77">
        <v>0.1</v>
      </c>
      <c r="E201" s="77">
        <v>1E-4</v>
      </c>
      <c r="F201" s="77" t="s">
        <v>13</v>
      </c>
      <c r="G201" s="77" t="s">
        <v>11</v>
      </c>
      <c r="H201" s="77">
        <v>20</v>
      </c>
      <c r="I201" s="77">
        <v>50</v>
      </c>
      <c r="J201" s="77" t="s">
        <v>10</v>
      </c>
      <c r="K201" s="77">
        <v>64.007999999999996</v>
      </c>
      <c r="L201" s="77">
        <v>4598.6000000000004</v>
      </c>
      <c r="M201" s="77">
        <v>63.621000000000002</v>
      </c>
      <c r="N201" s="77">
        <v>4599.3999999999996</v>
      </c>
      <c r="O201" s="78" t="s">
        <v>2638</v>
      </c>
    </row>
    <row r="202" spans="1:15" x14ac:dyDescent="0.25">
      <c r="A202" s="77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0.02</v>
      </c>
      <c r="I202" s="77">
        <v>4.4999999999999998E-2</v>
      </c>
      <c r="J202" s="77" t="s">
        <v>10</v>
      </c>
      <c r="K202" s="77">
        <v>55.716000000000001</v>
      </c>
      <c r="L202" s="77">
        <v>1491.6</v>
      </c>
      <c r="M202" s="77">
        <v>55.6</v>
      </c>
      <c r="N202" s="77">
        <v>1490.7</v>
      </c>
      <c r="O202" s="78" t="s">
        <v>2637</v>
      </c>
    </row>
    <row r="203" spans="1:15" x14ac:dyDescent="0.25">
      <c r="A203" s="77" t="s">
        <v>53</v>
      </c>
      <c r="B203" s="77" t="s">
        <v>45</v>
      </c>
      <c r="C203" s="77">
        <v>0.01</v>
      </c>
      <c r="D203" s="77">
        <v>0.1</v>
      </c>
      <c r="E203" s="77">
        <v>1E-3</v>
      </c>
      <c r="F203" s="77" t="s">
        <v>13</v>
      </c>
      <c r="G203" s="77" t="s">
        <v>11</v>
      </c>
      <c r="H203" s="77">
        <v>0.02</v>
      </c>
      <c r="I203" s="77">
        <v>4.4999999999999998E-2</v>
      </c>
      <c r="J203" s="77" t="s">
        <v>10</v>
      </c>
      <c r="K203" s="77">
        <v>575.37</v>
      </c>
      <c r="L203" s="77">
        <v>347.9</v>
      </c>
      <c r="M203" s="77">
        <v>575.33000000000004</v>
      </c>
      <c r="N203" s="77">
        <v>345.55</v>
      </c>
      <c r="O203" s="78" t="s">
        <v>1874</v>
      </c>
    </row>
    <row r="204" spans="1:15" x14ac:dyDescent="0.25">
      <c r="A204" s="77" t="s">
        <v>53</v>
      </c>
      <c r="B204" s="77" t="s">
        <v>45</v>
      </c>
      <c r="C204" s="77">
        <v>0.01</v>
      </c>
      <c r="D204" s="77">
        <v>0.1</v>
      </c>
      <c r="E204" s="77">
        <v>1E-3</v>
      </c>
      <c r="F204" s="77" t="s">
        <v>13</v>
      </c>
      <c r="G204" s="77" t="s">
        <v>11</v>
      </c>
      <c r="H204" s="77">
        <v>0.1</v>
      </c>
      <c r="I204" s="77">
        <v>5</v>
      </c>
      <c r="J204" s="77" t="s">
        <v>10</v>
      </c>
      <c r="K204" s="77">
        <v>577.74</v>
      </c>
      <c r="L204" s="77">
        <v>30.199000000000002</v>
      </c>
      <c r="M204" s="77">
        <v>577.71</v>
      </c>
      <c r="N204" s="77">
        <v>27.695</v>
      </c>
      <c r="O204" s="78" t="s">
        <v>1876</v>
      </c>
    </row>
    <row r="205" spans="1:15" x14ac:dyDescent="0.25">
      <c r="A205" s="77" t="s">
        <v>53</v>
      </c>
      <c r="B205" s="77" t="s">
        <v>45</v>
      </c>
      <c r="C205" s="77">
        <v>0.01</v>
      </c>
      <c r="D205" s="77">
        <v>0.1</v>
      </c>
      <c r="E205" s="77">
        <v>1E-3</v>
      </c>
      <c r="F205" s="77" t="s">
        <v>13</v>
      </c>
      <c r="G205" s="77" t="s">
        <v>11</v>
      </c>
      <c r="H205" s="77">
        <v>1E-3</v>
      </c>
      <c r="I205" s="77">
        <v>0.02</v>
      </c>
      <c r="J205" s="77" t="s">
        <v>10</v>
      </c>
      <c r="K205" s="77">
        <v>562.38</v>
      </c>
      <c r="L205" s="77">
        <v>1919.1</v>
      </c>
      <c r="M205" s="77">
        <v>562.34</v>
      </c>
      <c r="N205" s="77">
        <v>1917.3</v>
      </c>
      <c r="O205" s="78" t="s">
        <v>1875</v>
      </c>
    </row>
    <row r="206" spans="1:15" x14ac:dyDescent="0.25">
      <c r="A206" s="77" t="s">
        <v>53</v>
      </c>
      <c r="B206" s="77" t="s">
        <v>45</v>
      </c>
      <c r="C206" s="77">
        <v>0.01</v>
      </c>
      <c r="D206" s="77">
        <v>0.1</v>
      </c>
      <c r="E206" s="77">
        <v>1E-3</v>
      </c>
      <c r="F206" s="77" t="s">
        <v>13</v>
      </c>
      <c r="G206" s="77" t="s">
        <v>11</v>
      </c>
      <c r="H206" s="77">
        <v>5</v>
      </c>
      <c r="I206" s="77">
        <v>20</v>
      </c>
      <c r="J206" s="77" t="s">
        <v>10</v>
      </c>
      <c r="K206" s="77">
        <v>577.41</v>
      </c>
      <c r="L206" s="77">
        <v>80.741</v>
      </c>
      <c r="M206" s="77">
        <v>577.37</v>
      </c>
      <c r="N206" s="77">
        <v>78.263000000000005</v>
      </c>
      <c r="O206" s="78" t="s">
        <v>1870</v>
      </c>
    </row>
    <row r="207" spans="1:15" x14ac:dyDescent="0.25">
      <c r="A207" s="77" t="s">
        <v>53</v>
      </c>
      <c r="B207" s="77" t="s">
        <v>45</v>
      </c>
      <c r="C207" s="77">
        <v>0.01</v>
      </c>
      <c r="D207" s="77">
        <v>0.1</v>
      </c>
      <c r="E207" s="77">
        <v>1E-3</v>
      </c>
      <c r="F207" s="77" t="s">
        <v>13</v>
      </c>
      <c r="G207" s="77" t="s">
        <v>11</v>
      </c>
      <c r="H207" s="77">
        <v>20</v>
      </c>
      <c r="I207" s="77">
        <v>50</v>
      </c>
      <c r="J207" s="77" t="s">
        <v>10</v>
      </c>
      <c r="K207" s="77">
        <v>563.71</v>
      </c>
      <c r="L207" s="77">
        <v>2145.1999999999998</v>
      </c>
      <c r="M207" s="77">
        <v>563.49</v>
      </c>
      <c r="N207" s="77">
        <v>2139.1999999999998</v>
      </c>
      <c r="O207" s="78" t="s">
        <v>1872</v>
      </c>
    </row>
    <row r="208" spans="1:15" x14ac:dyDescent="0.25">
      <c r="A208" s="77" t="s">
        <v>53</v>
      </c>
      <c r="B208" s="77" t="s">
        <v>45</v>
      </c>
      <c r="C208" s="77">
        <v>0.01</v>
      </c>
      <c r="D208" s="77">
        <v>0.1</v>
      </c>
      <c r="E208" s="77">
        <v>1E-3</v>
      </c>
      <c r="F208" s="77" t="s">
        <v>13</v>
      </c>
      <c r="G208" s="77" t="s">
        <v>11</v>
      </c>
      <c r="H208" s="77">
        <v>50</v>
      </c>
      <c r="I208" s="77">
        <v>100</v>
      </c>
      <c r="J208" s="77" t="s">
        <v>10</v>
      </c>
      <c r="K208" s="77">
        <v>5772.5</v>
      </c>
      <c r="L208" s="77">
        <v>669.65</v>
      </c>
      <c r="M208" s="77">
        <v>5772.4</v>
      </c>
      <c r="N208" s="77">
        <v>620.29999999999995</v>
      </c>
      <c r="O208" s="78" t="s">
        <v>1873</v>
      </c>
    </row>
    <row r="209" spans="1:15" x14ac:dyDescent="0.25">
      <c r="A209" s="77" t="s">
        <v>53</v>
      </c>
      <c r="B209" s="77" t="s">
        <v>45</v>
      </c>
      <c r="C209" s="77">
        <v>0.01</v>
      </c>
      <c r="D209" s="77">
        <v>0.1</v>
      </c>
      <c r="E209" s="77">
        <v>1E-3</v>
      </c>
      <c r="F209" s="77" t="s">
        <v>13</v>
      </c>
      <c r="G209" s="77" t="s">
        <v>11</v>
      </c>
      <c r="H209" s="77">
        <v>4.4999999999999998E-2</v>
      </c>
      <c r="I209" s="77">
        <v>0.1</v>
      </c>
      <c r="J209" s="77" t="s">
        <v>10</v>
      </c>
      <c r="K209" s="77">
        <v>577.45000000000005</v>
      </c>
      <c r="L209" s="77">
        <v>76.063000000000002</v>
      </c>
      <c r="M209" s="77">
        <v>577.41</v>
      </c>
      <c r="N209" s="77">
        <v>73.581999999999994</v>
      </c>
      <c r="O209" s="78" t="s">
        <v>1871</v>
      </c>
    </row>
    <row r="210" spans="1:15" x14ac:dyDescent="0.25">
      <c r="A210" s="77" t="s">
        <v>53</v>
      </c>
      <c r="B210" s="77" t="s">
        <v>45</v>
      </c>
      <c r="C210" s="77">
        <v>0.1</v>
      </c>
      <c r="D210" s="77">
        <v>1</v>
      </c>
      <c r="E210" s="77">
        <v>9.9999999999999995E-7</v>
      </c>
      <c r="F210" s="77" t="s">
        <v>13</v>
      </c>
      <c r="G210" s="77" t="s">
        <v>12</v>
      </c>
      <c r="H210" s="77">
        <v>20</v>
      </c>
      <c r="I210" s="77">
        <v>50</v>
      </c>
      <c r="J210" s="77" t="s">
        <v>10</v>
      </c>
      <c r="K210" s="77">
        <v>0.47</v>
      </c>
      <c r="L210" s="77">
        <v>12</v>
      </c>
      <c r="M210" s="77">
        <v>0.44152000000000002</v>
      </c>
      <c r="N210" s="77">
        <v>11.792</v>
      </c>
      <c r="O210" s="78" t="s">
        <v>1882</v>
      </c>
    </row>
    <row r="211" spans="1:15" x14ac:dyDescent="0.25">
      <c r="A211" s="77" t="s">
        <v>53</v>
      </c>
      <c r="B211" s="77" t="s">
        <v>45</v>
      </c>
      <c r="C211" s="77">
        <v>0.1</v>
      </c>
      <c r="D211" s="77">
        <v>1</v>
      </c>
      <c r="E211" s="77">
        <v>9.9999999999999995E-7</v>
      </c>
      <c r="F211" s="77" t="s">
        <v>13</v>
      </c>
      <c r="G211" s="77" t="s">
        <v>12</v>
      </c>
      <c r="H211" s="77">
        <v>0.02</v>
      </c>
      <c r="I211" s="77">
        <v>4.4999999999999998E-2</v>
      </c>
      <c r="J211" s="77" t="s">
        <v>10</v>
      </c>
      <c r="K211" s="77">
        <v>0.28000000000000003</v>
      </c>
      <c r="L211" s="77">
        <v>1.8</v>
      </c>
      <c r="M211" s="77">
        <v>0.23096</v>
      </c>
      <c r="N211" s="77">
        <v>1.8475999999999999</v>
      </c>
      <c r="O211" s="78" t="s">
        <v>1880</v>
      </c>
    </row>
    <row r="212" spans="1:15" x14ac:dyDescent="0.25">
      <c r="A212" s="77" t="s">
        <v>53</v>
      </c>
      <c r="B212" s="77" t="s">
        <v>45</v>
      </c>
      <c r="C212" s="77">
        <v>0.1</v>
      </c>
      <c r="D212" s="77">
        <v>1</v>
      </c>
      <c r="E212" s="77">
        <v>9.9999999999999995E-7</v>
      </c>
      <c r="F212" s="77" t="s">
        <v>13</v>
      </c>
      <c r="G212" s="77" t="s">
        <v>12</v>
      </c>
      <c r="H212" s="77">
        <v>1E-3</v>
      </c>
      <c r="I212" s="77">
        <v>0.02</v>
      </c>
      <c r="J212" s="77" t="s">
        <v>10</v>
      </c>
      <c r="K212" s="77">
        <v>0.25</v>
      </c>
      <c r="L212" s="77">
        <v>4.5999999999999996</v>
      </c>
      <c r="M212" s="77">
        <v>0.23096</v>
      </c>
      <c r="N212" s="77">
        <v>4.6188000000000002</v>
      </c>
      <c r="O212" s="78" t="s">
        <v>1877</v>
      </c>
    </row>
    <row r="213" spans="1:15" x14ac:dyDescent="0.25">
      <c r="A213" s="77" t="s">
        <v>53</v>
      </c>
      <c r="B213" s="77" t="s">
        <v>45</v>
      </c>
      <c r="C213" s="77">
        <v>0.1</v>
      </c>
      <c r="D213" s="77">
        <v>1</v>
      </c>
      <c r="E213" s="77">
        <v>9.9999999999999995E-7</v>
      </c>
      <c r="F213" s="77" t="s">
        <v>13</v>
      </c>
      <c r="G213" s="77" t="s">
        <v>12</v>
      </c>
      <c r="H213" s="77">
        <v>5</v>
      </c>
      <c r="I213" s="77">
        <v>20</v>
      </c>
      <c r="J213" s="77" t="s">
        <v>10</v>
      </c>
      <c r="K213" s="77">
        <v>0.27</v>
      </c>
      <c r="L213" s="77">
        <v>3.5</v>
      </c>
      <c r="M213" s="77">
        <v>0.22313</v>
      </c>
      <c r="N213" s="77">
        <v>3.5466000000000002</v>
      </c>
      <c r="O213" s="78" t="s">
        <v>1879</v>
      </c>
    </row>
    <row r="214" spans="1:15" x14ac:dyDescent="0.25">
      <c r="A214" s="77" t="s">
        <v>53</v>
      </c>
      <c r="B214" s="77" t="s">
        <v>45</v>
      </c>
      <c r="C214" s="77">
        <v>0.1</v>
      </c>
      <c r="D214" s="77">
        <v>1</v>
      </c>
      <c r="E214" s="77">
        <v>9.9999999999999995E-7</v>
      </c>
      <c r="F214" s="77" t="s">
        <v>13</v>
      </c>
      <c r="G214" s="77" t="s">
        <v>12</v>
      </c>
      <c r="H214" s="77">
        <v>0.1</v>
      </c>
      <c r="I214" s="77">
        <v>5</v>
      </c>
      <c r="J214" s="77" t="s">
        <v>10</v>
      </c>
      <c r="K214" s="77">
        <v>0.24</v>
      </c>
      <c r="L214" s="77">
        <v>1.2</v>
      </c>
      <c r="M214" s="77">
        <v>0.22816</v>
      </c>
      <c r="N214" s="77">
        <v>1.1855</v>
      </c>
      <c r="O214" s="78" t="s">
        <v>1881</v>
      </c>
    </row>
    <row r="215" spans="1:15" x14ac:dyDescent="0.25">
      <c r="A215" s="77" t="s">
        <v>53</v>
      </c>
      <c r="B215" s="77" t="s">
        <v>45</v>
      </c>
      <c r="C215" s="77">
        <v>0.1</v>
      </c>
      <c r="D215" s="77">
        <v>1</v>
      </c>
      <c r="E215" s="77">
        <v>9.9999999999999995E-7</v>
      </c>
      <c r="F215" s="77" t="s">
        <v>13</v>
      </c>
      <c r="G215" s="77" t="s">
        <v>12</v>
      </c>
      <c r="H215" s="77">
        <v>4.4999999999999998E-2</v>
      </c>
      <c r="I215" s="77">
        <v>0.1</v>
      </c>
      <c r="J215" s="77" t="s">
        <v>10</v>
      </c>
      <c r="K215" s="77">
        <v>0.24</v>
      </c>
      <c r="L215" s="77">
        <v>0.92</v>
      </c>
      <c r="M215" s="77">
        <v>0.23091</v>
      </c>
      <c r="N215" s="77">
        <v>0.92432000000000003</v>
      </c>
      <c r="O215" s="78" t="s">
        <v>1878</v>
      </c>
    </row>
    <row r="216" spans="1:15" x14ac:dyDescent="0.25">
      <c r="A216" s="77" t="s">
        <v>53</v>
      </c>
      <c r="B216" s="77" t="s">
        <v>45</v>
      </c>
      <c r="C216" s="77">
        <v>0.1</v>
      </c>
      <c r="D216" s="77">
        <v>1</v>
      </c>
      <c r="E216" s="77">
        <v>1.0000000000000001E-5</v>
      </c>
      <c r="F216" s="77" t="s">
        <v>13</v>
      </c>
      <c r="G216" s="77" t="s">
        <v>12</v>
      </c>
      <c r="H216" s="77">
        <v>0.02</v>
      </c>
      <c r="I216" s="77">
        <v>4.4999999999999998E-2</v>
      </c>
      <c r="J216" s="77" t="s">
        <v>10</v>
      </c>
      <c r="K216" s="77">
        <v>0.28000000000000003</v>
      </c>
      <c r="L216" s="77">
        <v>1.8</v>
      </c>
      <c r="M216" s="77">
        <v>0.23102</v>
      </c>
      <c r="N216" s="77">
        <v>1.8475999999999999</v>
      </c>
      <c r="O216" s="78" t="s">
        <v>1884</v>
      </c>
    </row>
    <row r="217" spans="1:15" x14ac:dyDescent="0.25">
      <c r="A217" s="77" t="s">
        <v>53</v>
      </c>
      <c r="B217" s="77" t="s">
        <v>45</v>
      </c>
      <c r="C217" s="77">
        <v>0.1</v>
      </c>
      <c r="D217" s="77">
        <v>1</v>
      </c>
      <c r="E217" s="77">
        <v>1.0000000000000001E-5</v>
      </c>
      <c r="F217" s="77" t="s">
        <v>13</v>
      </c>
      <c r="G217" s="77" t="s">
        <v>12</v>
      </c>
      <c r="H217" s="77">
        <v>4.4999999999999998E-2</v>
      </c>
      <c r="I217" s="77">
        <v>0.1</v>
      </c>
      <c r="J217" s="77" t="s">
        <v>10</v>
      </c>
      <c r="K217" s="77">
        <v>0.24</v>
      </c>
      <c r="L217" s="77">
        <v>0.92</v>
      </c>
      <c r="M217" s="77">
        <v>0.23100999999999999</v>
      </c>
      <c r="N217" s="77">
        <v>0.92427000000000004</v>
      </c>
      <c r="O217" s="78" t="s">
        <v>1883</v>
      </c>
    </row>
    <row r="218" spans="1:15" x14ac:dyDescent="0.25">
      <c r="A218" s="77" t="s">
        <v>53</v>
      </c>
      <c r="B218" s="77" t="s">
        <v>45</v>
      </c>
      <c r="C218" s="77">
        <v>0.1</v>
      </c>
      <c r="D218" s="77">
        <v>1</v>
      </c>
      <c r="E218" s="77">
        <v>1.0000000000000001E-5</v>
      </c>
      <c r="F218" s="77" t="s">
        <v>13</v>
      </c>
      <c r="G218" s="77" t="s">
        <v>12</v>
      </c>
      <c r="H218" s="77">
        <v>0.1</v>
      </c>
      <c r="I218" s="77">
        <v>5</v>
      </c>
      <c r="J218" s="77" t="s">
        <v>10</v>
      </c>
      <c r="K218" s="77">
        <v>0.24</v>
      </c>
      <c r="L218" s="77">
        <v>1.2</v>
      </c>
      <c r="M218" s="77">
        <v>0.2283</v>
      </c>
      <c r="N218" s="77">
        <v>1.1854</v>
      </c>
      <c r="O218" s="78" t="s">
        <v>2639</v>
      </c>
    </row>
    <row r="219" spans="1:15" x14ac:dyDescent="0.25">
      <c r="A219" s="77" t="s">
        <v>53</v>
      </c>
      <c r="B219" s="77" t="s">
        <v>45</v>
      </c>
      <c r="C219" s="77">
        <v>0.1</v>
      </c>
      <c r="D219" s="77">
        <v>1</v>
      </c>
      <c r="E219" s="77">
        <v>1.0000000000000001E-5</v>
      </c>
      <c r="F219" s="77" t="s">
        <v>13</v>
      </c>
      <c r="G219" s="77" t="s">
        <v>12</v>
      </c>
      <c r="H219" s="77">
        <v>20</v>
      </c>
      <c r="I219" s="77">
        <v>50</v>
      </c>
      <c r="J219" s="77" t="s">
        <v>10</v>
      </c>
      <c r="K219" s="77">
        <v>0.47</v>
      </c>
      <c r="L219" s="77">
        <v>12</v>
      </c>
      <c r="M219" s="77">
        <v>0.44162000000000001</v>
      </c>
      <c r="N219" s="77">
        <v>11.792</v>
      </c>
      <c r="O219" s="78" t="s">
        <v>1887</v>
      </c>
    </row>
    <row r="220" spans="1:15" x14ac:dyDescent="0.25">
      <c r="A220" s="77" t="s">
        <v>53</v>
      </c>
      <c r="B220" s="77" t="s">
        <v>45</v>
      </c>
      <c r="C220" s="77">
        <v>0.1</v>
      </c>
      <c r="D220" s="77">
        <v>1</v>
      </c>
      <c r="E220" s="77">
        <v>1.0000000000000001E-5</v>
      </c>
      <c r="F220" s="77" t="s">
        <v>13</v>
      </c>
      <c r="G220" s="77" t="s">
        <v>12</v>
      </c>
      <c r="H220" s="77">
        <v>1E-3</v>
      </c>
      <c r="I220" s="77">
        <v>0.02</v>
      </c>
      <c r="J220" s="77" t="s">
        <v>10</v>
      </c>
      <c r="K220" s="77">
        <v>0.25</v>
      </c>
      <c r="L220" s="77">
        <v>4.5999999999999996</v>
      </c>
      <c r="M220" s="77">
        <v>0.23100000000000001</v>
      </c>
      <c r="N220" s="77">
        <v>4.6188000000000002</v>
      </c>
      <c r="O220" s="78" t="s">
        <v>1885</v>
      </c>
    </row>
    <row r="221" spans="1:15" x14ac:dyDescent="0.25">
      <c r="A221" s="77" t="s">
        <v>53</v>
      </c>
      <c r="B221" s="77" t="s">
        <v>45</v>
      </c>
      <c r="C221" s="77">
        <v>0.1</v>
      </c>
      <c r="D221" s="77">
        <v>1</v>
      </c>
      <c r="E221" s="77">
        <v>1.0000000000000001E-5</v>
      </c>
      <c r="F221" s="77" t="s">
        <v>13</v>
      </c>
      <c r="G221" s="77" t="s">
        <v>12</v>
      </c>
      <c r="H221" s="77">
        <v>5</v>
      </c>
      <c r="I221" s="77">
        <v>20</v>
      </c>
      <c r="J221" s="77" t="s">
        <v>10</v>
      </c>
      <c r="K221" s="77">
        <v>0.27</v>
      </c>
      <c r="L221" s="77">
        <v>3.5331000000000001</v>
      </c>
      <c r="M221" s="77">
        <v>0.22319</v>
      </c>
      <c r="N221" s="77">
        <v>3.5466000000000002</v>
      </c>
      <c r="O221" s="78" t="s">
        <v>1886</v>
      </c>
    </row>
    <row r="222" spans="1:15" x14ac:dyDescent="0.25">
      <c r="A222" s="77" t="s">
        <v>53</v>
      </c>
      <c r="B222" s="77" t="s">
        <v>45</v>
      </c>
      <c r="C222" s="77">
        <v>0.1</v>
      </c>
      <c r="D222" s="77">
        <v>1</v>
      </c>
      <c r="E222" s="77">
        <v>1E-4</v>
      </c>
      <c r="F222" s="77" t="s">
        <v>13</v>
      </c>
      <c r="G222" s="77" t="s">
        <v>12</v>
      </c>
      <c r="H222" s="77">
        <v>20</v>
      </c>
      <c r="I222" s="77">
        <v>50</v>
      </c>
      <c r="J222" s="77" t="s">
        <v>10</v>
      </c>
      <c r="K222" s="77">
        <v>0.47</v>
      </c>
      <c r="L222" s="77">
        <v>12</v>
      </c>
      <c r="M222" s="77">
        <v>0.44312000000000001</v>
      </c>
      <c r="N222" s="77">
        <v>11.791</v>
      </c>
      <c r="O222" s="78" t="s">
        <v>1891</v>
      </c>
    </row>
    <row r="223" spans="1:15" x14ac:dyDescent="0.25">
      <c r="A223" s="77" t="s">
        <v>53</v>
      </c>
      <c r="B223" s="77" t="s">
        <v>45</v>
      </c>
      <c r="C223" s="77">
        <v>0.1</v>
      </c>
      <c r="D223" s="77">
        <v>1</v>
      </c>
      <c r="E223" s="77">
        <v>1E-4</v>
      </c>
      <c r="F223" s="77" t="s">
        <v>13</v>
      </c>
      <c r="G223" s="77" t="s">
        <v>12</v>
      </c>
      <c r="H223" s="77">
        <v>4.4999999999999998E-2</v>
      </c>
      <c r="I223" s="77">
        <v>0.1</v>
      </c>
      <c r="J223" s="77" t="s">
        <v>10</v>
      </c>
      <c r="K223" s="77">
        <v>0.24</v>
      </c>
      <c r="L223" s="77">
        <v>0.92</v>
      </c>
      <c r="M223" s="77">
        <v>0.23663999999999999</v>
      </c>
      <c r="N223" s="77">
        <v>0.92018</v>
      </c>
      <c r="O223" s="78" t="s">
        <v>1889</v>
      </c>
    </row>
    <row r="224" spans="1:15" x14ac:dyDescent="0.25">
      <c r="A224" s="77" t="s">
        <v>53</v>
      </c>
      <c r="B224" s="77" t="s">
        <v>45</v>
      </c>
      <c r="C224" s="77">
        <v>0.1</v>
      </c>
      <c r="D224" s="77">
        <v>1</v>
      </c>
      <c r="E224" s="77">
        <v>1E-4</v>
      </c>
      <c r="F224" s="77" t="s">
        <v>13</v>
      </c>
      <c r="G224" s="77" t="s">
        <v>12</v>
      </c>
      <c r="H224" s="77">
        <v>0.02</v>
      </c>
      <c r="I224" s="77">
        <v>4.4999999999999998E-2</v>
      </c>
      <c r="J224" s="77" t="s">
        <v>10</v>
      </c>
      <c r="K224" s="77">
        <v>0.28000000000000003</v>
      </c>
      <c r="L224" s="77">
        <v>1.8</v>
      </c>
      <c r="M224" s="77">
        <v>0.23544999999999999</v>
      </c>
      <c r="N224" s="77">
        <v>1.8440000000000001</v>
      </c>
      <c r="O224" s="78" t="s">
        <v>1892</v>
      </c>
    </row>
    <row r="225" spans="1:15" x14ac:dyDescent="0.25">
      <c r="A225" s="77" t="s">
        <v>53</v>
      </c>
      <c r="B225" s="77" t="s">
        <v>45</v>
      </c>
      <c r="C225" s="77">
        <v>0.1</v>
      </c>
      <c r="D225" s="77">
        <v>1</v>
      </c>
      <c r="E225" s="77">
        <v>1E-4</v>
      </c>
      <c r="F225" s="77" t="s">
        <v>13</v>
      </c>
      <c r="G225" s="77" t="s">
        <v>12</v>
      </c>
      <c r="H225" s="77">
        <v>1E-3</v>
      </c>
      <c r="I225" s="77">
        <v>0.02</v>
      </c>
      <c r="J225" s="77" t="s">
        <v>10</v>
      </c>
      <c r="K225" s="77">
        <v>0.25</v>
      </c>
      <c r="L225" s="77">
        <v>4.6002999999999998</v>
      </c>
      <c r="M225" s="77">
        <v>0.23368</v>
      </c>
      <c r="N225" s="77">
        <v>4.6165000000000003</v>
      </c>
      <c r="O225" s="78" t="s">
        <v>2640</v>
      </c>
    </row>
    <row r="226" spans="1:15" x14ac:dyDescent="0.25">
      <c r="A226" s="77" t="s">
        <v>53</v>
      </c>
      <c r="B226" s="77" t="s">
        <v>45</v>
      </c>
      <c r="C226" s="77">
        <v>0.1</v>
      </c>
      <c r="D226" s="77">
        <v>1</v>
      </c>
      <c r="E226" s="77">
        <v>1E-4</v>
      </c>
      <c r="F226" s="77" t="s">
        <v>13</v>
      </c>
      <c r="G226" s="77" t="s">
        <v>12</v>
      </c>
      <c r="H226" s="77">
        <v>0.1</v>
      </c>
      <c r="I226" s="77">
        <v>5</v>
      </c>
      <c r="J226" s="77" t="s">
        <v>10</v>
      </c>
      <c r="K226" s="77">
        <v>0.24</v>
      </c>
      <c r="L226" s="77">
        <v>1.2</v>
      </c>
      <c r="M226" s="77">
        <v>0.23355999999999999</v>
      </c>
      <c r="N226" s="77">
        <v>1.1814</v>
      </c>
      <c r="O226" s="78" t="s">
        <v>1890</v>
      </c>
    </row>
    <row r="227" spans="1:15" x14ac:dyDescent="0.25">
      <c r="A227" s="77" t="s">
        <v>53</v>
      </c>
      <c r="B227" s="77" t="s">
        <v>45</v>
      </c>
      <c r="C227" s="77">
        <v>0.1</v>
      </c>
      <c r="D227" s="77">
        <v>1</v>
      </c>
      <c r="E227" s="77">
        <v>1E-4</v>
      </c>
      <c r="F227" s="77" t="s">
        <v>13</v>
      </c>
      <c r="G227" s="77" t="s">
        <v>12</v>
      </c>
      <c r="H227" s="77">
        <v>5</v>
      </c>
      <c r="I227" s="77">
        <v>20</v>
      </c>
      <c r="J227" s="77" t="s">
        <v>10</v>
      </c>
      <c r="K227" s="77">
        <v>0.27</v>
      </c>
      <c r="L227" s="77">
        <v>3.5337999999999998</v>
      </c>
      <c r="M227" s="77">
        <v>0.22642000000000001</v>
      </c>
      <c r="N227" s="77">
        <v>3.5438000000000001</v>
      </c>
      <c r="O227" s="78" t="s">
        <v>1888</v>
      </c>
    </row>
    <row r="228" spans="1:15" x14ac:dyDescent="0.25">
      <c r="A228" s="77" t="s">
        <v>53</v>
      </c>
      <c r="B228" s="77" t="s">
        <v>45</v>
      </c>
      <c r="C228" s="77">
        <v>0.1</v>
      </c>
      <c r="D228" s="77">
        <v>1</v>
      </c>
      <c r="E228" s="77">
        <v>1E-3</v>
      </c>
      <c r="F228" s="77" t="s">
        <v>13</v>
      </c>
      <c r="G228" s="77" t="s">
        <v>12</v>
      </c>
      <c r="H228" s="77">
        <v>1E-3</v>
      </c>
      <c r="I228" s="77">
        <v>0.02</v>
      </c>
      <c r="J228" s="77" t="s">
        <v>10</v>
      </c>
      <c r="K228" s="77">
        <v>0.46103</v>
      </c>
      <c r="L228" s="77">
        <v>4.4237000000000002</v>
      </c>
      <c r="M228" s="77">
        <v>0.45974999999999999</v>
      </c>
      <c r="N228" s="77">
        <v>4.4244000000000003</v>
      </c>
      <c r="O228" s="78" t="s">
        <v>2641</v>
      </c>
    </row>
    <row r="229" spans="1:15" x14ac:dyDescent="0.25">
      <c r="A229" s="77" t="s">
        <v>53</v>
      </c>
      <c r="B229" s="77" t="s">
        <v>45</v>
      </c>
      <c r="C229" s="77">
        <v>0.1</v>
      </c>
      <c r="D229" s="77">
        <v>1</v>
      </c>
      <c r="E229" s="77">
        <v>1E-3</v>
      </c>
      <c r="F229" s="77" t="s">
        <v>13</v>
      </c>
      <c r="G229" s="77" t="s">
        <v>12</v>
      </c>
      <c r="H229" s="77">
        <v>20</v>
      </c>
      <c r="I229" s="77">
        <v>50</v>
      </c>
      <c r="J229" s="77" t="s">
        <v>10</v>
      </c>
      <c r="K229" s="77">
        <v>0.53612000000000004</v>
      </c>
      <c r="L229" s="77">
        <v>11.933999999999999</v>
      </c>
      <c r="M229" s="77">
        <v>0.5524</v>
      </c>
      <c r="N229" s="77">
        <v>11.696999999999999</v>
      </c>
      <c r="O229" s="78" t="s">
        <v>1894</v>
      </c>
    </row>
    <row r="230" spans="1:15" x14ac:dyDescent="0.25">
      <c r="A230" s="77" t="s">
        <v>53</v>
      </c>
      <c r="B230" s="77" t="s">
        <v>45</v>
      </c>
      <c r="C230" s="77">
        <v>0.1</v>
      </c>
      <c r="D230" s="77">
        <v>1</v>
      </c>
      <c r="E230" s="77">
        <v>1E-3</v>
      </c>
      <c r="F230" s="77" t="s">
        <v>13</v>
      </c>
      <c r="G230" s="77" t="s">
        <v>12</v>
      </c>
      <c r="H230" s="77">
        <v>5</v>
      </c>
      <c r="I230" s="77">
        <v>20</v>
      </c>
      <c r="J230" s="77" t="s">
        <v>10</v>
      </c>
      <c r="K230" s="77">
        <v>0.48562</v>
      </c>
      <c r="L230" s="77">
        <v>3.3290000000000002</v>
      </c>
      <c r="M230" s="77">
        <v>0.48418</v>
      </c>
      <c r="N230" s="77">
        <v>3.3296999999999999</v>
      </c>
      <c r="O230" s="78" t="s">
        <v>2642</v>
      </c>
    </row>
    <row r="231" spans="1:15" x14ac:dyDescent="0.25">
      <c r="A231" s="77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0.02</v>
      </c>
      <c r="I231" s="77">
        <v>4.4999999999999998E-2</v>
      </c>
      <c r="J231" s="77" t="s">
        <v>10</v>
      </c>
      <c r="K231" s="77">
        <v>0.55279</v>
      </c>
      <c r="L231" s="77">
        <v>1.6061000000000001</v>
      </c>
      <c r="M231" s="77">
        <v>0.55118</v>
      </c>
      <c r="N231" s="77">
        <v>1.6064000000000001</v>
      </c>
      <c r="O231" s="78" t="s">
        <v>1893</v>
      </c>
    </row>
    <row r="232" spans="1:15" x14ac:dyDescent="0.25">
      <c r="A232" s="77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4.4999999999999998E-2</v>
      </c>
      <c r="I232" s="77">
        <v>0.1</v>
      </c>
      <c r="J232" s="77" t="s">
        <v>10</v>
      </c>
      <c r="K232" s="77">
        <v>0.59375999999999995</v>
      </c>
      <c r="L232" s="77">
        <v>0.70043999999999995</v>
      </c>
      <c r="M232" s="77">
        <v>0.59214999999999995</v>
      </c>
      <c r="N232" s="77">
        <v>0.69986000000000004</v>
      </c>
      <c r="O232" s="78" t="s">
        <v>1896</v>
      </c>
    </row>
    <row r="233" spans="1:15" x14ac:dyDescent="0.25">
      <c r="A233" s="77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0.1</v>
      </c>
      <c r="I233" s="77">
        <v>5</v>
      </c>
      <c r="J233" s="77" t="s">
        <v>10</v>
      </c>
      <c r="K233" s="77">
        <v>0.58062000000000002</v>
      </c>
      <c r="L233" s="77">
        <v>0.94869999999999999</v>
      </c>
      <c r="M233" s="77">
        <v>0.57901000000000002</v>
      </c>
      <c r="N233" s="77">
        <v>0.94845999999999997</v>
      </c>
      <c r="O233" s="78" t="s">
        <v>1895</v>
      </c>
    </row>
    <row r="234" spans="1:15" x14ac:dyDescent="0.25">
      <c r="A234" s="77" t="s">
        <v>53</v>
      </c>
      <c r="B234" s="77" t="s">
        <v>45</v>
      </c>
      <c r="C234" s="77">
        <v>0.1</v>
      </c>
      <c r="D234" s="77">
        <v>1</v>
      </c>
      <c r="E234" s="77">
        <v>0.01</v>
      </c>
      <c r="F234" s="77" t="s">
        <v>13</v>
      </c>
      <c r="G234" s="77" t="s">
        <v>12</v>
      </c>
      <c r="H234" s="77">
        <v>0.02</v>
      </c>
      <c r="I234" s="77">
        <v>4.4999999999999998E-2</v>
      </c>
      <c r="J234" s="77" t="s">
        <v>10</v>
      </c>
      <c r="K234" s="77">
        <v>5.7507000000000001</v>
      </c>
      <c r="L234" s="77">
        <v>0.38796999999999998</v>
      </c>
      <c r="M234" s="77">
        <v>5.75</v>
      </c>
      <c r="N234" s="77">
        <v>0.38675999999999999</v>
      </c>
      <c r="O234" s="78" t="s">
        <v>1899</v>
      </c>
    </row>
    <row r="235" spans="1:15" x14ac:dyDescent="0.25">
      <c r="A235" s="77" t="s">
        <v>53</v>
      </c>
      <c r="B235" s="77" t="s">
        <v>45</v>
      </c>
      <c r="C235" s="77">
        <v>0.1</v>
      </c>
      <c r="D235" s="77">
        <v>1</v>
      </c>
      <c r="E235" s="77">
        <v>0.01</v>
      </c>
      <c r="F235" s="77" t="s">
        <v>13</v>
      </c>
      <c r="G235" s="77" t="s">
        <v>12</v>
      </c>
      <c r="H235" s="77">
        <v>4.4999999999999998E-2</v>
      </c>
      <c r="I235" s="77">
        <v>0.1</v>
      </c>
      <c r="J235" s="77" t="s">
        <v>10</v>
      </c>
      <c r="K235" s="77">
        <v>5.7717000000000001</v>
      </c>
      <c r="L235" s="77">
        <v>0.11872000000000001</v>
      </c>
      <c r="M235" s="77">
        <v>5.7709999999999999</v>
      </c>
      <c r="N235" s="77">
        <v>0.11743000000000001</v>
      </c>
      <c r="O235" s="78" t="s">
        <v>1898</v>
      </c>
    </row>
    <row r="236" spans="1:15" x14ac:dyDescent="0.25">
      <c r="A236" s="77" t="s">
        <v>53</v>
      </c>
      <c r="B236" s="77" t="s">
        <v>45</v>
      </c>
      <c r="C236" s="77">
        <v>0.1</v>
      </c>
      <c r="D236" s="77">
        <v>1</v>
      </c>
      <c r="E236" s="77">
        <v>0.01</v>
      </c>
      <c r="F236" s="77" t="s">
        <v>13</v>
      </c>
      <c r="G236" s="77" t="s">
        <v>12</v>
      </c>
      <c r="H236" s="77">
        <v>20</v>
      </c>
      <c r="I236" s="77">
        <v>50</v>
      </c>
      <c r="J236" s="77" t="s">
        <v>10</v>
      </c>
      <c r="K236" s="77">
        <v>5.1677999999999997</v>
      </c>
      <c r="L236" s="77">
        <v>8.3948999999999998</v>
      </c>
      <c r="M236" s="77">
        <v>5.1615000000000002</v>
      </c>
      <c r="N236" s="77">
        <v>8.3731000000000009</v>
      </c>
      <c r="O236" s="78" t="s">
        <v>1900</v>
      </c>
    </row>
    <row r="237" spans="1:15" x14ac:dyDescent="0.25">
      <c r="A237" s="77" t="s">
        <v>53</v>
      </c>
      <c r="B237" s="77" t="s">
        <v>45</v>
      </c>
      <c r="C237" s="77">
        <v>0.1</v>
      </c>
      <c r="D237" s="77">
        <v>1</v>
      </c>
      <c r="E237" s="77">
        <v>0.01</v>
      </c>
      <c r="F237" s="77" t="s">
        <v>13</v>
      </c>
      <c r="G237" s="77" t="s">
        <v>12</v>
      </c>
      <c r="H237" s="77">
        <v>0.1</v>
      </c>
      <c r="I237" s="77">
        <v>5</v>
      </c>
      <c r="J237" s="77" t="s">
        <v>10</v>
      </c>
      <c r="K237" s="77">
        <v>5.7670000000000003</v>
      </c>
      <c r="L237" s="77">
        <v>0.17953</v>
      </c>
      <c r="M237" s="77">
        <v>5.7663000000000002</v>
      </c>
      <c r="N237" s="77">
        <v>0.17826</v>
      </c>
      <c r="O237" s="78" t="s">
        <v>1897</v>
      </c>
    </row>
    <row r="238" spans="1:15" x14ac:dyDescent="0.25">
      <c r="A238" s="77" t="s">
        <v>53</v>
      </c>
      <c r="B238" s="77" t="s">
        <v>45</v>
      </c>
      <c r="C238" s="77">
        <v>0.1</v>
      </c>
      <c r="D238" s="77">
        <v>1</v>
      </c>
      <c r="E238" s="77">
        <v>0.01</v>
      </c>
      <c r="F238" s="77" t="s">
        <v>13</v>
      </c>
      <c r="G238" s="77" t="s">
        <v>12</v>
      </c>
      <c r="H238" s="77">
        <v>5</v>
      </c>
      <c r="I238" s="77">
        <v>20</v>
      </c>
      <c r="J238" s="77" t="s">
        <v>10</v>
      </c>
      <c r="K238" s="77">
        <v>5.6818</v>
      </c>
      <c r="L238" s="77">
        <v>1.2155</v>
      </c>
      <c r="M238" s="77">
        <v>5.6810999999999998</v>
      </c>
      <c r="N238" s="77">
        <v>1.2145999999999999</v>
      </c>
      <c r="O238" s="78" t="s">
        <v>2643</v>
      </c>
    </row>
    <row r="239" spans="1:15" x14ac:dyDescent="0.25">
      <c r="A239" s="77" t="s">
        <v>53</v>
      </c>
      <c r="B239" s="77" t="s">
        <v>45</v>
      </c>
      <c r="C239" s="77">
        <v>0.1</v>
      </c>
      <c r="D239" s="77">
        <v>1</v>
      </c>
      <c r="E239" s="77">
        <v>0.01</v>
      </c>
      <c r="F239" s="77" t="s">
        <v>13</v>
      </c>
      <c r="G239" s="77" t="s">
        <v>12</v>
      </c>
      <c r="H239" s="77">
        <v>1E-3</v>
      </c>
      <c r="I239" s="77">
        <v>0.02</v>
      </c>
      <c r="J239" s="77" t="s">
        <v>10</v>
      </c>
      <c r="K239" s="77">
        <v>5.6242000000000001</v>
      </c>
      <c r="L239" s="77">
        <v>1.9178999999999999</v>
      </c>
      <c r="M239" s="77">
        <v>5.6234999999999999</v>
      </c>
      <c r="N239" s="77">
        <v>1.9171</v>
      </c>
      <c r="O239" s="78" t="s">
        <v>2644</v>
      </c>
    </row>
    <row r="240" spans="1:15" x14ac:dyDescent="0.25">
      <c r="A240" s="77" t="s">
        <v>53</v>
      </c>
      <c r="B240" s="77" t="s">
        <v>45</v>
      </c>
      <c r="C240" s="77">
        <v>1</v>
      </c>
      <c r="D240" s="77">
        <v>10</v>
      </c>
      <c r="E240" s="77">
        <v>1.0000000000000001E-5</v>
      </c>
      <c r="F240" s="77" t="s">
        <v>13</v>
      </c>
      <c r="G240" s="77" t="s">
        <v>12</v>
      </c>
      <c r="H240" s="77">
        <v>1E-3</v>
      </c>
      <c r="I240" s="77">
        <v>0.05</v>
      </c>
      <c r="J240" s="77" t="s">
        <v>10</v>
      </c>
      <c r="K240" s="77">
        <v>0.55000000000000004</v>
      </c>
      <c r="L240" s="77">
        <v>0.12</v>
      </c>
      <c r="M240" s="77">
        <v>0.51998999999999995</v>
      </c>
      <c r="N240" s="77">
        <v>9.3087000000000003E-2</v>
      </c>
      <c r="O240" s="78" t="s">
        <v>2645</v>
      </c>
    </row>
    <row r="241" spans="1:15" x14ac:dyDescent="0.25">
      <c r="A241" s="77" t="s">
        <v>53</v>
      </c>
      <c r="B241" s="77" t="s">
        <v>45</v>
      </c>
      <c r="C241" s="77">
        <v>1</v>
      </c>
      <c r="D241" s="77">
        <v>10</v>
      </c>
      <c r="E241" s="77">
        <v>1.0000000000000001E-5</v>
      </c>
      <c r="F241" s="77" t="s">
        <v>13</v>
      </c>
      <c r="G241" s="77" t="s">
        <v>12</v>
      </c>
      <c r="H241" s="77">
        <v>1</v>
      </c>
      <c r="I241" s="77">
        <v>5</v>
      </c>
      <c r="J241" s="77" t="s">
        <v>10</v>
      </c>
      <c r="K241" s="77">
        <v>1.4</v>
      </c>
      <c r="L241" s="77">
        <v>0.66</v>
      </c>
      <c r="M241" s="77">
        <v>1.3260000000000001</v>
      </c>
      <c r="N241" s="77">
        <v>0.66217999999999999</v>
      </c>
      <c r="O241" s="78" t="s">
        <v>1901</v>
      </c>
    </row>
    <row r="242" spans="1:15" x14ac:dyDescent="0.25">
      <c r="A242" s="77" t="s">
        <v>53</v>
      </c>
      <c r="B242" s="77" t="s">
        <v>45</v>
      </c>
      <c r="C242" s="77">
        <v>1</v>
      </c>
      <c r="D242" s="77">
        <v>10</v>
      </c>
      <c r="E242" s="77">
        <v>1.0000000000000001E-5</v>
      </c>
      <c r="F242" s="77" t="s">
        <v>13</v>
      </c>
      <c r="G242" s="77" t="s">
        <v>12</v>
      </c>
      <c r="H242" s="77">
        <v>0.05</v>
      </c>
      <c r="I242" s="77">
        <v>1</v>
      </c>
      <c r="J242" s="77" t="s">
        <v>10</v>
      </c>
      <c r="K242" s="77">
        <v>0.46</v>
      </c>
      <c r="L242" s="77">
        <v>0.17</v>
      </c>
      <c r="M242" s="77">
        <v>0.49897000000000002</v>
      </c>
      <c r="N242" s="77">
        <v>0.12063</v>
      </c>
      <c r="O242" s="78" t="s">
        <v>1902</v>
      </c>
    </row>
    <row r="243" spans="1:15" x14ac:dyDescent="0.25">
      <c r="A243" s="77" t="s">
        <v>53</v>
      </c>
      <c r="B243" s="77" t="s">
        <v>45</v>
      </c>
      <c r="C243" s="77">
        <v>1</v>
      </c>
      <c r="D243" s="77">
        <v>10</v>
      </c>
      <c r="E243" s="77">
        <v>1E-4</v>
      </c>
      <c r="F243" s="77" t="s">
        <v>13</v>
      </c>
      <c r="G243" s="77" t="s">
        <v>12</v>
      </c>
      <c r="H243" s="77">
        <v>1E-3</v>
      </c>
      <c r="I243" s="77">
        <v>0.05</v>
      </c>
      <c r="J243" s="77" t="s">
        <v>10</v>
      </c>
      <c r="K243" s="77">
        <v>0.55000000000000004</v>
      </c>
      <c r="L243" s="77">
        <v>0.12</v>
      </c>
      <c r="M243" s="77">
        <v>0.52375000000000005</v>
      </c>
      <c r="N243" s="77">
        <v>9.2860999999999999E-2</v>
      </c>
      <c r="O243" s="78" t="s">
        <v>1905</v>
      </c>
    </row>
    <row r="244" spans="1:15" x14ac:dyDescent="0.25">
      <c r="A244" s="77" t="s">
        <v>53</v>
      </c>
      <c r="B244" s="77" t="s">
        <v>45</v>
      </c>
      <c r="C244" s="77">
        <v>1</v>
      </c>
      <c r="D244" s="77">
        <v>10</v>
      </c>
      <c r="E244" s="77">
        <v>1E-4</v>
      </c>
      <c r="F244" s="77" t="s">
        <v>13</v>
      </c>
      <c r="G244" s="77" t="s">
        <v>12</v>
      </c>
      <c r="H244" s="77">
        <v>0.05</v>
      </c>
      <c r="I244" s="77">
        <v>1</v>
      </c>
      <c r="J244" s="77" t="s">
        <v>10</v>
      </c>
      <c r="K244" s="77">
        <v>0.46</v>
      </c>
      <c r="L244" s="77">
        <v>0.16805999999999999</v>
      </c>
      <c r="M244" s="77">
        <v>0.50268999999999997</v>
      </c>
      <c r="N244" s="77">
        <v>0.12039</v>
      </c>
      <c r="O244" s="78" t="s">
        <v>1904</v>
      </c>
    </row>
    <row r="245" spans="1:15" x14ac:dyDescent="0.25">
      <c r="A245" s="77" t="s">
        <v>53</v>
      </c>
      <c r="B245" s="77" t="s">
        <v>45</v>
      </c>
      <c r="C245" s="77">
        <v>1</v>
      </c>
      <c r="D245" s="77">
        <v>10</v>
      </c>
      <c r="E245" s="77">
        <v>1E-4</v>
      </c>
      <c r="F245" s="77" t="s">
        <v>13</v>
      </c>
      <c r="G245" s="77" t="s">
        <v>12</v>
      </c>
      <c r="H245" s="77">
        <v>1</v>
      </c>
      <c r="I245" s="77">
        <v>5</v>
      </c>
      <c r="J245" s="77" t="s">
        <v>10</v>
      </c>
      <c r="K245" s="77">
        <v>1.4</v>
      </c>
      <c r="L245" s="77">
        <v>0.66168000000000005</v>
      </c>
      <c r="M245" s="77">
        <v>1.3279000000000001</v>
      </c>
      <c r="N245" s="77">
        <v>0.66195999999999999</v>
      </c>
      <c r="O245" s="78" t="s">
        <v>1903</v>
      </c>
    </row>
    <row r="246" spans="1:15" x14ac:dyDescent="0.25">
      <c r="A246" s="77" t="s">
        <v>53</v>
      </c>
      <c r="B246" s="77" t="s">
        <v>45</v>
      </c>
      <c r="C246" s="77">
        <v>1</v>
      </c>
      <c r="D246" s="77">
        <v>10</v>
      </c>
      <c r="E246" s="77">
        <v>1E-3</v>
      </c>
      <c r="F246" s="77" t="s">
        <v>13</v>
      </c>
      <c r="G246" s="77" t="s">
        <v>12</v>
      </c>
      <c r="H246" s="77">
        <v>0.05</v>
      </c>
      <c r="I246" s="77">
        <v>1</v>
      </c>
      <c r="J246" s="77" t="s">
        <v>10</v>
      </c>
      <c r="K246" s="77">
        <v>0.72094000000000003</v>
      </c>
      <c r="L246" s="77">
        <v>0.14191000000000001</v>
      </c>
      <c r="M246" s="77">
        <v>0.74419000000000002</v>
      </c>
      <c r="N246" s="77">
        <v>0.10576000000000001</v>
      </c>
      <c r="O246" s="78" t="s">
        <v>2646</v>
      </c>
    </row>
    <row r="247" spans="1:15" x14ac:dyDescent="0.25">
      <c r="A247" s="77" t="s">
        <v>53</v>
      </c>
      <c r="B247" s="77" t="s">
        <v>45</v>
      </c>
      <c r="C247" s="77">
        <v>1</v>
      </c>
      <c r="D247" s="77">
        <v>10</v>
      </c>
      <c r="E247" s="77">
        <v>1E-3</v>
      </c>
      <c r="F247" s="77" t="s">
        <v>13</v>
      </c>
      <c r="G247" s="77" t="s">
        <v>12</v>
      </c>
      <c r="H247" s="77">
        <v>1</v>
      </c>
      <c r="I247" s="77">
        <v>5</v>
      </c>
      <c r="J247" s="77" t="s">
        <v>10</v>
      </c>
      <c r="K247" s="77">
        <v>1.4676</v>
      </c>
      <c r="L247" s="77">
        <v>0.64571999999999996</v>
      </c>
      <c r="M247" s="77">
        <v>1.4594</v>
      </c>
      <c r="N247" s="77">
        <v>0.64664999999999995</v>
      </c>
      <c r="O247" s="78" t="s">
        <v>1906</v>
      </c>
    </row>
    <row r="248" spans="1:15" x14ac:dyDescent="0.25">
      <c r="A248" s="77" t="s">
        <v>53</v>
      </c>
      <c r="B248" s="77" t="s">
        <v>45</v>
      </c>
      <c r="C248" s="77">
        <v>1</v>
      </c>
      <c r="D248" s="77">
        <v>10</v>
      </c>
      <c r="E248" s="77">
        <v>1E-3</v>
      </c>
      <c r="F248" s="77" t="s">
        <v>13</v>
      </c>
      <c r="G248" s="77" t="s">
        <v>12</v>
      </c>
      <c r="H248" s="77">
        <v>1E-3</v>
      </c>
      <c r="I248" s="77">
        <v>0.05</v>
      </c>
      <c r="J248" s="77" t="s">
        <v>10</v>
      </c>
      <c r="K248" s="77">
        <v>0.75909000000000004</v>
      </c>
      <c r="L248" s="77">
        <v>9.9090999999999999E-2</v>
      </c>
      <c r="M248" s="77">
        <v>0.76541999999999999</v>
      </c>
      <c r="N248" s="77">
        <v>7.9774999999999999E-2</v>
      </c>
      <c r="O248" s="78" t="s">
        <v>2647</v>
      </c>
    </row>
    <row r="249" spans="1:15" x14ac:dyDescent="0.25">
      <c r="A249" s="77" t="s">
        <v>53</v>
      </c>
      <c r="B249" s="77" t="s">
        <v>45</v>
      </c>
      <c r="C249" s="77">
        <v>1</v>
      </c>
      <c r="D249" s="77">
        <v>10</v>
      </c>
      <c r="E249" s="77">
        <v>0.01</v>
      </c>
      <c r="F249" s="77" t="s">
        <v>13</v>
      </c>
      <c r="G249" s="77" t="s">
        <v>12</v>
      </c>
      <c r="H249" s="77">
        <v>1</v>
      </c>
      <c r="I249" s="77">
        <v>5</v>
      </c>
      <c r="J249" s="77" t="s">
        <v>10</v>
      </c>
      <c r="K249" s="77">
        <v>5.82</v>
      </c>
      <c r="L249" s="77">
        <v>0.34986</v>
      </c>
      <c r="M249" s="77">
        <v>5.8127000000000004</v>
      </c>
      <c r="N249" s="77">
        <v>0.35015000000000002</v>
      </c>
      <c r="O249" s="78" t="s">
        <v>1908</v>
      </c>
    </row>
    <row r="250" spans="1:15" x14ac:dyDescent="0.25">
      <c r="A250" s="77" t="s">
        <v>53</v>
      </c>
      <c r="B250" s="77" t="s">
        <v>45</v>
      </c>
      <c r="C250" s="77">
        <v>1</v>
      </c>
      <c r="D250" s="77">
        <v>10</v>
      </c>
      <c r="E250" s="77">
        <v>0.01</v>
      </c>
      <c r="F250" s="77" t="s">
        <v>13</v>
      </c>
      <c r="G250" s="77" t="s">
        <v>12</v>
      </c>
      <c r="H250" s="77">
        <v>1E-3</v>
      </c>
      <c r="I250" s="77">
        <v>0.05</v>
      </c>
      <c r="J250" s="77" t="s">
        <v>10</v>
      </c>
      <c r="K250" s="77">
        <v>5.7991999999999999</v>
      </c>
      <c r="L250" s="77">
        <v>1.6313000000000001E-2</v>
      </c>
      <c r="M250" s="77">
        <v>5.7915999999999999</v>
      </c>
      <c r="N250" s="77">
        <v>1.6333E-2</v>
      </c>
      <c r="O250" s="78" t="s">
        <v>1907</v>
      </c>
    </row>
    <row r="251" spans="1:15" x14ac:dyDescent="0.25">
      <c r="A251" s="77" t="s">
        <v>53</v>
      </c>
      <c r="B251" s="77" t="s">
        <v>45</v>
      </c>
      <c r="C251" s="77">
        <v>1</v>
      </c>
      <c r="D251" s="77">
        <v>10</v>
      </c>
      <c r="E251" s="77">
        <v>0.01</v>
      </c>
      <c r="F251" s="77" t="s">
        <v>13</v>
      </c>
      <c r="G251" s="77" t="s">
        <v>12</v>
      </c>
      <c r="H251" s="77">
        <v>0.05</v>
      </c>
      <c r="I251" s="77">
        <v>1</v>
      </c>
      <c r="J251" s="77" t="s">
        <v>10</v>
      </c>
      <c r="K251" s="77">
        <v>5.7925000000000004</v>
      </c>
      <c r="L251" s="77">
        <v>2.3675999999999999E-2</v>
      </c>
      <c r="M251" s="77">
        <v>5.7849000000000004</v>
      </c>
      <c r="N251" s="77">
        <v>2.3706000000000001E-2</v>
      </c>
      <c r="O251" s="78" t="s">
        <v>1909</v>
      </c>
    </row>
    <row r="252" spans="1:15" x14ac:dyDescent="0.25">
      <c r="A252" s="77" t="s">
        <v>53</v>
      </c>
      <c r="B252" s="77" t="s">
        <v>45</v>
      </c>
      <c r="C252" s="77">
        <v>1</v>
      </c>
      <c r="D252" s="77">
        <v>10</v>
      </c>
      <c r="E252" s="77">
        <v>0.1</v>
      </c>
      <c r="F252" s="77" t="s">
        <v>13</v>
      </c>
      <c r="G252" s="77" t="s">
        <v>12</v>
      </c>
      <c r="H252" s="77">
        <v>1</v>
      </c>
      <c r="I252" s="77">
        <v>5</v>
      </c>
      <c r="J252" s="77" t="s">
        <v>10</v>
      </c>
      <c r="K252" s="77">
        <v>57.725000000000001</v>
      </c>
      <c r="L252" s="77">
        <v>4.4886000000000002E-2</v>
      </c>
      <c r="M252" s="77">
        <v>57.722000000000001</v>
      </c>
      <c r="N252" s="77">
        <v>4.4888999999999998E-2</v>
      </c>
      <c r="O252" s="78" t="s">
        <v>1911</v>
      </c>
    </row>
    <row r="253" spans="1:15" x14ac:dyDescent="0.25">
      <c r="A253" s="77" t="s">
        <v>53</v>
      </c>
      <c r="B253" s="77" t="s">
        <v>45</v>
      </c>
      <c r="C253" s="77">
        <v>1</v>
      </c>
      <c r="D253" s="77">
        <v>10</v>
      </c>
      <c r="E253" s="77">
        <v>0.1</v>
      </c>
      <c r="F253" s="77" t="s">
        <v>13</v>
      </c>
      <c r="G253" s="77" t="s">
        <v>12</v>
      </c>
      <c r="H253" s="77">
        <v>0.05</v>
      </c>
      <c r="I253" s="77">
        <v>1</v>
      </c>
      <c r="J253" s="77" t="s">
        <v>10</v>
      </c>
      <c r="K253" s="77">
        <v>57.74</v>
      </c>
      <c r="L253" s="77">
        <v>2.428E-3</v>
      </c>
      <c r="M253" s="77">
        <v>57.737000000000002</v>
      </c>
      <c r="N253" s="77">
        <v>2.4282000000000001E-3</v>
      </c>
      <c r="O253" s="78" t="s">
        <v>1910</v>
      </c>
    </row>
    <row r="254" spans="1:15" x14ac:dyDescent="0.25">
      <c r="A254" s="77" t="s">
        <v>53</v>
      </c>
      <c r="B254" s="77" t="s">
        <v>45</v>
      </c>
      <c r="C254" s="77">
        <v>1</v>
      </c>
      <c r="D254" s="77">
        <v>10</v>
      </c>
      <c r="E254" s="77">
        <v>0.1</v>
      </c>
      <c r="F254" s="77" t="s">
        <v>13</v>
      </c>
      <c r="G254" s="77" t="s">
        <v>12</v>
      </c>
      <c r="H254" s="77">
        <v>1E-3</v>
      </c>
      <c r="I254" s="77">
        <v>0.05</v>
      </c>
      <c r="J254" s="77" t="s">
        <v>10</v>
      </c>
      <c r="K254" s="77">
        <v>57.741</v>
      </c>
      <c r="L254" s="77">
        <v>1.6634E-3</v>
      </c>
      <c r="M254" s="77">
        <v>57.738</v>
      </c>
      <c r="N254" s="77">
        <v>1.6635E-3</v>
      </c>
      <c r="O254" s="78" t="s">
        <v>2648</v>
      </c>
    </row>
    <row r="255" spans="1:15" x14ac:dyDescent="0.25">
      <c r="A255" s="77" t="s">
        <v>53</v>
      </c>
      <c r="B255" s="77" t="s">
        <v>45</v>
      </c>
      <c r="C255" s="77">
        <v>10</v>
      </c>
      <c r="D255" s="77">
        <v>20</v>
      </c>
      <c r="E255" s="77">
        <v>1.0000000000000001E-5</v>
      </c>
      <c r="F255" s="77" t="s">
        <v>13</v>
      </c>
      <c r="G255" s="77" t="s">
        <v>12</v>
      </c>
      <c r="H255" s="77">
        <v>1</v>
      </c>
      <c r="I255" s="77">
        <v>5</v>
      </c>
      <c r="J255" s="77" t="s">
        <v>10</v>
      </c>
      <c r="K255" s="77">
        <v>0</v>
      </c>
      <c r="L255" s="77">
        <v>0.95</v>
      </c>
      <c r="M255" s="77">
        <v>1.07</v>
      </c>
      <c r="N255" s="77">
        <v>0.66</v>
      </c>
      <c r="O255" s="78" t="s">
        <v>1914</v>
      </c>
    </row>
    <row r="256" spans="1:15" x14ac:dyDescent="0.25">
      <c r="A256" s="77" t="s">
        <v>53</v>
      </c>
      <c r="B256" s="77" t="s">
        <v>45</v>
      </c>
      <c r="C256" s="77">
        <v>10</v>
      </c>
      <c r="D256" s="77">
        <v>20</v>
      </c>
      <c r="E256" s="77">
        <v>1.0000000000000001E-5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0</v>
      </c>
      <c r="L256" s="77">
        <v>0.5</v>
      </c>
      <c r="M256" s="77">
        <v>2.1831999999999998</v>
      </c>
      <c r="N256" s="77">
        <v>0.11355999999999999</v>
      </c>
      <c r="O256" s="78" t="s">
        <v>1913</v>
      </c>
    </row>
    <row r="257" spans="1:15" x14ac:dyDescent="0.25">
      <c r="A257" s="77" t="s">
        <v>53</v>
      </c>
      <c r="B257" s="77" t="s">
        <v>45</v>
      </c>
      <c r="C257" s="77">
        <v>10</v>
      </c>
      <c r="D257" s="77">
        <v>20</v>
      </c>
      <c r="E257" s="77">
        <v>1.0000000000000001E-5</v>
      </c>
      <c r="F257" s="77" t="s">
        <v>13</v>
      </c>
      <c r="G257" s="77" t="s">
        <v>12</v>
      </c>
      <c r="H257" s="77">
        <v>1E-3</v>
      </c>
      <c r="I257" s="77">
        <v>0.05</v>
      </c>
      <c r="J257" s="77" t="s">
        <v>10</v>
      </c>
      <c r="K257" s="77">
        <v>0.92</v>
      </c>
      <c r="L257" s="77">
        <v>0.49</v>
      </c>
      <c r="M257" s="77">
        <v>4.6374000000000004</v>
      </c>
      <c r="N257" s="77">
        <v>8.1764000000000003E-2</v>
      </c>
      <c r="O257" s="78" t="s">
        <v>1912</v>
      </c>
    </row>
    <row r="258" spans="1:15" x14ac:dyDescent="0.25">
      <c r="A258" s="77" t="s">
        <v>53</v>
      </c>
      <c r="B258" s="77" t="s">
        <v>45</v>
      </c>
      <c r="C258" s="77">
        <v>10</v>
      </c>
      <c r="D258" s="77">
        <v>20</v>
      </c>
      <c r="E258" s="77">
        <v>1E-4</v>
      </c>
      <c r="F258" s="77" t="s">
        <v>13</v>
      </c>
      <c r="G258" s="77" t="s">
        <v>12</v>
      </c>
      <c r="H258" s="77">
        <v>0.05</v>
      </c>
      <c r="I258" s="77">
        <v>1</v>
      </c>
      <c r="J258" s="77" t="s">
        <v>10</v>
      </c>
      <c r="K258" s="77">
        <v>0</v>
      </c>
      <c r="L258" s="77">
        <v>0.5</v>
      </c>
      <c r="M258" s="77">
        <v>2.1840999999999999</v>
      </c>
      <c r="N258" s="77">
        <v>0.11354</v>
      </c>
      <c r="O258" s="78" t="s">
        <v>1915</v>
      </c>
    </row>
    <row r="259" spans="1:15" x14ac:dyDescent="0.25">
      <c r="A259" s="77" t="s">
        <v>53</v>
      </c>
      <c r="B259" s="77" t="s">
        <v>45</v>
      </c>
      <c r="C259" s="77">
        <v>10</v>
      </c>
      <c r="D259" s="77">
        <v>20</v>
      </c>
      <c r="E259" s="77">
        <v>1E-4</v>
      </c>
      <c r="F259" s="77" t="s">
        <v>13</v>
      </c>
      <c r="G259" s="77" t="s">
        <v>12</v>
      </c>
      <c r="H259" s="77">
        <v>1</v>
      </c>
      <c r="I259" s="77">
        <v>5</v>
      </c>
      <c r="J259" s="77" t="s">
        <v>10</v>
      </c>
      <c r="K259" s="77">
        <v>0</v>
      </c>
      <c r="L259" s="77">
        <v>0.95</v>
      </c>
      <c r="M259" s="77">
        <v>1.07</v>
      </c>
      <c r="N259" s="77">
        <v>0.66</v>
      </c>
      <c r="O259" s="78" t="s">
        <v>1916</v>
      </c>
    </row>
    <row r="260" spans="1:15" x14ac:dyDescent="0.25">
      <c r="A260" s="77" t="s">
        <v>53</v>
      </c>
      <c r="B260" s="77" t="s">
        <v>45</v>
      </c>
      <c r="C260" s="77">
        <v>10</v>
      </c>
      <c r="D260" s="77">
        <v>20</v>
      </c>
      <c r="E260" s="77">
        <v>1E-4</v>
      </c>
      <c r="F260" s="77" t="s">
        <v>13</v>
      </c>
      <c r="G260" s="77" t="s">
        <v>12</v>
      </c>
      <c r="H260" s="77">
        <v>1E-3</v>
      </c>
      <c r="I260" s="77">
        <v>0.05</v>
      </c>
      <c r="J260" s="77" t="s">
        <v>10</v>
      </c>
      <c r="K260" s="77">
        <v>0.92</v>
      </c>
      <c r="L260" s="77">
        <v>0.49</v>
      </c>
      <c r="M260" s="77">
        <v>4.6379000000000001</v>
      </c>
      <c r="N260" s="77">
        <v>8.1758999999999998E-2</v>
      </c>
      <c r="O260" s="78" t="s">
        <v>1917</v>
      </c>
    </row>
    <row r="261" spans="1:15" x14ac:dyDescent="0.25">
      <c r="A261" s="77" t="s">
        <v>53</v>
      </c>
      <c r="B261" s="77" t="s">
        <v>45</v>
      </c>
      <c r="C261" s="77">
        <v>10</v>
      </c>
      <c r="D261" s="77">
        <v>20</v>
      </c>
      <c r="E261" s="77">
        <v>1E-3</v>
      </c>
      <c r="F261" s="77" t="s">
        <v>13</v>
      </c>
      <c r="G261" s="77" t="s">
        <v>12</v>
      </c>
      <c r="H261" s="77">
        <v>1</v>
      </c>
      <c r="I261" s="77">
        <v>5</v>
      </c>
      <c r="J261" s="77" t="s">
        <v>10</v>
      </c>
      <c r="K261" s="77">
        <v>0</v>
      </c>
      <c r="L261" s="77">
        <v>0.95</v>
      </c>
      <c r="M261" s="77">
        <v>1.1000000000000001</v>
      </c>
      <c r="N261" s="77">
        <v>0.65900000000000003</v>
      </c>
      <c r="O261" s="78" t="s">
        <v>1920</v>
      </c>
    </row>
    <row r="262" spans="1:15" x14ac:dyDescent="0.25">
      <c r="A262" s="77" t="s">
        <v>53</v>
      </c>
      <c r="B262" s="77" t="s">
        <v>45</v>
      </c>
      <c r="C262" s="77">
        <v>10</v>
      </c>
      <c r="D262" s="77">
        <v>20</v>
      </c>
      <c r="E262" s="77">
        <v>1E-3</v>
      </c>
      <c r="F262" s="77" t="s">
        <v>13</v>
      </c>
      <c r="G262" s="77" t="s">
        <v>12</v>
      </c>
      <c r="H262" s="77">
        <v>0.05</v>
      </c>
      <c r="I262" s="77">
        <v>1</v>
      </c>
      <c r="J262" s="77" t="s">
        <v>10</v>
      </c>
      <c r="K262" s="77">
        <v>0</v>
      </c>
      <c r="L262" s="77">
        <v>0.5</v>
      </c>
      <c r="M262" s="77">
        <v>2.2467000000000001</v>
      </c>
      <c r="N262" s="77">
        <v>0.11228</v>
      </c>
      <c r="O262" s="78" t="s">
        <v>1918</v>
      </c>
    </row>
    <row r="263" spans="1:15" x14ac:dyDescent="0.25">
      <c r="A263" s="77" t="s">
        <v>53</v>
      </c>
      <c r="B263" s="77" t="s">
        <v>45</v>
      </c>
      <c r="C263" s="77">
        <v>10</v>
      </c>
      <c r="D263" s="77">
        <v>20</v>
      </c>
      <c r="E263" s="77">
        <v>1E-3</v>
      </c>
      <c r="F263" s="77" t="s">
        <v>13</v>
      </c>
      <c r="G263" s="77" t="s">
        <v>12</v>
      </c>
      <c r="H263" s="77">
        <v>1E-3</v>
      </c>
      <c r="I263" s="77">
        <v>0.05</v>
      </c>
      <c r="J263" s="77" t="s">
        <v>10</v>
      </c>
      <c r="K263" s="77">
        <v>0.92</v>
      </c>
      <c r="L263" s="77">
        <v>0.49</v>
      </c>
      <c r="M263" s="77">
        <v>4.6723999999999997</v>
      </c>
      <c r="N263" s="77">
        <v>8.1363000000000005E-2</v>
      </c>
      <c r="O263" s="78" t="s">
        <v>1919</v>
      </c>
    </row>
    <row r="264" spans="1:15" x14ac:dyDescent="0.25">
      <c r="A264" s="77" t="s">
        <v>53</v>
      </c>
      <c r="B264" s="77" t="s">
        <v>45</v>
      </c>
      <c r="C264" s="77">
        <v>10</v>
      </c>
      <c r="D264" s="77">
        <v>20</v>
      </c>
      <c r="E264" s="77">
        <v>0.01</v>
      </c>
      <c r="F264" s="77" t="s">
        <v>13</v>
      </c>
      <c r="G264" s="77" t="s">
        <v>12</v>
      </c>
      <c r="H264" s="77">
        <v>1</v>
      </c>
      <c r="I264" s="77">
        <v>5</v>
      </c>
      <c r="J264" s="77" t="s">
        <v>10</v>
      </c>
      <c r="K264" s="77">
        <v>0.21</v>
      </c>
      <c r="L264" s="77">
        <v>0.94</v>
      </c>
      <c r="M264" s="77">
        <v>3.81</v>
      </c>
      <c r="N264" s="77">
        <v>0.57899999999999996</v>
      </c>
      <c r="O264" s="78" t="s">
        <v>1921</v>
      </c>
    </row>
    <row r="265" spans="1:15" x14ac:dyDescent="0.25">
      <c r="A265" s="77" t="s">
        <v>53</v>
      </c>
      <c r="B265" s="77" t="s">
        <v>45</v>
      </c>
      <c r="C265" s="77">
        <v>10</v>
      </c>
      <c r="D265" s="77">
        <v>20</v>
      </c>
      <c r="E265" s="77">
        <v>0.01</v>
      </c>
      <c r="F265" s="77" t="s">
        <v>13</v>
      </c>
      <c r="G265" s="77" t="s">
        <v>12</v>
      </c>
      <c r="H265" s="77">
        <v>1E-3</v>
      </c>
      <c r="I265" s="77">
        <v>0.05</v>
      </c>
      <c r="J265" s="77" t="s">
        <v>10</v>
      </c>
      <c r="K265" s="77">
        <v>5.1798999999999999</v>
      </c>
      <c r="L265" s="77">
        <v>0.27700999999999998</v>
      </c>
      <c r="M265" s="77">
        <v>7.3621999999999996</v>
      </c>
      <c r="N265" s="77">
        <v>5.8217999999999999E-2</v>
      </c>
      <c r="O265" s="78" t="s">
        <v>1922</v>
      </c>
    </row>
    <row r="266" spans="1:15" x14ac:dyDescent="0.25">
      <c r="A266" s="77" t="s">
        <v>53</v>
      </c>
      <c r="B266" s="77" t="s">
        <v>45</v>
      </c>
      <c r="C266" s="77">
        <v>10</v>
      </c>
      <c r="D266" s="77">
        <v>20</v>
      </c>
      <c r="E266" s="77">
        <v>0.01</v>
      </c>
      <c r="F266" s="77" t="s">
        <v>13</v>
      </c>
      <c r="G266" s="77" t="s">
        <v>12</v>
      </c>
      <c r="H266" s="77">
        <v>0.05</v>
      </c>
      <c r="I266" s="77">
        <v>1</v>
      </c>
      <c r="J266" s="77" t="s">
        <v>10</v>
      </c>
      <c r="K266" s="77">
        <v>3.3353999999999999</v>
      </c>
      <c r="L266" s="77">
        <v>0.33323000000000003</v>
      </c>
      <c r="M266" s="77">
        <v>6.0285000000000002</v>
      </c>
      <c r="N266" s="77">
        <v>6.3256000000000007E-2</v>
      </c>
      <c r="O266" s="78" t="s">
        <v>2649</v>
      </c>
    </row>
    <row r="267" spans="1:15" x14ac:dyDescent="0.25">
      <c r="A267" s="77" t="s">
        <v>53</v>
      </c>
      <c r="B267" s="77" t="s">
        <v>45</v>
      </c>
      <c r="C267" s="77">
        <v>10</v>
      </c>
      <c r="D267" s="77">
        <v>20</v>
      </c>
      <c r="E267" s="77">
        <v>0.1</v>
      </c>
      <c r="F267" s="77" t="s">
        <v>13</v>
      </c>
      <c r="G267" s="77" t="s">
        <v>12</v>
      </c>
      <c r="H267" s="77">
        <v>0.05</v>
      </c>
      <c r="I267" s="77">
        <v>1</v>
      </c>
      <c r="J267" s="77" t="s">
        <v>10</v>
      </c>
      <c r="K267" s="77">
        <v>57.758000000000003</v>
      </c>
      <c r="L267" s="77">
        <v>7.6264000000000002E-3</v>
      </c>
      <c r="M267" s="77">
        <v>57.8</v>
      </c>
      <c r="N267" s="77">
        <v>7.6299999999999996E-3</v>
      </c>
      <c r="O267" s="78" t="s">
        <v>1925</v>
      </c>
    </row>
    <row r="268" spans="1:15" x14ac:dyDescent="0.25">
      <c r="A268" s="77" t="s">
        <v>53</v>
      </c>
      <c r="B268" s="77" t="s">
        <v>45</v>
      </c>
      <c r="C268" s="77">
        <v>10</v>
      </c>
      <c r="D268" s="77">
        <v>20</v>
      </c>
      <c r="E268" s="77">
        <v>0.1</v>
      </c>
      <c r="F268" s="77" t="s">
        <v>13</v>
      </c>
      <c r="G268" s="77" t="s">
        <v>12</v>
      </c>
      <c r="H268" s="77">
        <v>1</v>
      </c>
      <c r="I268" s="77">
        <v>5</v>
      </c>
      <c r="J268" s="77" t="s">
        <v>10</v>
      </c>
      <c r="K268" s="77">
        <v>57.017000000000003</v>
      </c>
      <c r="L268" s="77">
        <v>0.123</v>
      </c>
      <c r="M268" s="77">
        <v>57.014000000000003</v>
      </c>
      <c r="N268" s="77">
        <v>0.123</v>
      </c>
      <c r="O268" s="78" t="s">
        <v>1924</v>
      </c>
    </row>
    <row r="269" spans="1:15" x14ac:dyDescent="0.25">
      <c r="A269" s="77" t="s">
        <v>53</v>
      </c>
      <c r="B269" s="77" t="s">
        <v>45</v>
      </c>
      <c r="C269" s="77">
        <v>10</v>
      </c>
      <c r="D269" s="77">
        <v>20</v>
      </c>
      <c r="E269" s="77">
        <v>0.1</v>
      </c>
      <c r="F269" s="77" t="s">
        <v>13</v>
      </c>
      <c r="G269" s="77" t="s">
        <v>12</v>
      </c>
      <c r="H269" s="77">
        <v>1E-3</v>
      </c>
      <c r="I269" s="77">
        <v>0.05</v>
      </c>
      <c r="J269" s="77" t="s">
        <v>10</v>
      </c>
      <c r="K269" s="77">
        <v>57.914000000000001</v>
      </c>
      <c r="L269" s="77">
        <v>8.2611000000000004E-3</v>
      </c>
      <c r="M269" s="77">
        <v>57.911000000000001</v>
      </c>
      <c r="N269" s="77">
        <v>8.2615999999999992E-3</v>
      </c>
      <c r="O269" s="78" t="s">
        <v>1923</v>
      </c>
    </row>
    <row r="270" spans="1:15" x14ac:dyDescent="0.25">
      <c r="A270" s="77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4000</v>
      </c>
      <c r="I270" s="77">
        <v>8000</v>
      </c>
      <c r="J270" s="77" t="s">
        <v>10</v>
      </c>
      <c r="K270" s="77">
        <v>31</v>
      </c>
      <c r="L270" s="77">
        <v>230000</v>
      </c>
      <c r="M270" s="77">
        <v>30.119</v>
      </c>
      <c r="N270" s="77">
        <v>228890</v>
      </c>
      <c r="O270" s="78" t="s">
        <v>1470</v>
      </c>
    </row>
    <row r="271" spans="1:15" x14ac:dyDescent="0.25">
      <c r="A271" s="77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1E-3</v>
      </c>
      <c r="I271" s="77">
        <v>0.04</v>
      </c>
      <c r="J271" s="77" t="s">
        <v>10</v>
      </c>
      <c r="K271" s="77">
        <v>4.5</v>
      </c>
      <c r="L271" s="77">
        <v>310</v>
      </c>
      <c r="M271" s="77">
        <v>4.3849</v>
      </c>
      <c r="N271" s="77">
        <v>312.12</v>
      </c>
      <c r="O271" s="78" t="s">
        <v>1471</v>
      </c>
    </row>
    <row r="272" spans="1:15" x14ac:dyDescent="0.25">
      <c r="A272" s="77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1</v>
      </c>
      <c r="I272" s="77">
        <v>20</v>
      </c>
      <c r="J272" s="77" t="s">
        <v>10</v>
      </c>
      <c r="K272" s="77">
        <v>3.1</v>
      </c>
      <c r="L272" s="77">
        <v>254.16</v>
      </c>
      <c r="M272" s="77">
        <v>3.0562999999999998</v>
      </c>
      <c r="N272" s="77">
        <v>254.09</v>
      </c>
      <c r="O272" s="78" t="s">
        <v>2515</v>
      </c>
    </row>
    <row r="273" spans="1:15" x14ac:dyDescent="0.25">
      <c r="A273" s="77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300</v>
      </c>
      <c r="I273" s="77">
        <v>1000</v>
      </c>
      <c r="J273" s="77" t="s">
        <v>10</v>
      </c>
      <c r="K273" s="77">
        <v>18</v>
      </c>
      <c r="L273" s="77">
        <v>45000</v>
      </c>
      <c r="M273" s="77">
        <v>12.904</v>
      </c>
      <c r="N273" s="77">
        <v>45496</v>
      </c>
      <c r="O273" s="78" t="s">
        <v>1469</v>
      </c>
    </row>
    <row r="274" spans="1:15" x14ac:dyDescent="0.25">
      <c r="A274" s="77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100</v>
      </c>
      <c r="I274" s="77">
        <v>300</v>
      </c>
      <c r="J274" s="77" t="s">
        <v>10</v>
      </c>
      <c r="K274" s="77">
        <v>4.2</v>
      </c>
      <c r="L274" s="77">
        <v>46000</v>
      </c>
      <c r="M274" s="77">
        <v>2.8932000000000002</v>
      </c>
      <c r="N274" s="77">
        <v>46131</v>
      </c>
      <c r="O274" s="78" t="s">
        <v>2514</v>
      </c>
    </row>
    <row r="275" spans="1:15" x14ac:dyDescent="0.25">
      <c r="A275" s="77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20</v>
      </c>
      <c r="I275" s="77">
        <v>50</v>
      </c>
      <c r="J275" s="77" t="s">
        <v>10</v>
      </c>
      <c r="K275" s="77">
        <v>5.6</v>
      </c>
      <c r="L275" s="77">
        <v>840</v>
      </c>
      <c r="M275" s="77">
        <v>5.5358000000000001</v>
      </c>
      <c r="N275" s="77">
        <v>839.05</v>
      </c>
      <c r="O275" s="78" t="s">
        <v>1474</v>
      </c>
    </row>
    <row r="276" spans="1:15" x14ac:dyDescent="0.25">
      <c r="A276" s="77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1000</v>
      </c>
      <c r="I276" s="77">
        <v>4000</v>
      </c>
      <c r="J276" s="77" t="s">
        <v>10</v>
      </c>
      <c r="K276" s="77">
        <v>23</v>
      </c>
      <c r="L276" s="77">
        <v>80000</v>
      </c>
      <c r="M276" s="77">
        <v>22.678999999999998</v>
      </c>
      <c r="N276" s="77">
        <v>79411</v>
      </c>
      <c r="O276" s="78" t="s">
        <v>1468</v>
      </c>
    </row>
    <row r="277" spans="1:15" x14ac:dyDescent="0.25">
      <c r="A277" s="77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0.04</v>
      </c>
      <c r="I277" s="77">
        <v>1</v>
      </c>
      <c r="J277" s="77" t="s">
        <v>10</v>
      </c>
      <c r="K277" s="77">
        <v>3</v>
      </c>
      <c r="L277" s="77">
        <v>160</v>
      </c>
      <c r="M277" s="77">
        <v>2.9725000000000001</v>
      </c>
      <c r="N277" s="77">
        <v>162.69</v>
      </c>
      <c r="O277" s="78" t="s">
        <v>1473</v>
      </c>
    </row>
    <row r="278" spans="1:15" x14ac:dyDescent="0.25">
      <c r="A278" s="77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50</v>
      </c>
      <c r="I278" s="77">
        <v>100</v>
      </c>
      <c r="J278" s="77" t="s">
        <v>10</v>
      </c>
      <c r="K278" s="77">
        <v>8.8000000000000007</v>
      </c>
      <c r="L278" s="77">
        <v>5100</v>
      </c>
      <c r="M278" s="77">
        <v>8.3102999999999998</v>
      </c>
      <c r="N278" s="77">
        <v>5147.5</v>
      </c>
      <c r="O278" s="78" t="s">
        <v>1472</v>
      </c>
    </row>
    <row r="279" spans="1:15" x14ac:dyDescent="0.25">
      <c r="A279" s="77" t="s">
        <v>53</v>
      </c>
      <c r="B279" s="77" t="s">
        <v>8</v>
      </c>
      <c r="C279" s="77">
        <v>0</v>
      </c>
      <c r="D279" s="77">
        <v>0.01</v>
      </c>
      <c r="E279" s="77">
        <v>9.9999999999999995E-8</v>
      </c>
      <c r="F279" s="77" t="s">
        <v>6</v>
      </c>
      <c r="G279" s="77" t="s">
        <v>5</v>
      </c>
      <c r="H279" s="77">
        <v>100</v>
      </c>
      <c r="I279" s="77">
        <v>300</v>
      </c>
      <c r="J279" s="77" t="s">
        <v>10</v>
      </c>
      <c r="K279" s="77">
        <v>4.2</v>
      </c>
      <c r="L279" s="77">
        <v>46000</v>
      </c>
      <c r="M279" s="77">
        <v>2.8935</v>
      </c>
      <c r="N279" s="77">
        <v>46131</v>
      </c>
      <c r="O279" s="78" t="s">
        <v>1475</v>
      </c>
    </row>
    <row r="280" spans="1:15" x14ac:dyDescent="0.25">
      <c r="A280" s="77" t="s">
        <v>53</v>
      </c>
      <c r="B280" s="77" t="s">
        <v>8</v>
      </c>
      <c r="C280" s="77">
        <v>0</v>
      </c>
      <c r="D280" s="77">
        <v>0.01</v>
      </c>
      <c r="E280" s="77">
        <v>9.9999999999999995E-8</v>
      </c>
      <c r="F280" s="77" t="s">
        <v>6</v>
      </c>
      <c r="G280" s="77" t="s">
        <v>5</v>
      </c>
      <c r="H280" s="77">
        <v>300</v>
      </c>
      <c r="I280" s="77">
        <v>1000</v>
      </c>
      <c r="J280" s="77" t="s">
        <v>10</v>
      </c>
      <c r="K280" s="77">
        <v>18</v>
      </c>
      <c r="L280" s="77">
        <v>45496</v>
      </c>
      <c r="M280" s="77">
        <v>12.904</v>
      </c>
      <c r="N280" s="77">
        <v>45496</v>
      </c>
      <c r="O280" s="78" t="s">
        <v>1478</v>
      </c>
    </row>
    <row r="281" spans="1:15" x14ac:dyDescent="0.25">
      <c r="A281" s="77" t="s">
        <v>53</v>
      </c>
      <c r="B281" s="77" t="s">
        <v>8</v>
      </c>
      <c r="C281" s="77">
        <v>0</v>
      </c>
      <c r="D281" s="77">
        <v>0.01</v>
      </c>
      <c r="E281" s="77">
        <v>9.9999999999999995E-8</v>
      </c>
      <c r="F281" s="77" t="s">
        <v>6</v>
      </c>
      <c r="G281" s="77" t="s">
        <v>5</v>
      </c>
      <c r="H281" s="77">
        <v>20</v>
      </c>
      <c r="I281" s="77">
        <v>50</v>
      </c>
      <c r="J281" s="77" t="s">
        <v>10</v>
      </c>
      <c r="K281" s="77">
        <v>5.6</v>
      </c>
      <c r="L281" s="77">
        <v>839.02</v>
      </c>
      <c r="M281" s="77">
        <v>5.5362</v>
      </c>
      <c r="N281" s="77">
        <v>839.03</v>
      </c>
      <c r="O281" s="78" t="s">
        <v>1481</v>
      </c>
    </row>
    <row r="282" spans="1:15" x14ac:dyDescent="0.25">
      <c r="A282" s="77" t="s">
        <v>53</v>
      </c>
      <c r="B282" s="77" t="s">
        <v>8</v>
      </c>
      <c r="C282" s="77">
        <v>0</v>
      </c>
      <c r="D282" s="77">
        <v>0.01</v>
      </c>
      <c r="E282" s="77">
        <v>9.9999999999999995E-8</v>
      </c>
      <c r="F282" s="77" t="s">
        <v>6</v>
      </c>
      <c r="G282" s="77" t="s">
        <v>5</v>
      </c>
      <c r="H282" s="77">
        <v>0.04</v>
      </c>
      <c r="I282" s="77">
        <v>1</v>
      </c>
      <c r="J282" s="77" t="s">
        <v>10</v>
      </c>
      <c r="K282" s="77">
        <v>3</v>
      </c>
      <c r="L282" s="77">
        <v>162.76</v>
      </c>
      <c r="M282" s="77">
        <v>2.9731000000000001</v>
      </c>
      <c r="N282" s="77">
        <v>162.66999999999999</v>
      </c>
      <c r="O282" s="78" t="s">
        <v>1482</v>
      </c>
    </row>
    <row r="283" spans="1:15" x14ac:dyDescent="0.25">
      <c r="A283" s="77" t="s">
        <v>53</v>
      </c>
      <c r="B283" s="77" t="s">
        <v>8</v>
      </c>
      <c r="C283" s="77">
        <v>0</v>
      </c>
      <c r="D283" s="77">
        <v>0.01</v>
      </c>
      <c r="E283" s="77">
        <v>9.9999999999999995E-8</v>
      </c>
      <c r="F283" s="77" t="s">
        <v>6</v>
      </c>
      <c r="G283" s="77" t="s">
        <v>5</v>
      </c>
      <c r="H283" s="77">
        <v>1000</v>
      </c>
      <c r="I283" s="77">
        <v>4000</v>
      </c>
      <c r="J283" s="77" t="s">
        <v>10</v>
      </c>
      <c r="K283" s="77">
        <v>23</v>
      </c>
      <c r="L283" s="77">
        <v>79583</v>
      </c>
      <c r="M283" s="77">
        <v>22.678999999999998</v>
      </c>
      <c r="N283" s="77">
        <v>79411</v>
      </c>
      <c r="O283" s="78" t="s">
        <v>1483</v>
      </c>
    </row>
    <row r="284" spans="1:15" x14ac:dyDescent="0.25">
      <c r="A284" s="77" t="s">
        <v>53</v>
      </c>
      <c r="B284" s="77" t="s">
        <v>8</v>
      </c>
      <c r="C284" s="77">
        <v>0</v>
      </c>
      <c r="D284" s="77">
        <v>0.01</v>
      </c>
      <c r="E284" s="77">
        <v>9.9999999999999995E-8</v>
      </c>
      <c r="F284" s="77" t="s">
        <v>6</v>
      </c>
      <c r="G284" s="77" t="s">
        <v>5</v>
      </c>
      <c r="H284" s="77">
        <v>1E-3</v>
      </c>
      <c r="I284" s="77">
        <v>0.04</v>
      </c>
      <c r="J284" s="77" t="s">
        <v>10</v>
      </c>
      <c r="K284" s="77">
        <v>4.5</v>
      </c>
      <c r="L284" s="77">
        <v>312.16000000000003</v>
      </c>
      <c r="M284" s="77">
        <v>4.3853</v>
      </c>
      <c r="N284" s="77">
        <v>312.11</v>
      </c>
      <c r="O284" s="78" t="s">
        <v>1477</v>
      </c>
    </row>
    <row r="285" spans="1:15" x14ac:dyDescent="0.25">
      <c r="A285" s="77" t="s">
        <v>53</v>
      </c>
      <c r="B285" s="77" t="s">
        <v>8</v>
      </c>
      <c r="C285" s="77">
        <v>0</v>
      </c>
      <c r="D285" s="77">
        <v>0.01</v>
      </c>
      <c r="E285" s="77">
        <v>9.9999999999999995E-8</v>
      </c>
      <c r="F285" s="77" t="s">
        <v>6</v>
      </c>
      <c r="G285" s="77" t="s">
        <v>5</v>
      </c>
      <c r="H285" s="77">
        <v>4000</v>
      </c>
      <c r="I285" s="77">
        <v>8000</v>
      </c>
      <c r="J285" s="77" t="s">
        <v>10</v>
      </c>
      <c r="K285" s="77">
        <v>31</v>
      </c>
      <c r="L285" s="77">
        <v>228990</v>
      </c>
      <c r="M285" s="77">
        <v>30.12</v>
      </c>
      <c r="N285" s="77">
        <v>228890</v>
      </c>
      <c r="O285" s="78" t="s">
        <v>1476</v>
      </c>
    </row>
    <row r="286" spans="1:15" x14ac:dyDescent="0.25">
      <c r="A286" s="77" t="s">
        <v>53</v>
      </c>
      <c r="B286" s="77" t="s">
        <v>8</v>
      </c>
      <c r="C286" s="77">
        <v>0</v>
      </c>
      <c r="D286" s="77">
        <v>0.01</v>
      </c>
      <c r="E286" s="77">
        <v>9.9999999999999995E-8</v>
      </c>
      <c r="F286" s="77" t="s">
        <v>6</v>
      </c>
      <c r="G286" s="77" t="s">
        <v>5</v>
      </c>
      <c r="H286" s="77">
        <v>50</v>
      </c>
      <c r="I286" s="77">
        <v>100</v>
      </c>
      <c r="J286" s="77" t="s">
        <v>10</v>
      </c>
      <c r="K286" s="77">
        <v>8.8000000000000007</v>
      </c>
      <c r="L286" s="77">
        <v>5147.5</v>
      </c>
      <c r="M286" s="77">
        <v>8.3102999999999998</v>
      </c>
      <c r="N286" s="77">
        <v>5147.5</v>
      </c>
      <c r="O286" s="78" t="s">
        <v>1480</v>
      </c>
    </row>
    <row r="287" spans="1:15" x14ac:dyDescent="0.25">
      <c r="A287" s="77" t="s">
        <v>53</v>
      </c>
      <c r="B287" s="77" t="s">
        <v>8</v>
      </c>
      <c r="C287" s="77">
        <v>0</v>
      </c>
      <c r="D287" s="77">
        <v>0.01</v>
      </c>
      <c r="E287" s="77">
        <v>9.9999999999999995E-8</v>
      </c>
      <c r="F287" s="77" t="s">
        <v>6</v>
      </c>
      <c r="G287" s="77" t="s">
        <v>5</v>
      </c>
      <c r="H287" s="77">
        <v>1</v>
      </c>
      <c r="I287" s="77">
        <v>20</v>
      </c>
      <c r="J287" s="77" t="s">
        <v>10</v>
      </c>
      <c r="K287" s="77">
        <v>3.1</v>
      </c>
      <c r="L287" s="77">
        <v>250</v>
      </c>
      <c r="M287" s="77">
        <v>3.0556000000000001</v>
      </c>
      <c r="N287" s="77">
        <v>254.12</v>
      </c>
      <c r="O287" s="78" t="s">
        <v>1479</v>
      </c>
    </row>
    <row r="288" spans="1:15" x14ac:dyDescent="0.25">
      <c r="A288" s="77" t="s">
        <v>53</v>
      </c>
      <c r="B288" s="77" t="s">
        <v>8</v>
      </c>
      <c r="C288" s="77">
        <v>0</v>
      </c>
      <c r="D288" s="77">
        <v>0.01</v>
      </c>
      <c r="E288" s="77">
        <v>9.9999999999999995E-7</v>
      </c>
      <c r="F288" s="77" t="s">
        <v>6</v>
      </c>
      <c r="G288" s="77" t="s">
        <v>5</v>
      </c>
      <c r="H288" s="77">
        <v>1</v>
      </c>
      <c r="I288" s="77">
        <v>20</v>
      </c>
      <c r="J288" s="77" t="s">
        <v>10</v>
      </c>
      <c r="K288" s="77">
        <v>3.1118999999999999</v>
      </c>
      <c r="L288" s="77">
        <v>251.96</v>
      </c>
      <c r="M288" s="77">
        <v>3.1095999999999999</v>
      </c>
      <c r="N288" s="77">
        <v>251.7</v>
      </c>
      <c r="O288" s="78" t="s">
        <v>1485</v>
      </c>
    </row>
    <row r="289" spans="1:15" x14ac:dyDescent="0.25">
      <c r="A289" s="77" t="s">
        <v>53</v>
      </c>
      <c r="B289" s="77" t="s">
        <v>8</v>
      </c>
      <c r="C289" s="77">
        <v>0</v>
      </c>
      <c r="D289" s="77">
        <v>0.01</v>
      </c>
      <c r="E289" s="77">
        <v>9.9999999999999995E-7</v>
      </c>
      <c r="F289" s="77" t="s">
        <v>6</v>
      </c>
      <c r="G289" s="77" t="s">
        <v>5</v>
      </c>
      <c r="H289" s="77">
        <v>1E-3</v>
      </c>
      <c r="I289" s="77">
        <v>0.04</v>
      </c>
      <c r="J289" s="77" t="s">
        <v>10</v>
      </c>
      <c r="K289" s="77">
        <v>4.5</v>
      </c>
      <c r="L289" s="77">
        <v>310.77</v>
      </c>
      <c r="M289" s="77">
        <v>4.4226000000000001</v>
      </c>
      <c r="N289" s="77">
        <v>310.57</v>
      </c>
      <c r="O289" s="78" t="s">
        <v>1487</v>
      </c>
    </row>
    <row r="290" spans="1:15" x14ac:dyDescent="0.25">
      <c r="A290" s="77" t="s">
        <v>53</v>
      </c>
      <c r="B290" s="77" t="s">
        <v>8</v>
      </c>
      <c r="C290" s="77">
        <v>0</v>
      </c>
      <c r="D290" s="77">
        <v>0.01</v>
      </c>
      <c r="E290" s="77">
        <v>9.9999999999999995E-7</v>
      </c>
      <c r="F290" s="77" t="s">
        <v>6</v>
      </c>
      <c r="G290" s="77" t="s">
        <v>5</v>
      </c>
      <c r="H290" s="77">
        <v>100</v>
      </c>
      <c r="I290" s="77">
        <v>300</v>
      </c>
      <c r="J290" s="77" t="s">
        <v>10</v>
      </c>
      <c r="K290" s="77">
        <v>4.2004999999999999</v>
      </c>
      <c r="L290" s="77">
        <v>46000</v>
      </c>
      <c r="M290" s="77">
        <v>2.919</v>
      </c>
      <c r="N290" s="77">
        <v>46128</v>
      </c>
      <c r="O290" s="78" t="s">
        <v>1486</v>
      </c>
    </row>
    <row r="291" spans="1:15" x14ac:dyDescent="0.25">
      <c r="A291" s="77" t="s">
        <v>53</v>
      </c>
      <c r="B291" s="77" t="s">
        <v>8</v>
      </c>
      <c r="C291" s="77">
        <v>0</v>
      </c>
      <c r="D291" s="77">
        <v>0.01</v>
      </c>
      <c r="E291" s="77">
        <v>9.9999999999999995E-7</v>
      </c>
      <c r="F291" s="77" t="s">
        <v>6</v>
      </c>
      <c r="G291" s="77" t="s">
        <v>5</v>
      </c>
      <c r="H291" s="77">
        <v>20</v>
      </c>
      <c r="I291" s="77">
        <v>50</v>
      </c>
      <c r="J291" s="77" t="s">
        <v>10</v>
      </c>
      <c r="K291" s="77">
        <v>5.6</v>
      </c>
      <c r="L291" s="77">
        <v>837.24</v>
      </c>
      <c r="M291" s="77">
        <v>5.5655999999999999</v>
      </c>
      <c r="N291" s="77">
        <v>837.27</v>
      </c>
      <c r="O291" s="78" t="s">
        <v>1488</v>
      </c>
    </row>
    <row r="292" spans="1:15" x14ac:dyDescent="0.25">
      <c r="A292" s="77" t="s">
        <v>53</v>
      </c>
      <c r="B292" s="77" t="s">
        <v>8</v>
      </c>
      <c r="C292" s="77">
        <v>0</v>
      </c>
      <c r="D292" s="77">
        <v>0.01</v>
      </c>
      <c r="E292" s="77">
        <v>9.9999999999999995E-7</v>
      </c>
      <c r="F292" s="77" t="s">
        <v>6</v>
      </c>
      <c r="G292" s="77" t="s">
        <v>5</v>
      </c>
      <c r="H292" s="77">
        <v>300</v>
      </c>
      <c r="I292" s="77">
        <v>1000</v>
      </c>
      <c r="J292" s="77" t="s">
        <v>10</v>
      </c>
      <c r="K292" s="77">
        <v>18</v>
      </c>
      <c r="L292" s="77">
        <v>45495</v>
      </c>
      <c r="M292" s="77">
        <v>12.914999999999999</v>
      </c>
      <c r="N292" s="77">
        <v>45495</v>
      </c>
      <c r="O292" s="78" t="s">
        <v>1484</v>
      </c>
    </row>
    <row r="293" spans="1:15" x14ac:dyDescent="0.25">
      <c r="A293" s="77" t="s">
        <v>53</v>
      </c>
      <c r="B293" s="77" t="s">
        <v>8</v>
      </c>
      <c r="C293" s="77">
        <v>0</v>
      </c>
      <c r="D293" s="77">
        <v>0.01</v>
      </c>
      <c r="E293" s="77">
        <v>9.9999999999999995E-7</v>
      </c>
      <c r="F293" s="77" t="s">
        <v>6</v>
      </c>
      <c r="G293" s="77" t="s">
        <v>5</v>
      </c>
      <c r="H293" s="77">
        <v>50</v>
      </c>
      <c r="I293" s="77">
        <v>100</v>
      </c>
      <c r="J293" s="77" t="s">
        <v>10</v>
      </c>
      <c r="K293" s="77">
        <v>8.8000000000000007</v>
      </c>
      <c r="L293" s="77">
        <v>5145.7</v>
      </c>
      <c r="M293" s="77">
        <v>8.3291000000000004</v>
      </c>
      <c r="N293" s="77">
        <v>5145.8999999999996</v>
      </c>
      <c r="O293" s="78" t="s">
        <v>2516</v>
      </c>
    </row>
    <row r="294" spans="1:15" x14ac:dyDescent="0.25">
      <c r="A294" s="77" t="s">
        <v>53</v>
      </c>
      <c r="B294" s="77" t="s">
        <v>8</v>
      </c>
      <c r="C294" s="77">
        <v>0</v>
      </c>
      <c r="D294" s="77">
        <v>0.01</v>
      </c>
      <c r="E294" s="77">
        <v>9.9999999999999995E-7</v>
      </c>
      <c r="F294" s="77" t="s">
        <v>6</v>
      </c>
      <c r="G294" s="77" t="s">
        <v>5</v>
      </c>
      <c r="H294" s="77">
        <v>4000</v>
      </c>
      <c r="I294" s="77">
        <v>8000</v>
      </c>
      <c r="J294" s="77" t="s">
        <v>10</v>
      </c>
      <c r="K294" s="77">
        <v>31</v>
      </c>
      <c r="L294" s="77">
        <v>228990</v>
      </c>
      <c r="M294" s="77">
        <v>30.12</v>
      </c>
      <c r="N294" s="77">
        <v>228890</v>
      </c>
      <c r="O294" s="78" t="s">
        <v>2517</v>
      </c>
    </row>
    <row r="295" spans="1:15" x14ac:dyDescent="0.25">
      <c r="A295" s="77" t="s">
        <v>53</v>
      </c>
      <c r="B295" s="77" t="s">
        <v>8</v>
      </c>
      <c r="C295" s="77">
        <v>0</v>
      </c>
      <c r="D295" s="77">
        <v>0.01</v>
      </c>
      <c r="E295" s="77">
        <v>9.9999999999999995E-7</v>
      </c>
      <c r="F295" s="77" t="s">
        <v>6</v>
      </c>
      <c r="G295" s="77" t="s">
        <v>5</v>
      </c>
      <c r="H295" s="77">
        <v>1000</v>
      </c>
      <c r="I295" s="77">
        <v>4000</v>
      </c>
      <c r="J295" s="77" t="s">
        <v>10</v>
      </c>
      <c r="K295" s="77">
        <v>23</v>
      </c>
      <c r="L295" s="77">
        <v>79581</v>
      </c>
      <c r="M295" s="77">
        <v>22.687999999999999</v>
      </c>
      <c r="N295" s="77">
        <v>79410</v>
      </c>
      <c r="O295" s="78" t="s">
        <v>1489</v>
      </c>
    </row>
    <row r="296" spans="1:15" x14ac:dyDescent="0.25">
      <c r="A296" s="77" t="s">
        <v>53</v>
      </c>
      <c r="B296" s="77" t="s">
        <v>8</v>
      </c>
      <c r="C296" s="77">
        <v>0</v>
      </c>
      <c r="D296" s="77">
        <v>0.01</v>
      </c>
      <c r="E296" s="77">
        <v>9.9999999999999995E-7</v>
      </c>
      <c r="F296" s="77" t="s">
        <v>6</v>
      </c>
      <c r="G296" s="77" t="s">
        <v>5</v>
      </c>
      <c r="H296" s="77">
        <v>0.04</v>
      </c>
      <c r="I296" s="77">
        <v>1</v>
      </c>
      <c r="J296" s="77" t="s">
        <v>10</v>
      </c>
      <c r="K296" s="77">
        <v>3.0304000000000002</v>
      </c>
      <c r="L296" s="77">
        <v>161.11000000000001</v>
      </c>
      <c r="M296" s="77">
        <v>3.028</v>
      </c>
      <c r="N296" s="77">
        <v>160.75</v>
      </c>
      <c r="O296" s="78" t="s">
        <v>2518</v>
      </c>
    </row>
    <row r="297" spans="1:15" x14ac:dyDescent="0.25">
      <c r="A297" s="77" t="s">
        <v>53</v>
      </c>
      <c r="B297" s="77" t="s">
        <v>8</v>
      </c>
      <c r="C297" s="77">
        <v>0</v>
      </c>
      <c r="D297" s="77">
        <v>0.01</v>
      </c>
      <c r="E297" s="77">
        <v>1.0000000000000001E-5</v>
      </c>
      <c r="F297" s="77" t="s">
        <v>6</v>
      </c>
      <c r="G297" s="77" t="s">
        <v>5</v>
      </c>
      <c r="H297" s="77">
        <v>0.04</v>
      </c>
      <c r="I297" s="77">
        <v>1</v>
      </c>
      <c r="J297" s="77" t="s">
        <v>10</v>
      </c>
      <c r="K297" s="77">
        <v>6.4968000000000004</v>
      </c>
      <c r="L297" s="77">
        <v>89.968999999999994</v>
      </c>
      <c r="M297" s="77">
        <v>6.4923999999999999</v>
      </c>
      <c r="N297" s="77">
        <v>88.921999999999997</v>
      </c>
      <c r="O297" s="78" t="s">
        <v>1493</v>
      </c>
    </row>
    <row r="298" spans="1:15" x14ac:dyDescent="0.25">
      <c r="A298" s="77" t="s">
        <v>53</v>
      </c>
      <c r="B298" s="77" t="s">
        <v>8</v>
      </c>
      <c r="C298" s="77">
        <v>0</v>
      </c>
      <c r="D298" s="77">
        <v>0.01</v>
      </c>
      <c r="E298" s="77">
        <v>1.0000000000000001E-5</v>
      </c>
      <c r="F298" s="77" t="s">
        <v>6</v>
      </c>
      <c r="G298" s="77" t="s">
        <v>5</v>
      </c>
      <c r="H298" s="77">
        <v>1</v>
      </c>
      <c r="I298" s="77">
        <v>20</v>
      </c>
      <c r="J298" s="77" t="s">
        <v>10</v>
      </c>
      <c r="K298" s="77">
        <v>6.5335000000000001</v>
      </c>
      <c r="L298" s="77">
        <v>152.12</v>
      </c>
      <c r="M298" s="77">
        <v>6.5290999999999997</v>
      </c>
      <c r="N298" s="77">
        <v>151.19</v>
      </c>
      <c r="O298" s="78" t="s">
        <v>2520</v>
      </c>
    </row>
    <row r="299" spans="1:15" x14ac:dyDescent="0.25">
      <c r="A299" s="77" t="s">
        <v>53</v>
      </c>
      <c r="B299" s="77" t="s">
        <v>8</v>
      </c>
      <c r="C299" s="77">
        <v>0</v>
      </c>
      <c r="D299" s="77">
        <v>0.01</v>
      </c>
      <c r="E299" s="77">
        <v>1.0000000000000001E-5</v>
      </c>
      <c r="F299" s="77" t="s">
        <v>6</v>
      </c>
      <c r="G299" s="77" t="s">
        <v>5</v>
      </c>
      <c r="H299" s="77">
        <v>1E-3</v>
      </c>
      <c r="I299" s="77">
        <v>0.04</v>
      </c>
      <c r="J299" s="77" t="s">
        <v>10</v>
      </c>
      <c r="K299" s="77">
        <v>7.2506000000000004</v>
      </c>
      <c r="L299" s="77">
        <v>223.08</v>
      </c>
      <c r="M299" s="77">
        <v>7.2465999999999999</v>
      </c>
      <c r="N299" s="77">
        <v>222.31</v>
      </c>
      <c r="O299" s="78" t="s">
        <v>2521</v>
      </c>
    </row>
    <row r="300" spans="1:15" x14ac:dyDescent="0.25">
      <c r="A300" s="77" t="s">
        <v>53</v>
      </c>
      <c r="B300" s="77" t="s">
        <v>8</v>
      </c>
      <c r="C300" s="77">
        <v>0</v>
      </c>
      <c r="D300" s="77">
        <v>0.01</v>
      </c>
      <c r="E300" s="77">
        <v>1.0000000000000001E-5</v>
      </c>
      <c r="F300" s="77" t="s">
        <v>6</v>
      </c>
      <c r="G300" s="77" t="s">
        <v>5</v>
      </c>
      <c r="H300" s="77">
        <v>4000</v>
      </c>
      <c r="I300" s="77">
        <v>8000</v>
      </c>
      <c r="J300" s="77" t="s">
        <v>10</v>
      </c>
      <c r="K300" s="77">
        <v>31</v>
      </c>
      <c r="L300" s="77">
        <v>228940</v>
      </c>
      <c r="M300" s="77">
        <v>30.434000000000001</v>
      </c>
      <c r="N300" s="77">
        <v>228860</v>
      </c>
      <c r="O300" s="78" t="s">
        <v>1494</v>
      </c>
    </row>
    <row r="301" spans="1:15" x14ac:dyDescent="0.25">
      <c r="A301" s="77" t="s">
        <v>53</v>
      </c>
      <c r="B301" s="77" t="s">
        <v>8</v>
      </c>
      <c r="C301" s="77">
        <v>0</v>
      </c>
      <c r="D301" s="77">
        <v>0.01</v>
      </c>
      <c r="E301" s="77">
        <v>1.0000000000000001E-5</v>
      </c>
      <c r="F301" s="77" t="s">
        <v>6</v>
      </c>
      <c r="G301" s="77" t="s">
        <v>5</v>
      </c>
      <c r="H301" s="77">
        <v>20</v>
      </c>
      <c r="I301" s="77">
        <v>50</v>
      </c>
      <c r="J301" s="77" t="s">
        <v>10</v>
      </c>
      <c r="K301" s="77">
        <v>7.9955999999999996</v>
      </c>
      <c r="L301" s="77">
        <v>709.13</v>
      </c>
      <c r="M301" s="77">
        <v>7.9861000000000004</v>
      </c>
      <c r="N301" s="77">
        <v>708.96</v>
      </c>
      <c r="O301" s="78" t="s">
        <v>1492</v>
      </c>
    </row>
    <row r="302" spans="1:15" x14ac:dyDescent="0.25">
      <c r="A302" s="77" t="s">
        <v>53</v>
      </c>
      <c r="B302" s="77" t="s">
        <v>8</v>
      </c>
      <c r="C302" s="77">
        <v>0</v>
      </c>
      <c r="D302" s="77">
        <v>0.01</v>
      </c>
      <c r="E302" s="77">
        <v>1.0000000000000001E-5</v>
      </c>
      <c r="F302" s="77" t="s">
        <v>6</v>
      </c>
      <c r="G302" s="77" t="s">
        <v>5</v>
      </c>
      <c r="H302" s="77">
        <v>300</v>
      </c>
      <c r="I302" s="77">
        <v>1000</v>
      </c>
      <c r="J302" s="77" t="s">
        <v>10</v>
      </c>
      <c r="K302" s="77">
        <v>18</v>
      </c>
      <c r="L302" s="77">
        <v>45403</v>
      </c>
      <c r="M302" s="77">
        <v>13.84</v>
      </c>
      <c r="N302" s="77">
        <v>45406</v>
      </c>
      <c r="O302" s="78" t="s">
        <v>1495</v>
      </c>
    </row>
    <row r="303" spans="1:15" x14ac:dyDescent="0.25">
      <c r="A303" s="77" t="s">
        <v>53</v>
      </c>
      <c r="B303" s="77" t="s">
        <v>8</v>
      </c>
      <c r="C303" s="77">
        <v>0</v>
      </c>
      <c r="D303" s="77">
        <v>0.01</v>
      </c>
      <c r="E303" s="77">
        <v>1.0000000000000001E-5</v>
      </c>
      <c r="F303" s="77" t="s">
        <v>6</v>
      </c>
      <c r="G303" s="77" t="s">
        <v>5</v>
      </c>
      <c r="H303" s="77">
        <v>50</v>
      </c>
      <c r="I303" s="77">
        <v>100</v>
      </c>
      <c r="J303" s="77" t="s">
        <v>10</v>
      </c>
      <c r="K303" s="77">
        <v>10.061999999999999</v>
      </c>
      <c r="L303" s="77">
        <v>5001.3</v>
      </c>
      <c r="M303" s="77">
        <v>10.045999999999999</v>
      </c>
      <c r="N303" s="77">
        <v>5001.8</v>
      </c>
      <c r="O303" s="78" t="s">
        <v>1490</v>
      </c>
    </row>
    <row r="304" spans="1:15" x14ac:dyDescent="0.25">
      <c r="A304" s="77" t="s">
        <v>53</v>
      </c>
      <c r="B304" s="77" t="s">
        <v>8</v>
      </c>
      <c r="C304" s="77">
        <v>0</v>
      </c>
      <c r="D304" s="77">
        <v>0.01</v>
      </c>
      <c r="E304" s="77">
        <v>1.0000000000000001E-5</v>
      </c>
      <c r="F304" s="77" t="s">
        <v>6</v>
      </c>
      <c r="G304" s="77" t="s">
        <v>5</v>
      </c>
      <c r="H304" s="77">
        <v>100</v>
      </c>
      <c r="I304" s="77">
        <v>300</v>
      </c>
      <c r="J304" s="77" t="s">
        <v>10</v>
      </c>
      <c r="K304" s="77">
        <v>4.9503000000000004</v>
      </c>
      <c r="L304" s="77">
        <v>45929</v>
      </c>
      <c r="M304" s="77">
        <v>4.8762999999999996</v>
      </c>
      <c r="N304" s="77">
        <v>45936</v>
      </c>
      <c r="O304" s="78" t="s">
        <v>1491</v>
      </c>
    </row>
    <row r="305" spans="1:15" x14ac:dyDescent="0.25">
      <c r="A305" s="77" t="s">
        <v>53</v>
      </c>
      <c r="B305" s="77" t="s">
        <v>8</v>
      </c>
      <c r="C305" s="77">
        <v>0</v>
      </c>
      <c r="D305" s="77">
        <v>0.01</v>
      </c>
      <c r="E305" s="77">
        <v>1.0000000000000001E-5</v>
      </c>
      <c r="F305" s="77" t="s">
        <v>6</v>
      </c>
      <c r="G305" s="77" t="s">
        <v>5</v>
      </c>
      <c r="H305" s="77">
        <v>1000</v>
      </c>
      <c r="I305" s="77">
        <v>4000</v>
      </c>
      <c r="J305" s="77" t="s">
        <v>10</v>
      </c>
      <c r="K305" s="77">
        <v>23.292999999999999</v>
      </c>
      <c r="L305" s="77">
        <v>79521</v>
      </c>
      <c r="M305" s="77">
        <v>23.228000000000002</v>
      </c>
      <c r="N305" s="77">
        <v>79358</v>
      </c>
      <c r="O305" s="78" t="s">
        <v>2519</v>
      </c>
    </row>
    <row r="306" spans="1:15" x14ac:dyDescent="0.25">
      <c r="A306" s="77" t="s">
        <v>53</v>
      </c>
      <c r="B306" s="77" t="s">
        <v>8</v>
      </c>
      <c r="C306" s="77">
        <v>0</v>
      </c>
      <c r="D306" s="77">
        <v>0.01</v>
      </c>
      <c r="E306" s="77">
        <v>1E-4</v>
      </c>
      <c r="F306" s="77" t="s">
        <v>6</v>
      </c>
      <c r="G306" s="77" t="s">
        <v>5</v>
      </c>
      <c r="H306" s="77">
        <v>0.04</v>
      </c>
      <c r="I306" s="77">
        <v>1</v>
      </c>
      <c r="J306" s="77" t="s">
        <v>10</v>
      </c>
      <c r="K306" s="77">
        <v>57.814</v>
      </c>
      <c r="L306" s="77">
        <v>11.228999999999999</v>
      </c>
      <c r="M306" s="77">
        <v>57.811999999999998</v>
      </c>
      <c r="N306" s="77">
        <v>10.667</v>
      </c>
      <c r="O306" s="78" t="s">
        <v>1497</v>
      </c>
    </row>
    <row r="307" spans="1:15" x14ac:dyDescent="0.25">
      <c r="A307" s="77" t="s">
        <v>53</v>
      </c>
      <c r="B307" s="77" t="s">
        <v>8</v>
      </c>
      <c r="C307" s="77">
        <v>0</v>
      </c>
      <c r="D307" s="77">
        <v>0.01</v>
      </c>
      <c r="E307" s="77">
        <v>1E-4</v>
      </c>
      <c r="F307" s="77" t="s">
        <v>6</v>
      </c>
      <c r="G307" s="77" t="s">
        <v>5</v>
      </c>
      <c r="H307" s="77">
        <v>1000</v>
      </c>
      <c r="I307" s="77">
        <v>4000</v>
      </c>
      <c r="J307" s="77" t="s">
        <v>10</v>
      </c>
      <c r="K307" s="77">
        <v>57.908999999999999</v>
      </c>
      <c r="L307" s="77">
        <v>76095</v>
      </c>
      <c r="M307" s="77">
        <v>57.746000000000002</v>
      </c>
      <c r="N307" s="77">
        <v>76108</v>
      </c>
      <c r="O307" s="78" t="s">
        <v>1499</v>
      </c>
    </row>
    <row r="308" spans="1:15" x14ac:dyDescent="0.25">
      <c r="A308" s="77" t="s">
        <v>53</v>
      </c>
      <c r="B308" s="77" t="s">
        <v>8</v>
      </c>
      <c r="C308" s="77">
        <v>0</v>
      </c>
      <c r="D308" s="77">
        <v>0.01</v>
      </c>
      <c r="E308" s="77">
        <v>1E-4</v>
      </c>
      <c r="F308" s="77" t="s">
        <v>6</v>
      </c>
      <c r="G308" s="77" t="s">
        <v>5</v>
      </c>
      <c r="H308" s="77">
        <v>50</v>
      </c>
      <c r="I308" s="77">
        <v>100</v>
      </c>
      <c r="J308" s="77" t="s">
        <v>10</v>
      </c>
      <c r="K308" s="77">
        <v>58.167999999999999</v>
      </c>
      <c r="L308" s="77">
        <v>2497.6999999999998</v>
      </c>
      <c r="M308" s="77">
        <v>58.156999999999996</v>
      </c>
      <c r="N308" s="77">
        <v>2495.6</v>
      </c>
      <c r="O308" s="78" t="s">
        <v>1496</v>
      </c>
    </row>
    <row r="309" spans="1:15" x14ac:dyDescent="0.25">
      <c r="A309" s="77" t="s">
        <v>53</v>
      </c>
      <c r="B309" s="77" t="s">
        <v>8</v>
      </c>
      <c r="C309" s="77">
        <v>0</v>
      </c>
      <c r="D309" s="77">
        <v>0.01</v>
      </c>
      <c r="E309" s="77">
        <v>1E-4</v>
      </c>
      <c r="F309" s="77" t="s">
        <v>6</v>
      </c>
      <c r="G309" s="77" t="s">
        <v>5</v>
      </c>
      <c r="H309" s="77">
        <v>300</v>
      </c>
      <c r="I309" s="77">
        <v>1000</v>
      </c>
      <c r="J309" s="77" t="s">
        <v>10</v>
      </c>
      <c r="K309" s="77">
        <v>56.207000000000001</v>
      </c>
      <c r="L309" s="77">
        <v>41523</v>
      </c>
      <c r="M309" s="77">
        <v>56.162999999999997</v>
      </c>
      <c r="N309" s="77">
        <v>41525</v>
      </c>
      <c r="O309" s="78" t="s">
        <v>1500</v>
      </c>
    </row>
    <row r="310" spans="1:15" x14ac:dyDescent="0.25">
      <c r="A310" s="77" t="s">
        <v>53</v>
      </c>
      <c r="B310" s="77" t="s">
        <v>8</v>
      </c>
      <c r="C310" s="77">
        <v>0</v>
      </c>
      <c r="D310" s="77">
        <v>0.01</v>
      </c>
      <c r="E310" s="77">
        <v>1E-4</v>
      </c>
      <c r="F310" s="77" t="s">
        <v>6</v>
      </c>
      <c r="G310" s="77" t="s">
        <v>5</v>
      </c>
      <c r="H310" s="77">
        <v>4000</v>
      </c>
      <c r="I310" s="77">
        <v>8000</v>
      </c>
      <c r="J310" s="77" t="s">
        <v>10</v>
      </c>
      <c r="K310" s="77">
        <v>56.084000000000003</v>
      </c>
      <c r="L310" s="77">
        <v>226390</v>
      </c>
      <c r="M310" s="77">
        <v>55.738</v>
      </c>
      <c r="N310" s="77">
        <v>226400</v>
      </c>
      <c r="O310" s="78" t="s">
        <v>2524</v>
      </c>
    </row>
    <row r="311" spans="1:15" x14ac:dyDescent="0.25">
      <c r="A311" s="77" t="s">
        <v>53</v>
      </c>
      <c r="B311" s="77" t="s">
        <v>8</v>
      </c>
      <c r="C311" s="77">
        <v>0</v>
      </c>
      <c r="D311" s="77">
        <v>0.01</v>
      </c>
      <c r="E311" s="77">
        <v>1E-4</v>
      </c>
      <c r="F311" s="77" t="s">
        <v>6</v>
      </c>
      <c r="G311" s="77" t="s">
        <v>5</v>
      </c>
      <c r="H311" s="77">
        <v>1</v>
      </c>
      <c r="I311" s="77">
        <v>20</v>
      </c>
      <c r="J311" s="77" t="s">
        <v>10</v>
      </c>
      <c r="K311" s="77">
        <v>57.817999999999998</v>
      </c>
      <c r="L311" s="77">
        <v>19.600000000000001</v>
      </c>
      <c r="M311" s="77">
        <v>57.816000000000003</v>
      </c>
      <c r="N311" s="77">
        <v>19.039000000000001</v>
      </c>
      <c r="O311" s="78" t="s">
        <v>1501</v>
      </c>
    </row>
    <row r="312" spans="1:15" x14ac:dyDescent="0.25">
      <c r="A312" s="77" t="s">
        <v>53</v>
      </c>
      <c r="B312" s="77" t="s">
        <v>8</v>
      </c>
      <c r="C312" s="77">
        <v>0</v>
      </c>
      <c r="D312" s="77">
        <v>0.01</v>
      </c>
      <c r="E312" s="77">
        <v>1E-4</v>
      </c>
      <c r="F312" s="77" t="s">
        <v>6</v>
      </c>
      <c r="G312" s="77" t="s">
        <v>5</v>
      </c>
      <c r="H312" s="77">
        <v>1E-3</v>
      </c>
      <c r="I312" s="77">
        <v>0.04</v>
      </c>
      <c r="J312" s="77" t="s">
        <v>10</v>
      </c>
      <c r="K312" s="77">
        <v>57.902999999999999</v>
      </c>
      <c r="L312" s="77">
        <v>32.603000000000002</v>
      </c>
      <c r="M312" s="77">
        <v>57.901000000000003</v>
      </c>
      <c r="N312" s="77">
        <v>32.045000000000002</v>
      </c>
      <c r="O312" s="78" t="s">
        <v>2523</v>
      </c>
    </row>
    <row r="313" spans="1:15" x14ac:dyDescent="0.25">
      <c r="A313" s="77" t="s">
        <v>53</v>
      </c>
      <c r="B313" s="77" t="s">
        <v>8</v>
      </c>
      <c r="C313" s="77">
        <v>0</v>
      </c>
      <c r="D313" s="77">
        <v>0.01</v>
      </c>
      <c r="E313" s="77">
        <v>1E-4</v>
      </c>
      <c r="F313" s="77" t="s">
        <v>6</v>
      </c>
      <c r="G313" s="77" t="s">
        <v>5</v>
      </c>
      <c r="H313" s="77">
        <v>100</v>
      </c>
      <c r="I313" s="77">
        <v>300</v>
      </c>
      <c r="J313" s="77" t="s">
        <v>10</v>
      </c>
      <c r="K313" s="77">
        <v>54.13</v>
      </c>
      <c r="L313" s="77">
        <v>41367</v>
      </c>
      <c r="M313" s="77">
        <v>54.085999999999999</v>
      </c>
      <c r="N313" s="77">
        <v>41369</v>
      </c>
      <c r="O313" s="78" t="s">
        <v>2522</v>
      </c>
    </row>
    <row r="314" spans="1:15" x14ac:dyDescent="0.25">
      <c r="A314" s="77" t="s">
        <v>53</v>
      </c>
      <c r="B314" s="77" t="s">
        <v>8</v>
      </c>
      <c r="C314" s="77">
        <v>0</v>
      </c>
      <c r="D314" s="77">
        <v>0.01</v>
      </c>
      <c r="E314" s="77">
        <v>1E-4</v>
      </c>
      <c r="F314" s="77" t="s">
        <v>6</v>
      </c>
      <c r="G314" s="77" t="s">
        <v>5</v>
      </c>
      <c r="H314" s="77">
        <v>20</v>
      </c>
      <c r="I314" s="77">
        <v>50</v>
      </c>
      <c r="J314" s="77" t="s">
        <v>10</v>
      </c>
      <c r="K314" s="77">
        <v>58</v>
      </c>
      <c r="L314" s="77">
        <v>140.31</v>
      </c>
      <c r="M314" s="77">
        <v>57.994</v>
      </c>
      <c r="N314" s="77">
        <v>139.69999999999999</v>
      </c>
      <c r="O314" s="78" t="s">
        <v>1498</v>
      </c>
    </row>
    <row r="315" spans="1:15" x14ac:dyDescent="0.25">
      <c r="A315" s="77" t="s">
        <v>53</v>
      </c>
      <c r="B315" s="77" t="s">
        <v>8</v>
      </c>
      <c r="C315" s="77">
        <v>0</v>
      </c>
      <c r="D315" s="77">
        <v>0.01</v>
      </c>
      <c r="E315" s="77">
        <v>1E-3</v>
      </c>
      <c r="F315" s="77" t="s">
        <v>6</v>
      </c>
      <c r="G315" s="77" t="s">
        <v>5</v>
      </c>
      <c r="H315" s="77">
        <v>1E-3</v>
      </c>
      <c r="I315" s="77">
        <v>0.04</v>
      </c>
      <c r="J315" s="77" t="s">
        <v>10</v>
      </c>
      <c r="K315" s="77">
        <v>577.37</v>
      </c>
      <c r="L315" s="77">
        <v>3.4481000000000002</v>
      </c>
      <c r="M315" s="77">
        <v>577.37</v>
      </c>
      <c r="N315" s="77">
        <v>3.2223999999999999</v>
      </c>
      <c r="O315" s="78" t="s">
        <v>2525</v>
      </c>
    </row>
    <row r="316" spans="1:15" x14ac:dyDescent="0.25">
      <c r="A316" s="77" t="s">
        <v>53</v>
      </c>
      <c r="B316" s="77" t="s">
        <v>8</v>
      </c>
      <c r="C316" s="77">
        <v>0</v>
      </c>
      <c r="D316" s="77">
        <v>0.01</v>
      </c>
      <c r="E316" s="77">
        <v>1E-3</v>
      </c>
      <c r="F316" s="77" t="s">
        <v>6</v>
      </c>
      <c r="G316" s="77" t="s">
        <v>5</v>
      </c>
      <c r="H316" s="77">
        <v>20</v>
      </c>
      <c r="I316" s="77">
        <v>50</v>
      </c>
      <c r="J316" s="77" t="s">
        <v>10</v>
      </c>
      <c r="K316" s="77">
        <v>577.38</v>
      </c>
      <c r="L316" s="77">
        <v>14.459</v>
      </c>
      <c r="M316" s="77">
        <v>577.37</v>
      </c>
      <c r="N316" s="77">
        <v>14.2</v>
      </c>
      <c r="O316" s="78" t="s">
        <v>1507</v>
      </c>
    </row>
    <row r="317" spans="1:15" x14ac:dyDescent="0.25">
      <c r="A317" s="77" t="s">
        <v>53</v>
      </c>
      <c r="B317" s="77" t="s">
        <v>8</v>
      </c>
      <c r="C317" s="77">
        <v>0</v>
      </c>
      <c r="D317" s="77">
        <v>0.01</v>
      </c>
      <c r="E317" s="77">
        <v>1E-3</v>
      </c>
      <c r="F317" s="77" t="s">
        <v>6</v>
      </c>
      <c r="G317" s="77" t="s">
        <v>5</v>
      </c>
      <c r="H317" s="77">
        <v>0.04</v>
      </c>
      <c r="I317" s="77">
        <v>1</v>
      </c>
      <c r="J317" s="77" t="s">
        <v>10</v>
      </c>
      <c r="K317" s="77">
        <v>577.36</v>
      </c>
      <c r="L317" s="77">
        <v>1.2948</v>
      </c>
      <c r="M317" s="77">
        <v>577.36</v>
      </c>
      <c r="N317" s="77">
        <v>1.0690999999999999</v>
      </c>
      <c r="O317" s="78" t="s">
        <v>1502</v>
      </c>
    </row>
    <row r="318" spans="1:15" x14ac:dyDescent="0.25">
      <c r="A318" s="77" t="s">
        <v>53</v>
      </c>
      <c r="B318" s="77" t="s">
        <v>8</v>
      </c>
      <c r="C318" s="77">
        <v>0</v>
      </c>
      <c r="D318" s="77">
        <v>0.01</v>
      </c>
      <c r="E318" s="77">
        <v>1E-3</v>
      </c>
      <c r="F318" s="77" t="s">
        <v>6</v>
      </c>
      <c r="G318" s="77" t="s">
        <v>5</v>
      </c>
      <c r="H318" s="77">
        <v>300</v>
      </c>
      <c r="I318" s="77">
        <v>1000</v>
      </c>
      <c r="J318" s="77" t="s">
        <v>10</v>
      </c>
      <c r="K318" s="77">
        <v>575.97</v>
      </c>
      <c r="L318" s="77">
        <v>16722</v>
      </c>
      <c r="M318" s="77">
        <v>573.47</v>
      </c>
      <c r="N318" s="77">
        <v>16718</v>
      </c>
      <c r="O318" s="78" t="s">
        <v>1509</v>
      </c>
    </row>
    <row r="319" spans="1:15" x14ac:dyDescent="0.25">
      <c r="A319" s="77" t="s">
        <v>53</v>
      </c>
      <c r="B319" s="77" t="s">
        <v>8</v>
      </c>
      <c r="C319" s="77">
        <v>0</v>
      </c>
      <c r="D319" s="77">
        <v>0.01</v>
      </c>
      <c r="E319" s="77">
        <v>1E-3</v>
      </c>
      <c r="F319" s="77" t="s">
        <v>6</v>
      </c>
      <c r="G319" s="77" t="s">
        <v>5</v>
      </c>
      <c r="H319" s="77">
        <v>4000</v>
      </c>
      <c r="I319" s="77">
        <v>8000</v>
      </c>
      <c r="J319" s="77" t="s">
        <v>10</v>
      </c>
      <c r="K319" s="77">
        <v>561.69000000000005</v>
      </c>
      <c r="L319" s="77">
        <v>182820</v>
      </c>
      <c r="M319" s="77">
        <v>557.14</v>
      </c>
      <c r="N319" s="77">
        <v>182830</v>
      </c>
      <c r="O319" s="78" t="s">
        <v>1503</v>
      </c>
    </row>
    <row r="320" spans="1:15" x14ac:dyDescent="0.25">
      <c r="A320" s="77" t="s">
        <v>53</v>
      </c>
      <c r="B320" s="77" t="s">
        <v>8</v>
      </c>
      <c r="C320" s="77">
        <v>0</v>
      </c>
      <c r="D320" s="77">
        <v>0.01</v>
      </c>
      <c r="E320" s="77">
        <v>1E-3</v>
      </c>
      <c r="F320" s="77" t="s">
        <v>6</v>
      </c>
      <c r="G320" s="77" t="s">
        <v>5</v>
      </c>
      <c r="H320" s="77">
        <v>1000</v>
      </c>
      <c r="I320" s="77">
        <v>4000</v>
      </c>
      <c r="J320" s="77" t="s">
        <v>10</v>
      </c>
      <c r="K320" s="77">
        <v>573.98</v>
      </c>
      <c r="L320" s="77">
        <v>42637</v>
      </c>
      <c r="M320" s="77">
        <v>570.55999999999995</v>
      </c>
      <c r="N320" s="77">
        <v>42634</v>
      </c>
      <c r="O320" s="78" t="s">
        <v>1504</v>
      </c>
    </row>
    <row r="321" spans="1:15" x14ac:dyDescent="0.25">
      <c r="A321" s="77" t="s">
        <v>53</v>
      </c>
      <c r="B321" s="77" t="s">
        <v>8</v>
      </c>
      <c r="C321" s="77">
        <v>0</v>
      </c>
      <c r="D321" s="77">
        <v>0.01</v>
      </c>
      <c r="E321" s="77">
        <v>1E-3</v>
      </c>
      <c r="F321" s="77" t="s">
        <v>6</v>
      </c>
      <c r="G321" s="77" t="s">
        <v>5</v>
      </c>
      <c r="H321" s="77">
        <v>1</v>
      </c>
      <c r="I321" s="77">
        <v>20</v>
      </c>
      <c r="J321" s="77" t="s">
        <v>10</v>
      </c>
      <c r="K321" s="77">
        <v>577.36</v>
      </c>
      <c r="L321" s="77">
        <v>2.1354000000000002</v>
      </c>
      <c r="M321" s="77">
        <v>577.36</v>
      </c>
      <c r="N321" s="77">
        <v>1.9097</v>
      </c>
      <c r="O321" s="78" t="s">
        <v>1506</v>
      </c>
    </row>
    <row r="322" spans="1:15" x14ac:dyDescent="0.25">
      <c r="A322" s="77" t="s">
        <v>53</v>
      </c>
      <c r="B322" s="77" t="s">
        <v>8</v>
      </c>
      <c r="C322" s="77">
        <v>0</v>
      </c>
      <c r="D322" s="77">
        <v>0.01</v>
      </c>
      <c r="E322" s="77">
        <v>1E-3</v>
      </c>
      <c r="F322" s="77" t="s">
        <v>6</v>
      </c>
      <c r="G322" s="77" t="s">
        <v>5</v>
      </c>
      <c r="H322" s="77">
        <v>100</v>
      </c>
      <c r="I322" s="77">
        <v>300</v>
      </c>
      <c r="J322" s="77" t="s">
        <v>10</v>
      </c>
      <c r="K322" s="77">
        <v>575.77</v>
      </c>
      <c r="L322" s="77">
        <v>16511</v>
      </c>
      <c r="M322" s="77">
        <v>573.27</v>
      </c>
      <c r="N322" s="77">
        <v>16507</v>
      </c>
      <c r="O322" s="78" t="s">
        <v>1505</v>
      </c>
    </row>
    <row r="323" spans="1:15" x14ac:dyDescent="0.25">
      <c r="A323" s="77" t="s">
        <v>53</v>
      </c>
      <c r="B323" s="77" t="s">
        <v>8</v>
      </c>
      <c r="C323" s="77">
        <v>0</v>
      </c>
      <c r="D323" s="77">
        <v>0.01</v>
      </c>
      <c r="E323" s="77">
        <v>1E-3</v>
      </c>
      <c r="F323" s="77" t="s">
        <v>6</v>
      </c>
      <c r="G323" s="77" t="s">
        <v>5</v>
      </c>
      <c r="H323" s="77">
        <v>50</v>
      </c>
      <c r="I323" s="77">
        <v>100</v>
      </c>
      <c r="J323" s="77" t="s">
        <v>10</v>
      </c>
      <c r="K323" s="77">
        <v>577.4</v>
      </c>
      <c r="L323" s="77">
        <v>306.39</v>
      </c>
      <c r="M323" s="77">
        <v>577.16999999999996</v>
      </c>
      <c r="N323" s="77">
        <v>305.02</v>
      </c>
      <c r="O323" s="78" t="s">
        <v>1508</v>
      </c>
    </row>
    <row r="324" spans="1:15" x14ac:dyDescent="0.25">
      <c r="A324" s="77" t="s">
        <v>53</v>
      </c>
      <c r="B324" s="77" t="s">
        <v>8</v>
      </c>
      <c r="C324" s="77">
        <v>0</v>
      </c>
      <c r="D324" s="77">
        <v>0.01</v>
      </c>
      <c r="E324" s="77">
        <v>0.01</v>
      </c>
      <c r="F324" s="77" t="s">
        <v>6</v>
      </c>
      <c r="G324" s="77" t="s">
        <v>5</v>
      </c>
      <c r="H324" s="77">
        <v>1000</v>
      </c>
      <c r="I324" s="77">
        <v>4000</v>
      </c>
      <c r="J324" s="77" t="s">
        <v>10</v>
      </c>
      <c r="K324" s="77">
        <v>5773.1</v>
      </c>
      <c r="L324" s="77">
        <v>5803.4</v>
      </c>
      <c r="M324" s="77">
        <v>5766</v>
      </c>
      <c r="N324" s="77">
        <v>5798.9</v>
      </c>
      <c r="O324" s="78" t="s">
        <v>1511</v>
      </c>
    </row>
    <row r="325" spans="1:15" x14ac:dyDescent="0.25">
      <c r="A325" s="77" t="s">
        <v>53</v>
      </c>
      <c r="B325" s="77" t="s">
        <v>8</v>
      </c>
      <c r="C325" s="77">
        <v>0</v>
      </c>
      <c r="D325" s="77">
        <v>0.01</v>
      </c>
      <c r="E325" s="77">
        <v>0.01</v>
      </c>
      <c r="F325" s="77" t="s">
        <v>6</v>
      </c>
      <c r="G325" s="77" t="s">
        <v>5</v>
      </c>
      <c r="H325" s="77">
        <v>4000</v>
      </c>
      <c r="I325" s="77">
        <v>8000</v>
      </c>
      <c r="J325" s="77" t="s">
        <v>10</v>
      </c>
      <c r="K325" s="77">
        <v>5769.3</v>
      </c>
      <c r="L325" s="77">
        <v>45269</v>
      </c>
      <c r="M325" s="77">
        <v>5751.2</v>
      </c>
      <c r="N325" s="77">
        <v>45261</v>
      </c>
      <c r="O325" s="78" t="s">
        <v>1510</v>
      </c>
    </row>
    <row r="326" spans="1:15" x14ac:dyDescent="0.25">
      <c r="A326" s="77" t="s">
        <v>53</v>
      </c>
      <c r="B326" s="77" t="s">
        <v>8</v>
      </c>
      <c r="C326" s="77">
        <v>0</v>
      </c>
      <c r="D326" s="77">
        <v>0.01</v>
      </c>
      <c r="E326" s="77">
        <v>0.1</v>
      </c>
      <c r="F326" s="77" t="s">
        <v>6</v>
      </c>
      <c r="G326" s="77" t="s">
        <v>5</v>
      </c>
      <c r="H326" s="77">
        <v>1000</v>
      </c>
      <c r="I326" s="77">
        <v>4000</v>
      </c>
      <c r="J326" s="77" t="s">
        <v>10</v>
      </c>
      <c r="K326" s="77">
        <v>57735</v>
      </c>
      <c r="L326" s="77">
        <v>584.6</v>
      </c>
      <c r="M326" s="77">
        <v>57728</v>
      </c>
      <c r="N326" s="77">
        <v>582.75</v>
      </c>
      <c r="O326" s="78" t="s">
        <v>1512</v>
      </c>
    </row>
    <row r="327" spans="1:15" x14ac:dyDescent="0.25">
      <c r="A327" s="77" t="s">
        <v>53</v>
      </c>
      <c r="B327" s="77" t="s">
        <v>8</v>
      </c>
      <c r="C327" s="77">
        <v>0</v>
      </c>
      <c r="D327" s="77">
        <v>0.01</v>
      </c>
      <c r="E327" s="77">
        <v>0.1</v>
      </c>
      <c r="F327" s="77" t="s">
        <v>6</v>
      </c>
      <c r="G327" s="77" t="s">
        <v>5</v>
      </c>
      <c r="H327" s="77">
        <v>4000</v>
      </c>
      <c r="I327" s="77">
        <v>8000</v>
      </c>
      <c r="J327" s="77" t="s">
        <v>10</v>
      </c>
      <c r="K327" s="77">
        <v>57735</v>
      </c>
      <c r="L327" s="77">
        <v>4703.5</v>
      </c>
      <c r="M327" s="77">
        <v>57713</v>
      </c>
      <c r="N327" s="77">
        <v>4700</v>
      </c>
      <c r="O327" s="78" t="s">
        <v>2526</v>
      </c>
    </row>
    <row r="328" spans="1:15" x14ac:dyDescent="0.25">
      <c r="A328" s="77" t="s">
        <v>53</v>
      </c>
      <c r="B328" s="77" t="s">
        <v>8</v>
      </c>
      <c r="C328" s="77">
        <v>0</v>
      </c>
      <c r="D328" s="77">
        <v>0.01</v>
      </c>
      <c r="E328" s="77">
        <v>1</v>
      </c>
      <c r="F328" s="77" t="s">
        <v>6</v>
      </c>
      <c r="G328" s="77" t="s">
        <v>5</v>
      </c>
      <c r="H328" s="77">
        <v>1000</v>
      </c>
      <c r="I328" s="77">
        <v>4000</v>
      </c>
      <c r="J328" s="77" t="s">
        <v>10</v>
      </c>
      <c r="K328" s="77">
        <v>577360</v>
      </c>
      <c r="L328" s="77">
        <v>59.02</v>
      </c>
      <c r="M328" s="77">
        <v>577350</v>
      </c>
      <c r="N328" s="77">
        <v>58.277999999999999</v>
      </c>
      <c r="O328" s="78" t="s">
        <v>1513</v>
      </c>
    </row>
    <row r="329" spans="1:15" x14ac:dyDescent="0.25">
      <c r="A329" s="77" t="s">
        <v>53</v>
      </c>
      <c r="B329" s="77" t="s">
        <v>8</v>
      </c>
      <c r="C329" s="77">
        <v>0</v>
      </c>
      <c r="D329" s="77">
        <v>0.01</v>
      </c>
      <c r="E329" s="77">
        <v>1</v>
      </c>
      <c r="F329" s="77" t="s">
        <v>6</v>
      </c>
      <c r="G329" s="77" t="s">
        <v>5</v>
      </c>
      <c r="H329" s="77">
        <v>4000</v>
      </c>
      <c r="I329" s="77">
        <v>8000</v>
      </c>
      <c r="J329" s="77" t="s">
        <v>10</v>
      </c>
      <c r="K329" s="77">
        <v>577360</v>
      </c>
      <c r="L329" s="77">
        <v>471.57</v>
      </c>
      <c r="M329" s="77">
        <v>577330</v>
      </c>
      <c r="N329" s="77">
        <v>470.19</v>
      </c>
      <c r="O329" s="78" t="s">
        <v>1514</v>
      </c>
    </row>
    <row r="330" spans="1:15" x14ac:dyDescent="0.25">
      <c r="A330" s="77" t="s">
        <v>53</v>
      </c>
      <c r="B330" s="77" t="s">
        <v>8</v>
      </c>
      <c r="C330" s="77">
        <v>0.01</v>
      </c>
      <c r="D330" s="77">
        <v>0.1</v>
      </c>
      <c r="E330" s="77">
        <v>1E-8</v>
      </c>
      <c r="F330" s="77" t="s">
        <v>6</v>
      </c>
      <c r="G330" s="77" t="s">
        <v>5</v>
      </c>
      <c r="H330" s="77">
        <v>0.04</v>
      </c>
      <c r="I330" s="77">
        <v>1</v>
      </c>
      <c r="J330" s="77" t="s">
        <v>10</v>
      </c>
      <c r="K330" s="77">
        <v>3.5</v>
      </c>
      <c r="L330" s="77">
        <v>81</v>
      </c>
      <c r="M330" s="77">
        <v>3.4428999999999998</v>
      </c>
      <c r="N330" s="77">
        <v>80.683999999999997</v>
      </c>
      <c r="O330" s="78" t="s">
        <v>2528</v>
      </c>
    </row>
    <row r="331" spans="1:15" x14ac:dyDescent="0.25">
      <c r="A331" s="77" t="s">
        <v>53</v>
      </c>
      <c r="B331" s="77" t="s">
        <v>8</v>
      </c>
      <c r="C331" s="77">
        <v>0.01</v>
      </c>
      <c r="D331" s="77">
        <v>0.1</v>
      </c>
      <c r="E331" s="77">
        <v>1E-8</v>
      </c>
      <c r="F331" s="77" t="s">
        <v>6</v>
      </c>
      <c r="G331" s="77" t="s">
        <v>5</v>
      </c>
      <c r="H331" s="77">
        <v>50</v>
      </c>
      <c r="I331" s="77">
        <v>100</v>
      </c>
      <c r="J331" s="77" t="s">
        <v>10</v>
      </c>
      <c r="K331" s="77">
        <v>6</v>
      </c>
      <c r="L331" s="77">
        <v>910</v>
      </c>
      <c r="M331" s="77">
        <v>5.9729000000000001</v>
      </c>
      <c r="N331" s="77">
        <v>906.03</v>
      </c>
      <c r="O331" s="78" t="s">
        <v>1519</v>
      </c>
    </row>
    <row r="332" spans="1:15" x14ac:dyDescent="0.25">
      <c r="A332" s="77" t="s">
        <v>53</v>
      </c>
      <c r="B332" s="77" t="s">
        <v>8</v>
      </c>
      <c r="C332" s="77">
        <v>0.01</v>
      </c>
      <c r="D332" s="77">
        <v>0.1</v>
      </c>
      <c r="E332" s="77">
        <v>1E-8</v>
      </c>
      <c r="F332" s="77" t="s">
        <v>6</v>
      </c>
      <c r="G332" s="77" t="s">
        <v>5</v>
      </c>
      <c r="H332" s="77">
        <v>1000</v>
      </c>
      <c r="I332" s="77">
        <v>2000</v>
      </c>
      <c r="J332" s="77" t="s">
        <v>10</v>
      </c>
      <c r="K332" s="77">
        <v>53</v>
      </c>
      <c r="L332" s="77">
        <v>17000</v>
      </c>
      <c r="M332" s="77">
        <v>11.488</v>
      </c>
      <c r="N332" s="77">
        <v>17414</v>
      </c>
      <c r="O332" s="78" t="s">
        <v>1521</v>
      </c>
    </row>
    <row r="333" spans="1:15" x14ac:dyDescent="0.25">
      <c r="A333" s="77" t="s">
        <v>53</v>
      </c>
      <c r="B333" s="77" t="s">
        <v>8</v>
      </c>
      <c r="C333" s="77">
        <v>0.01</v>
      </c>
      <c r="D333" s="77">
        <v>0.1</v>
      </c>
      <c r="E333" s="77">
        <v>1E-8</v>
      </c>
      <c r="F333" s="77" t="s">
        <v>6</v>
      </c>
      <c r="G333" s="77" t="s">
        <v>5</v>
      </c>
      <c r="H333" s="77">
        <v>100</v>
      </c>
      <c r="I333" s="77">
        <v>300</v>
      </c>
      <c r="J333" s="77" t="s">
        <v>10</v>
      </c>
      <c r="K333" s="77">
        <v>12</v>
      </c>
      <c r="L333" s="77">
        <v>3500</v>
      </c>
      <c r="M333" s="77">
        <v>11.521000000000001</v>
      </c>
      <c r="N333" s="77">
        <v>3476.1</v>
      </c>
      <c r="O333" s="78" t="s">
        <v>2527</v>
      </c>
    </row>
    <row r="334" spans="1:15" x14ac:dyDescent="0.25">
      <c r="A334" s="77" t="s">
        <v>53</v>
      </c>
      <c r="B334" s="77" t="s">
        <v>8</v>
      </c>
      <c r="C334" s="77">
        <v>0.01</v>
      </c>
      <c r="D334" s="77">
        <v>0.1</v>
      </c>
      <c r="E334" s="77">
        <v>1E-8</v>
      </c>
      <c r="F334" s="77" t="s">
        <v>6</v>
      </c>
      <c r="G334" s="77" t="s">
        <v>5</v>
      </c>
      <c r="H334" s="77">
        <v>2000</v>
      </c>
      <c r="I334" s="77">
        <v>4000</v>
      </c>
      <c r="J334" s="77" t="s">
        <v>10</v>
      </c>
      <c r="K334" s="77">
        <v>110</v>
      </c>
      <c r="L334" s="77">
        <v>46000</v>
      </c>
      <c r="M334" s="77">
        <v>80.778000000000006</v>
      </c>
      <c r="N334" s="77">
        <v>46223</v>
      </c>
      <c r="O334" s="78" t="s">
        <v>1516</v>
      </c>
    </row>
    <row r="335" spans="1:15" x14ac:dyDescent="0.25">
      <c r="A335" s="77" t="s">
        <v>53</v>
      </c>
      <c r="B335" s="77" t="s">
        <v>8</v>
      </c>
      <c r="C335" s="77">
        <v>0.01</v>
      </c>
      <c r="D335" s="77">
        <v>0.1</v>
      </c>
      <c r="E335" s="77">
        <v>1E-8</v>
      </c>
      <c r="F335" s="77" t="s">
        <v>6</v>
      </c>
      <c r="G335" s="77" t="s">
        <v>5</v>
      </c>
      <c r="H335" s="77">
        <v>8000</v>
      </c>
      <c r="I335" s="77">
        <v>10000</v>
      </c>
      <c r="J335" s="77" t="s">
        <v>10</v>
      </c>
      <c r="K335" s="77">
        <v>450</v>
      </c>
      <c r="L335" s="77">
        <v>170000</v>
      </c>
      <c r="M335" s="77">
        <v>115.4</v>
      </c>
      <c r="N335" s="77">
        <v>173280</v>
      </c>
      <c r="O335" s="78" t="s">
        <v>1518</v>
      </c>
    </row>
    <row r="336" spans="1:15" x14ac:dyDescent="0.25">
      <c r="A336" s="77" t="s">
        <v>53</v>
      </c>
      <c r="B336" s="77" t="s">
        <v>8</v>
      </c>
      <c r="C336" s="77">
        <v>0.01</v>
      </c>
      <c r="D336" s="77">
        <v>0.1</v>
      </c>
      <c r="E336" s="77">
        <v>1E-8</v>
      </c>
      <c r="F336" s="77" t="s">
        <v>6</v>
      </c>
      <c r="G336" s="77" t="s">
        <v>5</v>
      </c>
      <c r="H336" s="77">
        <v>1</v>
      </c>
      <c r="I336" s="77">
        <v>20</v>
      </c>
      <c r="J336" s="77" t="s">
        <v>10</v>
      </c>
      <c r="K336" s="77">
        <v>3.4</v>
      </c>
      <c r="L336" s="77">
        <v>160</v>
      </c>
      <c r="M336" s="77">
        <v>3.3551000000000002</v>
      </c>
      <c r="N336" s="77">
        <v>157.72</v>
      </c>
      <c r="O336" s="78" t="s">
        <v>2529</v>
      </c>
    </row>
    <row r="337" spans="1:15" x14ac:dyDescent="0.25">
      <c r="A337" s="77" t="s">
        <v>53</v>
      </c>
      <c r="B337" s="77" t="s">
        <v>8</v>
      </c>
      <c r="C337" s="77">
        <v>0.01</v>
      </c>
      <c r="D337" s="77">
        <v>0.1</v>
      </c>
      <c r="E337" s="77">
        <v>1E-8</v>
      </c>
      <c r="F337" s="77" t="s">
        <v>6</v>
      </c>
      <c r="G337" s="77" t="s">
        <v>5</v>
      </c>
      <c r="H337" s="77">
        <v>300</v>
      </c>
      <c r="I337" s="77">
        <v>1000</v>
      </c>
      <c r="J337" s="77" t="s">
        <v>10</v>
      </c>
      <c r="K337" s="77">
        <v>12</v>
      </c>
      <c r="L337" s="77">
        <v>12000</v>
      </c>
      <c r="M337" s="77">
        <v>11.521000000000001</v>
      </c>
      <c r="N337" s="77">
        <v>11631</v>
      </c>
      <c r="O337" s="78" t="s">
        <v>1520</v>
      </c>
    </row>
    <row r="338" spans="1:15" x14ac:dyDescent="0.25">
      <c r="A338" s="77" t="s">
        <v>53</v>
      </c>
      <c r="B338" s="77" t="s">
        <v>8</v>
      </c>
      <c r="C338" s="77">
        <v>0.01</v>
      </c>
      <c r="D338" s="77">
        <v>0.1</v>
      </c>
      <c r="E338" s="77">
        <v>1E-8</v>
      </c>
      <c r="F338" s="77" t="s">
        <v>6</v>
      </c>
      <c r="G338" s="77" t="s">
        <v>5</v>
      </c>
      <c r="H338" s="77">
        <v>1E-3</v>
      </c>
      <c r="I338" s="77">
        <v>0.04</v>
      </c>
      <c r="J338" s="77" t="s">
        <v>10</v>
      </c>
      <c r="K338" s="77">
        <v>5.4</v>
      </c>
      <c r="L338" s="77">
        <v>83</v>
      </c>
      <c r="M338" s="77">
        <v>5.3159999999999998</v>
      </c>
      <c r="N338" s="77">
        <v>83.165000000000006</v>
      </c>
      <c r="O338" s="78" t="s">
        <v>1517</v>
      </c>
    </row>
    <row r="339" spans="1:15" x14ac:dyDescent="0.25">
      <c r="A339" s="77" t="s">
        <v>53</v>
      </c>
      <c r="B339" s="77" t="s">
        <v>8</v>
      </c>
      <c r="C339" s="77">
        <v>0.01</v>
      </c>
      <c r="D339" s="77">
        <v>0.1</v>
      </c>
      <c r="E339" s="77">
        <v>1E-8</v>
      </c>
      <c r="F339" s="77" t="s">
        <v>6</v>
      </c>
      <c r="G339" s="77" t="s">
        <v>5</v>
      </c>
      <c r="H339" s="77">
        <v>20</v>
      </c>
      <c r="I339" s="77">
        <v>50</v>
      </c>
      <c r="J339" s="77" t="s">
        <v>10</v>
      </c>
      <c r="K339" s="77">
        <v>4.7</v>
      </c>
      <c r="L339" s="77">
        <v>330</v>
      </c>
      <c r="M339" s="77">
        <v>4.6688000000000001</v>
      </c>
      <c r="N339" s="77">
        <v>326.81</v>
      </c>
      <c r="O339" s="78" t="s">
        <v>1522</v>
      </c>
    </row>
    <row r="340" spans="1:15" x14ac:dyDescent="0.25">
      <c r="A340" s="77" t="s">
        <v>53</v>
      </c>
      <c r="B340" s="77" t="s">
        <v>8</v>
      </c>
      <c r="C340" s="77">
        <v>0.01</v>
      </c>
      <c r="D340" s="77">
        <v>0.1</v>
      </c>
      <c r="E340" s="77">
        <v>1E-8</v>
      </c>
      <c r="F340" s="77" t="s">
        <v>6</v>
      </c>
      <c r="G340" s="77" t="s">
        <v>5</v>
      </c>
      <c r="H340" s="77">
        <v>4000</v>
      </c>
      <c r="I340" s="77">
        <v>8000</v>
      </c>
      <c r="J340" s="77" t="s">
        <v>10</v>
      </c>
      <c r="K340" s="77">
        <v>120</v>
      </c>
      <c r="L340" s="77">
        <v>46000</v>
      </c>
      <c r="M340" s="77">
        <v>92.256</v>
      </c>
      <c r="N340" s="77">
        <v>46261</v>
      </c>
      <c r="O340" s="78" t="s">
        <v>1515</v>
      </c>
    </row>
    <row r="341" spans="1:15" x14ac:dyDescent="0.25">
      <c r="A341" s="77" t="s">
        <v>53</v>
      </c>
      <c r="B341" s="77" t="s">
        <v>8</v>
      </c>
      <c r="C341" s="77">
        <v>0.01</v>
      </c>
      <c r="D341" s="77">
        <v>0.1</v>
      </c>
      <c r="E341" s="77">
        <v>9.9999999999999995E-8</v>
      </c>
      <c r="F341" s="77" t="s">
        <v>6</v>
      </c>
      <c r="G341" s="77" t="s">
        <v>5</v>
      </c>
      <c r="H341" s="77">
        <v>1E-3</v>
      </c>
      <c r="I341" s="77">
        <v>0.04</v>
      </c>
      <c r="J341" s="77" t="s">
        <v>10</v>
      </c>
      <c r="K341" s="77">
        <v>5.4</v>
      </c>
      <c r="L341" s="77">
        <v>83.165999999999997</v>
      </c>
      <c r="M341" s="77">
        <v>5.3163</v>
      </c>
      <c r="N341" s="77">
        <v>83.162999999999997</v>
      </c>
      <c r="O341" s="78" t="s">
        <v>1523</v>
      </c>
    </row>
    <row r="342" spans="1:15" x14ac:dyDescent="0.25">
      <c r="A342" s="77" t="s">
        <v>53</v>
      </c>
      <c r="B342" s="77" t="s">
        <v>8</v>
      </c>
      <c r="C342" s="77">
        <v>0.01</v>
      </c>
      <c r="D342" s="77">
        <v>0.1</v>
      </c>
      <c r="E342" s="77">
        <v>9.9999999999999995E-8</v>
      </c>
      <c r="F342" s="77" t="s">
        <v>6</v>
      </c>
      <c r="G342" s="77" t="s">
        <v>5</v>
      </c>
      <c r="H342" s="77">
        <v>1000</v>
      </c>
      <c r="I342" s="77">
        <v>2000</v>
      </c>
      <c r="J342" s="77" t="s">
        <v>10</v>
      </c>
      <c r="K342" s="77">
        <v>53</v>
      </c>
      <c r="L342" s="77">
        <v>17054</v>
      </c>
      <c r="M342" s="77">
        <v>11.488</v>
      </c>
      <c r="N342" s="77">
        <v>17414</v>
      </c>
      <c r="O342" s="78" t="s">
        <v>1532</v>
      </c>
    </row>
    <row r="343" spans="1:15" x14ac:dyDescent="0.25">
      <c r="A343" s="77" t="s">
        <v>53</v>
      </c>
      <c r="B343" s="77" t="s">
        <v>8</v>
      </c>
      <c r="C343" s="77">
        <v>0.01</v>
      </c>
      <c r="D343" s="77">
        <v>0.1</v>
      </c>
      <c r="E343" s="77">
        <v>9.9999999999999995E-8</v>
      </c>
      <c r="F343" s="77" t="s">
        <v>6</v>
      </c>
      <c r="G343" s="77" t="s">
        <v>5</v>
      </c>
      <c r="H343" s="77">
        <v>4000</v>
      </c>
      <c r="I343" s="77">
        <v>8000</v>
      </c>
      <c r="J343" s="77" t="s">
        <v>10</v>
      </c>
      <c r="K343" s="77">
        <v>120</v>
      </c>
      <c r="L343" s="77">
        <v>46000</v>
      </c>
      <c r="M343" s="77">
        <v>92.256</v>
      </c>
      <c r="N343" s="77">
        <v>46261</v>
      </c>
      <c r="O343" s="78" t="s">
        <v>1531</v>
      </c>
    </row>
    <row r="344" spans="1:15" x14ac:dyDescent="0.25">
      <c r="A344" s="77" t="s">
        <v>53</v>
      </c>
      <c r="B344" s="77" t="s">
        <v>8</v>
      </c>
      <c r="C344" s="77">
        <v>0.01</v>
      </c>
      <c r="D344" s="77">
        <v>0.1</v>
      </c>
      <c r="E344" s="77">
        <v>9.9999999999999995E-8</v>
      </c>
      <c r="F344" s="77" t="s">
        <v>6</v>
      </c>
      <c r="G344" s="77" t="s">
        <v>5</v>
      </c>
      <c r="H344" s="77">
        <v>300</v>
      </c>
      <c r="I344" s="77">
        <v>1000</v>
      </c>
      <c r="J344" s="77" t="s">
        <v>10</v>
      </c>
      <c r="K344" s="77">
        <v>12</v>
      </c>
      <c r="L344" s="77">
        <v>12000</v>
      </c>
      <c r="M344" s="77">
        <v>11.521000000000001</v>
      </c>
      <c r="N344" s="77">
        <v>11631</v>
      </c>
      <c r="O344" s="78" t="s">
        <v>1530</v>
      </c>
    </row>
    <row r="345" spans="1:15" x14ac:dyDescent="0.25">
      <c r="A345" s="77" t="s">
        <v>53</v>
      </c>
      <c r="B345" s="77" t="s">
        <v>8</v>
      </c>
      <c r="C345" s="77">
        <v>0.01</v>
      </c>
      <c r="D345" s="77">
        <v>0.1</v>
      </c>
      <c r="E345" s="77">
        <v>9.9999999999999995E-8</v>
      </c>
      <c r="F345" s="77" t="s">
        <v>6</v>
      </c>
      <c r="G345" s="77" t="s">
        <v>5</v>
      </c>
      <c r="H345" s="77">
        <v>2000</v>
      </c>
      <c r="I345" s="77">
        <v>4000</v>
      </c>
      <c r="J345" s="77" t="s">
        <v>10</v>
      </c>
      <c r="K345" s="77">
        <v>110</v>
      </c>
      <c r="L345" s="77">
        <v>46000</v>
      </c>
      <c r="M345" s="77">
        <v>80.778000000000006</v>
      </c>
      <c r="N345" s="77">
        <v>46223</v>
      </c>
      <c r="O345" s="78" t="s">
        <v>1526</v>
      </c>
    </row>
    <row r="346" spans="1:15" x14ac:dyDescent="0.25">
      <c r="A346" s="77" t="s">
        <v>53</v>
      </c>
      <c r="B346" s="77" t="s">
        <v>8</v>
      </c>
      <c r="C346" s="77">
        <v>0.01</v>
      </c>
      <c r="D346" s="77">
        <v>0.1</v>
      </c>
      <c r="E346" s="77">
        <v>9.9999999999999995E-8</v>
      </c>
      <c r="F346" s="77" t="s">
        <v>6</v>
      </c>
      <c r="G346" s="77" t="s">
        <v>5</v>
      </c>
      <c r="H346" s="77">
        <v>50</v>
      </c>
      <c r="I346" s="77">
        <v>100</v>
      </c>
      <c r="J346" s="77" t="s">
        <v>10</v>
      </c>
      <c r="K346" s="77">
        <v>6</v>
      </c>
      <c r="L346" s="77">
        <v>906.02</v>
      </c>
      <c r="M346" s="77">
        <v>5.9729999999999999</v>
      </c>
      <c r="N346" s="77">
        <v>906.03</v>
      </c>
      <c r="O346" s="78" t="s">
        <v>1529</v>
      </c>
    </row>
    <row r="347" spans="1:15" x14ac:dyDescent="0.25">
      <c r="A347" s="77" t="s">
        <v>53</v>
      </c>
      <c r="B347" s="77" t="s">
        <v>8</v>
      </c>
      <c r="C347" s="77">
        <v>0.01</v>
      </c>
      <c r="D347" s="77">
        <v>0.1</v>
      </c>
      <c r="E347" s="77">
        <v>9.9999999999999995E-8</v>
      </c>
      <c r="F347" s="77" t="s">
        <v>6</v>
      </c>
      <c r="G347" s="77" t="s">
        <v>5</v>
      </c>
      <c r="H347" s="77">
        <v>0.04</v>
      </c>
      <c r="I347" s="77">
        <v>1</v>
      </c>
      <c r="J347" s="77" t="s">
        <v>10</v>
      </c>
      <c r="K347" s="77">
        <v>3.5</v>
      </c>
      <c r="L347" s="77">
        <v>80.683999999999997</v>
      </c>
      <c r="M347" s="77">
        <v>3.4434</v>
      </c>
      <c r="N347" s="77">
        <v>80.682000000000002</v>
      </c>
      <c r="O347" s="78" t="s">
        <v>1525</v>
      </c>
    </row>
    <row r="348" spans="1:15" x14ac:dyDescent="0.25">
      <c r="A348" s="77" t="s">
        <v>53</v>
      </c>
      <c r="B348" s="77" t="s">
        <v>8</v>
      </c>
      <c r="C348" s="77">
        <v>0.01</v>
      </c>
      <c r="D348" s="77">
        <v>0.1</v>
      </c>
      <c r="E348" s="77">
        <v>9.9999999999999995E-8</v>
      </c>
      <c r="F348" s="77" t="s">
        <v>6</v>
      </c>
      <c r="G348" s="77" t="s">
        <v>5</v>
      </c>
      <c r="H348" s="77">
        <v>8000</v>
      </c>
      <c r="I348" s="77">
        <v>10000</v>
      </c>
      <c r="J348" s="77" t="s">
        <v>10</v>
      </c>
      <c r="K348" s="77">
        <v>450</v>
      </c>
      <c r="L348" s="77">
        <v>170030</v>
      </c>
      <c r="M348" s="77">
        <v>115.4</v>
      </c>
      <c r="N348" s="77">
        <v>173280</v>
      </c>
      <c r="O348" s="78" t="s">
        <v>1528</v>
      </c>
    </row>
    <row r="349" spans="1:15" x14ac:dyDescent="0.25">
      <c r="A349" s="77" t="s">
        <v>53</v>
      </c>
      <c r="B349" s="77" t="s">
        <v>8</v>
      </c>
      <c r="C349" s="77">
        <v>0.01</v>
      </c>
      <c r="D349" s="77">
        <v>0.1</v>
      </c>
      <c r="E349" s="77">
        <v>9.9999999999999995E-8</v>
      </c>
      <c r="F349" s="77" t="s">
        <v>6</v>
      </c>
      <c r="G349" s="77" t="s">
        <v>5</v>
      </c>
      <c r="H349" s="77">
        <v>20</v>
      </c>
      <c r="I349" s="77">
        <v>50</v>
      </c>
      <c r="J349" s="77" t="s">
        <v>10</v>
      </c>
      <c r="K349" s="77">
        <v>4.7</v>
      </c>
      <c r="L349" s="77">
        <v>327.36</v>
      </c>
      <c r="M349" s="77">
        <v>4.6691000000000003</v>
      </c>
      <c r="N349" s="77">
        <v>326.81</v>
      </c>
      <c r="O349" s="78" t="s">
        <v>1524</v>
      </c>
    </row>
    <row r="350" spans="1:15" x14ac:dyDescent="0.25">
      <c r="A350" s="77" t="s">
        <v>53</v>
      </c>
      <c r="B350" s="77" t="s">
        <v>8</v>
      </c>
      <c r="C350" s="77">
        <v>0.01</v>
      </c>
      <c r="D350" s="77">
        <v>0.1</v>
      </c>
      <c r="E350" s="77">
        <v>9.9999999999999995E-8</v>
      </c>
      <c r="F350" s="77" t="s">
        <v>6</v>
      </c>
      <c r="G350" s="77" t="s">
        <v>5</v>
      </c>
      <c r="H350" s="77">
        <v>1</v>
      </c>
      <c r="I350" s="77">
        <v>20</v>
      </c>
      <c r="J350" s="77" t="s">
        <v>10</v>
      </c>
      <c r="K350" s="77">
        <v>3.4</v>
      </c>
      <c r="L350" s="77">
        <v>157.72</v>
      </c>
      <c r="M350" s="77">
        <v>3.3552</v>
      </c>
      <c r="N350" s="77">
        <v>157.72</v>
      </c>
      <c r="O350" s="78" t="s">
        <v>1527</v>
      </c>
    </row>
    <row r="351" spans="1:15" x14ac:dyDescent="0.25">
      <c r="A351" s="77" t="s">
        <v>53</v>
      </c>
      <c r="B351" s="77" t="s">
        <v>8</v>
      </c>
      <c r="C351" s="77">
        <v>0.01</v>
      </c>
      <c r="D351" s="77">
        <v>0.1</v>
      </c>
      <c r="E351" s="77">
        <v>9.9999999999999995E-8</v>
      </c>
      <c r="F351" s="77" t="s">
        <v>6</v>
      </c>
      <c r="G351" s="77" t="s">
        <v>5</v>
      </c>
      <c r="H351" s="77">
        <v>100</v>
      </c>
      <c r="I351" s="77">
        <v>300</v>
      </c>
      <c r="J351" s="77" t="s">
        <v>10</v>
      </c>
      <c r="K351" s="77">
        <v>12</v>
      </c>
      <c r="L351" s="77">
        <v>3500</v>
      </c>
      <c r="M351" s="77">
        <v>11.521000000000001</v>
      </c>
      <c r="N351" s="77">
        <v>3476.1</v>
      </c>
      <c r="O351" s="78" t="s">
        <v>2530</v>
      </c>
    </row>
    <row r="352" spans="1:15" x14ac:dyDescent="0.25">
      <c r="A352" s="77" t="s">
        <v>53</v>
      </c>
      <c r="B352" s="77" t="s">
        <v>8</v>
      </c>
      <c r="C352" s="77">
        <v>0.01</v>
      </c>
      <c r="D352" s="77">
        <v>0.1</v>
      </c>
      <c r="E352" s="77">
        <v>9.9999999999999995E-7</v>
      </c>
      <c r="F352" s="77" t="s">
        <v>6</v>
      </c>
      <c r="G352" s="77" t="s">
        <v>5</v>
      </c>
      <c r="H352" s="77">
        <v>1E-3</v>
      </c>
      <c r="I352" s="77">
        <v>0.04</v>
      </c>
      <c r="J352" s="77" t="s">
        <v>10</v>
      </c>
      <c r="K352" s="77">
        <v>5.4</v>
      </c>
      <c r="L352" s="77">
        <v>83.01</v>
      </c>
      <c r="M352" s="77">
        <v>5.3446999999999996</v>
      </c>
      <c r="N352" s="77">
        <v>83</v>
      </c>
      <c r="O352" s="78" t="s">
        <v>1534</v>
      </c>
    </row>
    <row r="353" spans="1:15" x14ac:dyDescent="0.25">
      <c r="A353" s="77" t="s">
        <v>53</v>
      </c>
      <c r="B353" s="77" t="s">
        <v>8</v>
      </c>
      <c r="C353" s="77">
        <v>0.01</v>
      </c>
      <c r="D353" s="77">
        <v>0.1</v>
      </c>
      <c r="E353" s="77">
        <v>9.9999999999999995E-7</v>
      </c>
      <c r="F353" s="77" t="s">
        <v>6</v>
      </c>
      <c r="G353" s="77" t="s">
        <v>5</v>
      </c>
      <c r="H353" s="77">
        <v>50</v>
      </c>
      <c r="I353" s="77">
        <v>100</v>
      </c>
      <c r="J353" s="77" t="s">
        <v>10</v>
      </c>
      <c r="K353" s="77">
        <v>6</v>
      </c>
      <c r="L353" s="77">
        <v>905.89</v>
      </c>
      <c r="M353" s="77">
        <v>5.9854000000000003</v>
      </c>
      <c r="N353" s="77">
        <v>905.92</v>
      </c>
      <c r="O353" s="78" t="s">
        <v>2532</v>
      </c>
    </row>
    <row r="354" spans="1:15" x14ac:dyDescent="0.25">
      <c r="A354" s="77" t="s">
        <v>53</v>
      </c>
      <c r="B354" s="77" t="s">
        <v>8</v>
      </c>
      <c r="C354" s="77">
        <v>0.01</v>
      </c>
      <c r="D354" s="77">
        <v>0.1</v>
      </c>
      <c r="E354" s="77">
        <v>9.9999999999999995E-7</v>
      </c>
      <c r="F354" s="77" t="s">
        <v>6</v>
      </c>
      <c r="G354" s="77" t="s">
        <v>5</v>
      </c>
      <c r="H354" s="77">
        <v>300</v>
      </c>
      <c r="I354" s="77">
        <v>1000</v>
      </c>
      <c r="J354" s="77" t="s">
        <v>10</v>
      </c>
      <c r="K354" s="77">
        <v>12</v>
      </c>
      <c r="L354" s="77">
        <v>12000</v>
      </c>
      <c r="M354" s="77">
        <v>11.521000000000001</v>
      </c>
      <c r="N354" s="77">
        <v>11631</v>
      </c>
      <c r="O354" s="78" t="s">
        <v>1537</v>
      </c>
    </row>
    <row r="355" spans="1:15" x14ac:dyDescent="0.25">
      <c r="A355" s="77" t="s">
        <v>53</v>
      </c>
      <c r="B355" s="77" t="s">
        <v>8</v>
      </c>
      <c r="C355" s="77">
        <v>0.01</v>
      </c>
      <c r="D355" s="77">
        <v>0.1</v>
      </c>
      <c r="E355" s="77">
        <v>9.9999999999999995E-7</v>
      </c>
      <c r="F355" s="77" t="s">
        <v>6</v>
      </c>
      <c r="G355" s="77" t="s">
        <v>5</v>
      </c>
      <c r="H355" s="77">
        <v>8000</v>
      </c>
      <c r="I355" s="77">
        <v>10000</v>
      </c>
      <c r="J355" s="77" t="s">
        <v>10</v>
      </c>
      <c r="K355" s="77">
        <v>450</v>
      </c>
      <c r="L355" s="77">
        <v>170040</v>
      </c>
      <c r="M355" s="77">
        <v>115.4</v>
      </c>
      <c r="N355" s="77">
        <v>173280</v>
      </c>
      <c r="O355" s="78" t="s">
        <v>1536</v>
      </c>
    </row>
    <row r="356" spans="1:15" x14ac:dyDescent="0.25">
      <c r="A356" s="77" t="s">
        <v>53</v>
      </c>
      <c r="B356" s="77" t="s">
        <v>8</v>
      </c>
      <c r="C356" s="77">
        <v>0.01</v>
      </c>
      <c r="D356" s="77">
        <v>0.1</v>
      </c>
      <c r="E356" s="77">
        <v>9.9999999999999995E-7</v>
      </c>
      <c r="F356" s="77" t="s">
        <v>6</v>
      </c>
      <c r="G356" s="77" t="s">
        <v>5</v>
      </c>
      <c r="H356" s="77">
        <v>4000</v>
      </c>
      <c r="I356" s="77">
        <v>8000</v>
      </c>
      <c r="J356" s="77" t="s">
        <v>10</v>
      </c>
      <c r="K356" s="77">
        <v>120</v>
      </c>
      <c r="L356" s="77">
        <v>46000</v>
      </c>
      <c r="M356" s="77">
        <v>92.257000000000005</v>
      </c>
      <c r="N356" s="77">
        <v>46261</v>
      </c>
      <c r="O356" s="78" t="s">
        <v>2533</v>
      </c>
    </row>
    <row r="357" spans="1:15" x14ac:dyDescent="0.25">
      <c r="A357" s="77" t="s">
        <v>53</v>
      </c>
      <c r="B357" s="77" t="s">
        <v>8</v>
      </c>
      <c r="C357" s="77">
        <v>0.01</v>
      </c>
      <c r="D357" s="77">
        <v>0.1</v>
      </c>
      <c r="E357" s="77">
        <v>9.9999999999999995E-7</v>
      </c>
      <c r="F357" s="77" t="s">
        <v>6</v>
      </c>
      <c r="G357" s="77" t="s">
        <v>5</v>
      </c>
      <c r="H357" s="77">
        <v>0.04</v>
      </c>
      <c r="I357" s="77">
        <v>1</v>
      </c>
      <c r="J357" s="77" t="s">
        <v>10</v>
      </c>
      <c r="K357" s="77">
        <v>3.5</v>
      </c>
      <c r="L357" s="77">
        <v>80.42</v>
      </c>
      <c r="M357" s="77">
        <v>3.4847999999999999</v>
      </c>
      <c r="N357" s="77">
        <v>80.411000000000001</v>
      </c>
      <c r="O357" s="78" t="s">
        <v>1539</v>
      </c>
    </row>
    <row r="358" spans="1:15" x14ac:dyDescent="0.25">
      <c r="A358" s="77" t="s">
        <v>53</v>
      </c>
      <c r="B358" s="77" t="s">
        <v>8</v>
      </c>
      <c r="C358" s="77">
        <v>0.01</v>
      </c>
      <c r="D358" s="77">
        <v>0.1</v>
      </c>
      <c r="E358" s="77">
        <v>9.9999999999999995E-7</v>
      </c>
      <c r="F358" s="77" t="s">
        <v>6</v>
      </c>
      <c r="G358" s="77" t="s">
        <v>5</v>
      </c>
      <c r="H358" s="77">
        <v>100</v>
      </c>
      <c r="I358" s="77">
        <v>300</v>
      </c>
      <c r="J358" s="77" t="s">
        <v>10</v>
      </c>
      <c r="K358" s="77">
        <v>12</v>
      </c>
      <c r="L358" s="77">
        <v>3500</v>
      </c>
      <c r="M358" s="77">
        <v>11.522</v>
      </c>
      <c r="N358" s="77">
        <v>3476.1</v>
      </c>
      <c r="O358" s="78" t="s">
        <v>1533</v>
      </c>
    </row>
    <row r="359" spans="1:15" x14ac:dyDescent="0.25">
      <c r="A359" s="77" t="s">
        <v>53</v>
      </c>
      <c r="B359" s="77" t="s">
        <v>8</v>
      </c>
      <c r="C359" s="77">
        <v>0.01</v>
      </c>
      <c r="D359" s="77">
        <v>0.1</v>
      </c>
      <c r="E359" s="77">
        <v>9.9999999999999995E-7</v>
      </c>
      <c r="F359" s="77" t="s">
        <v>6</v>
      </c>
      <c r="G359" s="77" t="s">
        <v>5</v>
      </c>
      <c r="H359" s="77">
        <v>1000</v>
      </c>
      <c r="I359" s="77">
        <v>2000</v>
      </c>
      <c r="J359" s="77" t="s">
        <v>10</v>
      </c>
      <c r="K359" s="77">
        <v>53</v>
      </c>
      <c r="L359" s="77">
        <v>17054</v>
      </c>
      <c r="M359" s="77">
        <v>11.489000000000001</v>
      </c>
      <c r="N359" s="77">
        <v>17414</v>
      </c>
      <c r="O359" s="78" t="s">
        <v>1535</v>
      </c>
    </row>
    <row r="360" spans="1:15" x14ac:dyDescent="0.25">
      <c r="A360" s="77" t="s">
        <v>53</v>
      </c>
      <c r="B360" s="77" t="s">
        <v>8</v>
      </c>
      <c r="C360" s="77">
        <v>0.01</v>
      </c>
      <c r="D360" s="77">
        <v>0.1</v>
      </c>
      <c r="E360" s="77">
        <v>9.9999999999999995E-7</v>
      </c>
      <c r="F360" s="77" t="s">
        <v>6</v>
      </c>
      <c r="G360" s="77" t="s">
        <v>5</v>
      </c>
      <c r="H360" s="77">
        <v>2000</v>
      </c>
      <c r="I360" s="77">
        <v>4000</v>
      </c>
      <c r="J360" s="77" t="s">
        <v>10</v>
      </c>
      <c r="K360" s="77">
        <v>110</v>
      </c>
      <c r="L360" s="77">
        <v>46000</v>
      </c>
      <c r="M360" s="77">
        <v>80.778999999999996</v>
      </c>
      <c r="N360" s="77">
        <v>46223</v>
      </c>
      <c r="O360" s="78" t="s">
        <v>1538</v>
      </c>
    </row>
    <row r="361" spans="1:15" x14ac:dyDescent="0.25">
      <c r="A361" s="77" t="s">
        <v>53</v>
      </c>
      <c r="B361" s="77" t="s">
        <v>8</v>
      </c>
      <c r="C361" s="77">
        <v>0.01</v>
      </c>
      <c r="D361" s="77">
        <v>0.1</v>
      </c>
      <c r="E361" s="77">
        <v>9.9999999999999995E-7</v>
      </c>
      <c r="F361" s="77" t="s">
        <v>6</v>
      </c>
      <c r="G361" s="77" t="s">
        <v>5</v>
      </c>
      <c r="H361" s="77">
        <v>1</v>
      </c>
      <c r="I361" s="77">
        <v>20</v>
      </c>
      <c r="J361" s="77" t="s">
        <v>10</v>
      </c>
      <c r="K361" s="77">
        <v>3.4</v>
      </c>
      <c r="L361" s="77">
        <v>157.44999999999999</v>
      </c>
      <c r="M361" s="77">
        <v>3.3910999999999998</v>
      </c>
      <c r="N361" s="77">
        <v>157.44999999999999</v>
      </c>
      <c r="O361" s="78" t="s">
        <v>2531</v>
      </c>
    </row>
    <row r="362" spans="1:15" x14ac:dyDescent="0.25">
      <c r="A362" s="77" t="s">
        <v>53</v>
      </c>
      <c r="B362" s="77" t="s">
        <v>8</v>
      </c>
      <c r="C362" s="77">
        <v>0.01</v>
      </c>
      <c r="D362" s="77">
        <v>0.1</v>
      </c>
      <c r="E362" s="77">
        <v>9.9999999999999995E-7</v>
      </c>
      <c r="F362" s="77" t="s">
        <v>6</v>
      </c>
      <c r="G362" s="77" t="s">
        <v>5</v>
      </c>
      <c r="H362" s="77">
        <v>20</v>
      </c>
      <c r="I362" s="77">
        <v>50</v>
      </c>
      <c r="J362" s="77" t="s">
        <v>10</v>
      </c>
      <c r="K362" s="77">
        <v>4.7</v>
      </c>
      <c r="L362" s="77">
        <v>327.10000000000002</v>
      </c>
      <c r="M362" s="77">
        <v>4.6916000000000002</v>
      </c>
      <c r="N362" s="77">
        <v>326.63</v>
      </c>
      <c r="O362" s="78" t="s">
        <v>1540</v>
      </c>
    </row>
    <row r="363" spans="1:15" x14ac:dyDescent="0.25">
      <c r="A363" s="77" t="s">
        <v>53</v>
      </c>
      <c r="B363" s="77" t="s">
        <v>8</v>
      </c>
      <c r="C363" s="77">
        <v>0.01</v>
      </c>
      <c r="D363" s="77">
        <v>0.1</v>
      </c>
      <c r="E363" s="77">
        <v>1.0000000000000001E-5</v>
      </c>
      <c r="F363" s="77" t="s">
        <v>6</v>
      </c>
      <c r="G363" s="77" t="s">
        <v>5</v>
      </c>
      <c r="H363" s="77">
        <v>8000</v>
      </c>
      <c r="I363" s="77">
        <v>10000</v>
      </c>
      <c r="J363" s="77" t="s">
        <v>10</v>
      </c>
      <c r="K363" s="77">
        <v>450</v>
      </c>
      <c r="L363" s="77">
        <v>170040</v>
      </c>
      <c r="M363" s="77">
        <v>115.41</v>
      </c>
      <c r="N363" s="77">
        <v>173280</v>
      </c>
      <c r="O363" s="78" t="s">
        <v>1549</v>
      </c>
    </row>
    <row r="364" spans="1:15" x14ac:dyDescent="0.25">
      <c r="A364" s="77" t="s">
        <v>53</v>
      </c>
      <c r="B364" s="77" t="s">
        <v>8</v>
      </c>
      <c r="C364" s="77">
        <v>0.01</v>
      </c>
      <c r="D364" s="77">
        <v>0.1</v>
      </c>
      <c r="E364" s="77">
        <v>1.0000000000000001E-5</v>
      </c>
      <c r="F364" s="77" t="s">
        <v>6</v>
      </c>
      <c r="G364" s="77" t="s">
        <v>5</v>
      </c>
      <c r="H364" s="77">
        <v>1000</v>
      </c>
      <c r="I364" s="77">
        <v>2000</v>
      </c>
      <c r="J364" s="77" t="s">
        <v>10</v>
      </c>
      <c r="K364" s="77">
        <v>53</v>
      </c>
      <c r="L364" s="77">
        <v>17054</v>
      </c>
      <c r="M364" s="77">
        <v>11.587999999999999</v>
      </c>
      <c r="N364" s="77">
        <v>17413</v>
      </c>
      <c r="O364" s="78" t="s">
        <v>1543</v>
      </c>
    </row>
    <row r="365" spans="1:15" x14ac:dyDescent="0.25">
      <c r="A365" s="77" t="s">
        <v>53</v>
      </c>
      <c r="B365" s="77" t="s">
        <v>8</v>
      </c>
      <c r="C365" s="77">
        <v>0.01</v>
      </c>
      <c r="D365" s="77">
        <v>0.1</v>
      </c>
      <c r="E365" s="77">
        <v>1.0000000000000001E-5</v>
      </c>
      <c r="F365" s="77" t="s">
        <v>6</v>
      </c>
      <c r="G365" s="77" t="s">
        <v>5</v>
      </c>
      <c r="H365" s="77">
        <v>300</v>
      </c>
      <c r="I365" s="77">
        <v>1000</v>
      </c>
      <c r="J365" s="77" t="s">
        <v>10</v>
      </c>
      <c r="K365" s="77">
        <v>12</v>
      </c>
      <c r="L365" s="77">
        <v>12000</v>
      </c>
      <c r="M365" s="77">
        <v>11.635</v>
      </c>
      <c r="N365" s="77">
        <v>11630</v>
      </c>
      <c r="O365" s="78" t="s">
        <v>1541</v>
      </c>
    </row>
    <row r="366" spans="1:15" x14ac:dyDescent="0.25">
      <c r="A366" s="77" t="s">
        <v>53</v>
      </c>
      <c r="B366" s="77" t="s">
        <v>8</v>
      </c>
      <c r="C366" s="77">
        <v>0.01</v>
      </c>
      <c r="D366" s="77">
        <v>0.1</v>
      </c>
      <c r="E366" s="77">
        <v>1.0000000000000001E-5</v>
      </c>
      <c r="F366" s="77" t="s">
        <v>6</v>
      </c>
      <c r="G366" s="77" t="s">
        <v>5</v>
      </c>
      <c r="H366" s="77">
        <v>1</v>
      </c>
      <c r="I366" s="77">
        <v>20</v>
      </c>
      <c r="J366" s="77" t="s">
        <v>10</v>
      </c>
      <c r="K366" s="77">
        <v>6.2203999999999997</v>
      </c>
      <c r="L366" s="77">
        <v>137.65</v>
      </c>
      <c r="M366" s="77">
        <v>6.2175000000000002</v>
      </c>
      <c r="N366" s="77">
        <v>137.62</v>
      </c>
      <c r="O366" s="78" t="s">
        <v>1542</v>
      </c>
    </row>
    <row r="367" spans="1:15" x14ac:dyDescent="0.25">
      <c r="A367" s="77" t="s">
        <v>53</v>
      </c>
      <c r="B367" s="77" t="s">
        <v>8</v>
      </c>
      <c r="C367" s="77">
        <v>0.01</v>
      </c>
      <c r="D367" s="77">
        <v>0.1</v>
      </c>
      <c r="E367" s="77">
        <v>1.0000000000000001E-5</v>
      </c>
      <c r="F367" s="77" t="s">
        <v>6</v>
      </c>
      <c r="G367" s="77" t="s">
        <v>5</v>
      </c>
      <c r="H367" s="77">
        <v>1E-3</v>
      </c>
      <c r="I367" s="77">
        <v>0.04</v>
      </c>
      <c r="J367" s="77" t="s">
        <v>10</v>
      </c>
      <c r="K367" s="77">
        <v>7.7286000000000001</v>
      </c>
      <c r="L367" s="77">
        <v>70.834999999999994</v>
      </c>
      <c r="M367" s="77">
        <v>7.7257999999999996</v>
      </c>
      <c r="N367" s="77">
        <v>70.789000000000001</v>
      </c>
      <c r="O367" s="78" t="s">
        <v>1544</v>
      </c>
    </row>
    <row r="368" spans="1:15" x14ac:dyDescent="0.25">
      <c r="A368" s="77" t="s">
        <v>53</v>
      </c>
      <c r="B368" s="77" t="s">
        <v>8</v>
      </c>
      <c r="C368" s="77">
        <v>0.01</v>
      </c>
      <c r="D368" s="77">
        <v>0.1</v>
      </c>
      <c r="E368" s="77">
        <v>1.0000000000000001E-5</v>
      </c>
      <c r="F368" s="77" t="s">
        <v>6</v>
      </c>
      <c r="G368" s="77" t="s">
        <v>5</v>
      </c>
      <c r="H368" s="77">
        <v>20</v>
      </c>
      <c r="I368" s="77">
        <v>50</v>
      </c>
      <c r="J368" s="77" t="s">
        <v>10</v>
      </c>
      <c r="K368" s="77">
        <v>6.7172000000000001</v>
      </c>
      <c r="L368" s="77">
        <v>310.87</v>
      </c>
      <c r="M368" s="77">
        <v>6.7062999999999997</v>
      </c>
      <c r="N368" s="77">
        <v>310.87</v>
      </c>
      <c r="O368" s="78" t="s">
        <v>1546</v>
      </c>
    </row>
    <row r="369" spans="1:15" x14ac:dyDescent="0.25">
      <c r="A369" s="77" t="s">
        <v>53</v>
      </c>
      <c r="B369" s="77" t="s">
        <v>8</v>
      </c>
      <c r="C369" s="77">
        <v>0.01</v>
      </c>
      <c r="D369" s="77">
        <v>0.1</v>
      </c>
      <c r="E369" s="77">
        <v>1.0000000000000001E-5</v>
      </c>
      <c r="F369" s="77" t="s">
        <v>6</v>
      </c>
      <c r="G369" s="77" t="s">
        <v>5</v>
      </c>
      <c r="H369" s="77">
        <v>0.04</v>
      </c>
      <c r="I369" s="77">
        <v>1</v>
      </c>
      <c r="J369" s="77" t="s">
        <v>10</v>
      </c>
      <c r="K369" s="77">
        <v>6.5380000000000003</v>
      </c>
      <c r="L369" s="77">
        <v>63.487000000000002</v>
      </c>
      <c r="M369" s="77">
        <v>6.5346000000000002</v>
      </c>
      <c r="N369" s="77">
        <v>63.435000000000002</v>
      </c>
      <c r="O369" s="78" t="s">
        <v>2535</v>
      </c>
    </row>
    <row r="370" spans="1:15" x14ac:dyDescent="0.25">
      <c r="A370" s="77" t="s">
        <v>53</v>
      </c>
      <c r="B370" s="77" t="s">
        <v>8</v>
      </c>
      <c r="C370" s="77">
        <v>0.01</v>
      </c>
      <c r="D370" s="77">
        <v>0.1</v>
      </c>
      <c r="E370" s="77">
        <v>1.0000000000000001E-5</v>
      </c>
      <c r="F370" s="77" t="s">
        <v>6</v>
      </c>
      <c r="G370" s="77" t="s">
        <v>5</v>
      </c>
      <c r="H370" s="77">
        <v>50</v>
      </c>
      <c r="I370" s="77">
        <v>100</v>
      </c>
      <c r="J370" s="77" t="s">
        <v>10</v>
      </c>
      <c r="K370" s="77">
        <v>7.1698000000000004</v>
      </c>
      <c r="L370" s="77">
        <v>895.95</v>
      </c>
      <c r="M370" s="77">
        <v>7.1433</v>
      </c>
      <c r="N370" s="77">
        <v>896.05</v>
      </c>
      <c r="O370" s="78" t="s">
        <v>1548</v>
      </c>
    </row>
    <row r="371" spans="1:15" x14ac:dyDescent="0.25">
      <c r="A371" s="77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2000</v>
      </c>
      <c r="I371" s="77">
        <v>4000</v>
      </c>
      <c r="J371" s="77" t="s">
        <v>10</v>
      </c>
      <c r="K371" s="77">
        <v>110</v>
      </c>
      <c r="L371" s="77">
        <v>46000</v>
      </c>
      <c r="M371" s="77">
        <v>80.808999999999997</v>
      </c>
      <c r="N371" s="77">
        <v>46223</v>
      </c>
      <c r="O371" s="78" t="s">
        <v>1547</v>
      </c>
    </row>
    <row r="372" spans="1:15" x14ac:dyDescent="0.25">
      <c r="A372" s="77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100</v>
      </c>
      <c r="I372" s="77">
        <v>300</v>
      </c>
      <c r="J372" s="77" t="s">
        <v>10</v>
      </c>
      <c r="K372" s="77">
        <v>12</v>
      </c>
      <c r="L372" s="77">
        <v>3500</v>
      </c>
      <c r="M372" s="77">
        <v>11.911</v>
      </c>
      <c r="N372" s="77">
        <v>3472.7</v>
      </c>
      <c r="O372" s="78" t="s">
        <v>1545</v>
      </c>
    </row>
    <row r="373" spans="1:15" x14ac:dyDescent="0.25">
      <c r="A373" s="77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4000</v>
      </c>
      <c r="I373" s="77">
        <v>8000</v>
      </c>
      <c r="J373" s="77" t="s">
        <v>10</v>
      </c>
      <c r="K373" s="77">
        <v>120</v>
      </c>
      <c r="L373" s="77">
        <v>46000</v>
      </c>
      <c r="M373" s="77">
        <v>92.287000000000006</v>
      </c>
      <c r="N373" s="77">
        <v>46261</v>
      </c>
      <c r="O373" s="78" t="s">
        <v>2534</v>
      </c>
    </row>
    <row r="374" spans="1:15" x14ac:dyDescent="0.25">
      <c r="A374" s="77" t="s">
        <v>53</v>
      </c>
      <c r="B374" s="77" t="s">
        <v>8</v>
      </c>
      <c r="C374" s="77">
        <v>0.01</v>
      </c>
      <c r="D374" s="77">
        <v>0.1</v>
      </c>
      <c r="E374" s="77">
        <v>1E-4</v>
      </c>
      <c r="F374" s="77" t="s">
        <v>6</v>
      </c>
      <c r="G374" s="77" t="s">
        <v>5</v>
      </c>
      <c r="H374" s="77">
        <v>20</v>
      </c>
      <c r="I374" s="77">
        <v>50</v>
      </c>
      <c r="J374" s="77" t="s">
        <v>10</v>
      </c>
      <c r="K374" s="77">
        <v>57.119</v>
      </c>
      <c r="L374" s="77">
        <v>116.68</v>
      </c>
      <c r="M374" s="77">
        <v>57.113999999999997</v>
      </c>
      <c r="N374" s="77">
        <v>116.5</v>
      </c>
      <c r="O374" s="78" t="s">
        <v>1553</v>
      </c>
    </row>
    <row r="375" spans="1:15" x14ac:dyDescent="0.25">
      <c r="A375" s="77" t="s">
        <v>53</v>
      </c>
      <c r="B375" s="77" t="s">
        <v>8</v>
      </c>
      <c r="C375" s="77">
        <v>0.01</v>
      </c>
      <c r="D375" s="77">
        <v>0.1</v>
      </c>
      <c r="E375" s="77">
        <v>1E-4</v>
      </c>
      <c r="F375" s="77" t="s">
        <v>6</v>
      </c>
      <c r="G375" s="77" t="s">
        <v>5</v>
      </c>
      <c r="H375" s="77">
        <v>2000</v>
      </c>
      <c r="I375" s="77">
        <v>4000</v>
      </c>
      <c r="J375" s="77" t="s">
        <v>10</v>
      </c>
      <c r="K375" s="77">
        <v>110</v>
      </c>
      <c r="L375" s="77">
        <v>46000</v>
      </c>
      <c r="M375" s="77">
        <v>84.138999999999996</v>
      </c>
      <c r="N375" s="77">
        <v>46193</v>
      </c>
      <c r="O375" s="78" t="s">
        <v>1550</v>
      </c>
    </row>
    <row r="376" spans="1:15" x14ac:dyDescent="0.25">
      <c r="A376" s="77" t="s">
        <v>53</v>
      </c>
      <c r="B376" s="77" t="s">
        <v>8</v>
      </c>
      <c r="C376" s="77">
        <v>0.01</v>
      </c>
      <c r="D376" s="77">
        <v>0.1</v>
      </c>
      <c r="E376" s="77">
        <v>1E-4</v>
      </c>
      <c r="F376" s="77" t="s">
        <v>6</v>
      </c>
      <c r="G376" s="77" t="s">
        <v>5</v>
      </c>
      <c r="H376" s="77">
        <v>8000</v>
      </c>
      <c r="I376" s="77">
        <v>10000</v>
      </c>
      <c r="J376" s="77" t="s">
        <v>10</v>
      </c>
      <c r="K376" s="77">
        <v>450</v>
      </c>
      <c r="L376" s="77">
        <v>170040</v>
      </c>
      <c r="M376" s="77">
        <v>116.4</v>
      </c>
      <c r="N376" s="77">
        <v>173270</v>
      </c>
      <c r="O376" s="78" t="s">
        <v>1551</v>
      </c>
    </row>
    <row r="377" spans="1:15" x14ac:dyDescent="0.25">
      <c r="A377" s="77" t="s">
        <v>53</v>
      </c>
      <c r="B377" s="77" t="s">
        <v>8</v>
      </c>
      <c r="C377" s="77">
        <v>0.01</v>
      </c>
      <c r="D377" s="77">
        <v>0.1</v>
      </c>
      <c r="E377" s="77">
        <v>1E-4</v>
      </c>
      <c r="F377" s="77" t="s">
        <v>6</v>
      </c>
      <c r="G377" s="77" t="s">
        <v>5</v>
      </c>
      <c r="H377" s="77">
        <v>1000</v>
      </c>
      <c r="I377" s="77">
        <v>2000</v>
      </c>
      <c r="J377" s="77" t="s">
        <v>10</v>
      </c>
      <c r="K377" s="77">
        <v>53</v>
      </c>
      <c r="L377" s="77">
        <v>17065</v>
      </c>
      <c r="M377" s="77">
        <v>21.129000000000001</v>
      </c>
      <c r="N377" s="77">
        <v>17327</v>
      </c>
      <c r="O377" s="78" t="s">
        <v>2538</v>
      </c>
    </row>
    <row r="378" spans="1:15" x14ac:dyDescent="0.25">
      <c r="A378" s="77" t="s">
        <v>53</v>
      </c>
      <c r="B378" s="77" t="s">
        <v>8</v>
      </c>
      <c r="C378" s="77">
        <v>0.01</v>
      </c>
      <c r="D378" s="77">
        <v>0.1</v>
      </c>
      <c r="E378" s="77">
        <v>1E-4</v>
      </c>
      <c r="F378" s="77" t="s">
        <v>6</v>
      </c>
      <c r="G378" s="77" t="s">
        <v>5</v>
      </c>
      <c r="H378" s="77">
        <v>50</v>
      </c>
      <c r="I378" s="77">
        <v>100</v>
      </c>
      <c r="J378" s="77" t="s">
        <v>10</v>
      </c>
      <c r="K378" s="77">
        <v>53.811999999999998</v>
      </c>
      <c r="L378" s="77">
        <v>587.62</v>
      </c>
      <c r="M378" s="77">
        <v>53.787999999999997</v>
      </c>
      <c r="N378" s="77">
        <v>587.29999999999995</v>
      </c>
      <c r="O378" s="78" t="s">
        <v>1555</v>
      </c>
    </row>
    <row r="379" spans="1:15" x14ac:dyDescent="0.25">
      <c r="A379" s="77" t="s">
        <v>53</v>
      </c>
      <c r="B379" s="77" t="s">
        <v>8</v>
      </c>
      <c r="C379" s="77">
        <v>0.01</v>
      </c>
      <c r="D379" s="77">
        <v>0.1</v>
      </c>
      <c r="E379" s="77">
        <v>1E-4</v>
      </c>
      <c r="F379" s="77" t="s">
        <v>6</v>
      </c>
      <c r="G379" s="77" t="s">
        <v>5</v>
      </c>
      <c r="H379" s="77">
        <v>1E-3</v>
      </c>
      <c r="I379" s="77">
        <v>0.04</v>
      </c>
      <c r="J379" s="77" t="s">
        <v>10</v>
      </c>
      <c r="K379" s="77">
        <v>57.923000000000002</v>
      </c>
      <c r="L379" s="77">
        <v>14.074999999999999</v>
      </c>
      <c r="M379" s="77">
        <v>57.921999999999997</v>
      </c>
      <c r="N379" s="77">
        <v>14.013999999999999</v>
      </c>
      <c r="O379" s="78" t="s">
        <v>2536</v>
      </c>
    </row>
    <row r="380" spans="1:15" x14ac:dyDescent="0.25">
      <c r="A380" s="77" t="s">
        <v>53</v>
      </c>
      <c r="B380" s="77" t="s">
        <v>8</v>
      </c>
      <c r="C380" s="77">
        <v>0.01</v>
      </c>
      <c r="D380" s="77">
        <v>0.1</v>
      </c>
      <c r="E380" s="77">
        <v>1E-4</v>
      </c>
      <c r="F380" s="77" t="s">
        <v>6</v>
      </c>
      <c r="G380" s="77" t="s">
        <v>5</v>
      </c>
      <c r="H380" s="77">
        <v>0.04</v>
      </c>
      <c r="I380" s="77">
        <v>1</v>
      </c>
      <c r="J380" s="77" t="s">
        <v>10</v>
      </c>
      <c r="K380" s="77">
        <v>57.783999999999999</v>
      </c>
      <c r="L380" s="77">
        <v>10.952999999999999</v>
      </c>
      <c r="M380" s="77">
        <v>57.783000000000001</v>
      </c>
      <c r="N380" s="77">
        <v>10.891</v>
      </c>
      <c r="O380" s="78" t="s">
        <v>2537</v>
      </c>
    </row>
    <row r="381" spans="1:15" x14ac:dyDescent="0.25">
      <c r="A381" s="77" t="s">
        <v>53</v>
      </c>
      <c r="B381" s="77" t="s">
        <v>8</v>
      </c>
      <c r="C381" s="77">
        <v>0.01</v>
      </c>
      <c r="D381" s="77">
        <v>0.1</v>
      </c>
      <c r="E381" s="77">
        <v>1E-4</v>
      </c>
      <c r="F381" s="77" t="s">
        <v>6</v>
      </c>
      <c r="G381" s="77" t="s">
        <v>5</v>
      </c>
      <c r="H381" s="77">
        <v>300</v>
      </c>
      <c r="I381" s="77">
        <v>1000</v>
      </c>
      <c r="J381" s="77" t="s">
        <v>10</v>
      </c>
      <c r="K381" s="77">
        <v>21.308</v>
      </c>
      <c r="L381" s="77">
        <v>11907</v>
      </c>
      <c r="M381" s="77">
        <v>25.138999999999999</v>
      </c>
      <c r="N381" s="77">
        <v>11509</v>
      </c>
      <c r="O381" s="78" t="s">
        <v>1556</v>
      </c>
    </row>
    <row r="382" spans="1:15" x14ac:dyDescent="0.25">
      <c r="A382" s="77" t="s">
        <v>53</v>
      </c>
      <c r="B382" s="77" t="s">
        <v>8</v>
      </c>
      <c r="C382" s="77">
        <v>0.01</v>
      </c>
      <c r="D382" s="77">
        <v>0.1</v>
      </c>
      <c r="E382" s="77">
        <v>1E-4</v>
      </c>
      <c r="F382" s="77" t="s">
        <v>6</v>
      </c>
      <c r="G382" s="77" t="s">
        <v>5</v>
      </c>
      <c r="H382" s="77">
        <v>1</v>
      </c>
      <c r="I382" s="77">
        <v>20</v>
      </c>
      <c r="J382" s="77" t="s">
        <v>10</v>
      </c>
      <c r="K382" s="77">
        <v>57.628</v>
      </c>
      <c r="L382" s="77">
        <v>32.01</v>
      </c>
      <c r="M382" s="77">
        <v>57.625999999999998</v>
      </c>
      <c r="N382" s="77">
        <v>31.951000000000001</v>
      </c>
      <c r="O382" s="78" t="s">
        <v>1552</v>
      </c>
    </row>
    <row r="383" spans="1:15" x14ac:dyDescent="0.25">
      <c r="A383" s="77" t="s">
        <v>53</v>
      </c>
      <c r="B383" s="77" t="s">
        <v>8</v>
      </c>
      <c r="C383" s="77">
        <v>0.01</v>
      </c>
      <c r="D383" s="77">
        <v>0.1</v>
      </c>
      <c r="E383" s="77">
        <v>1E-4</v>
      </c>
      <c r="F383" s="77" t="s">
        <v>6</v>
      </c>
      <c r="G383" s="77" t="s">
        <v>5</v>
      </c>
      <c r="H383" s="77">
        <v>100</v>
      </c>
      <c r="I383" s="77">
        <v>300</v>
      </c>
      <c r="J383" s="77" t="s">
        <v>10</v>
      </c>
      <c r="K383" s="77">
        <v>41.904000000000003</v>
      </c>
      <c r="L383" s="77">
        <v>3219</v>
      </c>
      <c r="M383" s="77">
        <v>41.802</v>
      </c>
      <c r="N383" s="77">
        <v>3219.4</v>
      </c>
      <c r="O383" s="78" t="s">
        <v>2539</v>
      </c>
    </row>
    <row r="384" spans="1:15" x14ac:dyDescent="0.25">
      <c r="A384" s="77" t="s">
        <v>53</v>
      </c>
      <c r="B384" s="77" t="s">
        <v>8</v>
      </c>
      <c r="C384" s="77">
        <v>0.01</v>
      </c>
      <c r="D384" s="77">
        <v>0.1</v>
      </c>
      <c r="E384" s="77">
        <v>1E-4</v>
      </c>
      <c r="F384" s="77" t="s">
        <v>6</v>
      </c>
      <c r="G384" s="77" t="s">
        <v>5</v>
      </c>
      <c r="H384" s="77">
        <v>4000</v>
      </c>
      <c r="I384" s="77">
        <v>8000</v>
      </c>
      <c r="J384" s="77" t="s">
        <v>10</v>
      </c>
      <c r="K384" s="77">
        <v>120</v>
      </c>
      <c r="L384" s="77">
        <v>46000</v>
      </c>
      <c r="M384" s="77">
        <v>95.542000000000002</v>
      </c>
      <c r="N384" s="77">
        <v>46232</v>
      </c>
      <c r="O384" s="78" t="s">
        <v>1554</v>
      </c>
    </row>
    <row r="385" spans="1:15" x14ac:dyDescent="0.25">
      <c r="A385" s="77" t="s">
        <v>53</v>
      </c>
      <c r="B385" s="77" t="s">
        <v>8</v>
      </c>
      <c r="C385" s="77">
        <v>0.01</v>
      </c>
      <c r="D385" s="77">
        <v>0.1</v>
      </c>
      <c r="E385" s="77">
        <v>1E-3</v>
      </c>
      <c r="F385" s="77" t="s">
        <v>6</v>
      </c>
      <c r="G385" s="77" t="s">
        <v>5</v>
      </c>
      <c r="H385" s="77">
        <v>50</v>
      </c>
      <c r="I385" s="77">
        <v>100</v>
      </c>
      <c r="J385" s="77" t="s">
        <v>10</v>
      </c>
      <c r="K385" s="77">
        <v>576.69000000000005</v>
      </c>
      <c r="L385" s="77">
        <v>87.305999999999997</v>
      </c>
      <c r="M385" s="77">
        <v>571.67999999999995</v>
      </c>
      <c r="N385" s="77">
        <v>86.953999999999994</v>
      </c>
      <c r="O385" s="78" t="s">
        <v>1562</v>
      </c>
    </row>
    <row r="386" spans="1:15" x14ac:dyDescent="0.25">
      <c r="A386" s="77" t="s">
        <v>53</v>
      </c>
      <c r="B386" s="77" t="s">
        <v>8</v>
      </c>
      <c r="C386" s="77">
        <v>0.01</v>
      </c>
      <c r="D386" s="77">
        <v>0.1</v>
      </c>
      <c r="E386" s="77">
        <v>1E-3</v>
      </c>
      <c r="F386" s="77" t="s">
        <v>6</v>
      </c>
      <c r="G386" s="77" t="s">
        <v>5</v>
      </c>
      <c r="H386" s="77">
        <v>8000</v>
      </c>
      <c r="I386" s="77">
        <v>10000</v>
      </c>
      <c r="J386" s="77" t="s">
        <v>10</v>
      </c>
      <c r="K386" s="77">
        <v>450</v>
      </c>
      <c r="L386" s="77">
        <v>170150</v>
      </c>
      <c r="M386" s="77">
        <v>203.58</v>
      </c>
      <c r="N386" s="77">
        <v>172400</v>
      </c>
      <c r="O386" s="78" t="s">
        <v>1558</v>
      </c>
    </row>
    <row r="387" spans="1:15" x14ac:dyDescent="0.25">
      <c r="A387" s="77" t="s">
        <v>53</v>
      </c>
      <c r="B387" s="77" t="s">
        <v>8</v>
      </c>
      <c r="C387" s="77">
        <v>0.01</v>
      </c>
      <c r="D387" s="77">
        <v>0.1</v>
      </c>
      <c r="E387" s="77">
        <v>1E-3</v>
      </c>
      <c r="F387" s="77" t="s">
        <v>6</v>
      </c>
      <c r="G387" s="77" t="s">
        <v>5</v>
      </c>
      <c r="H387" s="77">
        <v>4000</v>
      </c>
      <c r="I387" s="77">
        <v>8000</v>
      </c>
      <c r="J387" s="77" t="s">
        <v>10</v>
      </c>
      <c r="K387" s="77">
        <v>363.53</v>
      </c>
      <c r="L387" s="77">
        <v>43909</v>
      </c>
      <c r="M387" s="77">
        <v>338.44</v>
      </c>
      <c r="N387" s="77">
        <v>43920</v>
      </c>
      <c r="O387" s="78" t="s">
        <v>1560</v>
      </c>
    </row>
    <row r="388" spans="1:15" x14ac:dyDescent="0.25">
      <c r="A388" s="77" t="s">
        <v>53</v>
      </c>
      <c r="B388" s="77" t="s">
        <v>8</v>
      </c>
      <c r="C388" s="77">
        <v>0.01</v>
      </c>
      <c r="D388" s="77">
        <v>0.1</v>
      </c>
      <c r="E388" s="77">
        <v>1E-3</v>
      </c>
      <c r="F388" s="77" t="s">
        <v>6</v>
      </c>
      <c r="G388" s="77" t="s">
        <v>5</v>
      </c>
      <c r="H388" s="77">
        <v>1E-3</v>
      </c>
      <c r="I388" s="77">
        <v>0.04</v>
      </c>
      <c r="J388" s="77" t="s">
        <v>10</v>
      </c>
      <c r="K388" s="77">
        <v>577.37</v>
      </c>
      <c r="L388" s="77">
        <v>1.4498</v>
      </c>
      <c r="M388" s="77">
        <v>577.25</v>
      </c>
      <c r="N388" s="77">
        <v>1.4244000000000001</v>
      </c>
      <c r="O388" s="78" t="s">
        <v>2540</v>
      </c>
    </row>
    <row r="389" spans="1:15" x14ac:dyDescent="0.25">
      <c r="A389" s="77" t="s">
        <v>53</v>
      </c>
      <c r="B389" s="77" t="s">
        <v>8</v>
      </c>
      <c r="C389" s="77">
        <v>0.01</v>
      </c>
      <c r="D389" s="77">
        <v>0.1</v>
      </c>
      <c r="E389" s="77">
        <v>1E-3</v>
      </c>
      <c r="F389" s="77" t="s">
        <v>6</v>
      </c>
      <c r="G389" s="77" t="s">
        <v>5</v>
      </c>
      <c r="H389" s="77">
        <v>2000</v>
      </c>
      <c r="I389" s="77">
        <v>4000</v>
      </c>
      <c r="J389" s="77" t="s">
        <v>10</v>
      </c>
      <c r="K389" s="77">
        <v>354.54</v>
      </c>
      <c r="L389" s="77">
        <v>43842</v>
      </c>
      <c r="M389" s="77">
        <v>330.66</v>
      </c>
      <c r="N389" s="77">
        <v>43842</v>
      </c>
      <c r="O389" s="78" t="s">
        <v>1559</v>
      </c>
    </row>
    <row r="390" spans="1:15" x14ac:dyDescent="0.25">
      <c r="A390" s="77" t="s">
        <v>53</v>
      </c>
      <c r="B390" s="77" t="s">
        <v>8</v>
      </c>
      <c r="C390" s="77">
        <v>0.01</v>
      </c>
      <c r="D390" s="77">
        <v>0.1</v>
      </c>
      <c r="E390" s="77">
        <v>1E-3</v>
      </c>
      <c r="F390" s="77" t="s">
        <v>6</v>
      </c>
      <c r="G390" s="77" t="s">
        <v>5</v>
      </c>
      <c r="H390" s="77">
        <v>0.04</v>
      </c>
      <c r="I390" s="77">
        <v>1</v>
      </c>
      <c r="J390" s="77" t="s">
        <v>10</v>
      </c>
      <c r="K390" s="77">
        <v>577.36</v>
      </c>
      <c r="L390" s="77">
        <v>1.1266</v>
      </c>
      <c r="M390" s="77">
        <v>577.26</v>
      </c>
      <c r="N390" s="77">
        <v>1.1012</v>
      </c>
      <c r="O390" s="78" t="s">
        <v>2541</v>
      </c>
    </row>
    <row r="391" spans="1:15" x14ac:dyDescent="0.25">
      <c r="A391" s="77" t="s">
        <v>53</v>
      </c>
      <c r="B391" s="77" t="s">
        <v>8</v>
      </c>
      <c r="C391" s="77">
        <v>0.01</v>
      </c>
      <c r="D391" s="77">
        <v>0.1</v>
      </c>
      <c r="E391" s="77">
        <v>1E-3</v>
      </c>
      <c r="F391" s="77" t="s">
        <v>6</v>
      </c>
      <c r="G391" s="77" t="s">
        <v>5</v>
      </c>
      <c r="H391" s="77">
        <v>20</v>
      </c>
      <c r="I391" s="77">
        <v>50</v>
      </c>
      <c r="J391" s="77" t="s">
        <v>10</v>
      </c>
      <c r="K391" s="77">
        <v>577.28</v>
      </c>
      <c r="L391" s="77">
        <v>12.896000000000001</v>
      </c>
      <c r="M391" s="77">
        <v>576.24</v>
      </c>
      <c r="N391" s="77">
        <v>12.803000000000001</v>
      </c>
      <c r="O391" s="78" t="s">
        <v>1561</v>
      </c>
    </row>
    <row r="392" spans="1:15" x14ac:dyDescent="0.25">
      <c r="A392" s="77" t="s">
        <v>53</v>
      </c>
      <c r="B392" s="77" t="s">
        <v>8</v>
      </c>
      <c r="C392" s="77">
        <v>0.01</v>
      </c>
      <c r="D392" s="77">
        <v>0.1</v>
      </c>
      <c r="E392" s="77">
        <v>1E-3</v>
      </c>
      <c r="F392" s="77" t="s">
        <v>6</v>
      </c>
      <c r="G392" s="77" t="s">
        <v>5</v>
      </c>
      <c r="H392" s="77">
        <v>1</v>
      </c>
      <c r="I392" s="77">
        <v>20</v>
      </c>
      <c r="J392" s="77" t="s">
        <v>10</v>
      </c>
      <c r="K392" s="77">
        <v>577.34</v>
      </c>
      <c r="L392" s="77">
        <v>3.3107000000000002</v>
      </c>
      <c r="M392" s="77">
        <v>577.05999999999995</v>
      </c>
      <c r="N392" s="77">
        <v>3.2852999999999999</v>
      </c>
      <c r="O392" s="78" t="s">
        <v>2542</v>
      </c>
    </row>
    <row r="393" spans="1:15" x14ac:dyDescent="0.25">
      <c r="A393" s="77" t="s">
        <v>53</v>
      </c>
      <c r="B393" s="77" t="s">
        <v>8</v>
      </c>
      <c r="C393" s="77">
        <v>0.01</v>
      </c>
      <c r="D393" s="77">
        <v>0.1</v>
      </c>
      <c r="E393" s="77">
        <v>1E-3</v>
      </c>
      <c r="F393" s="77" t="s">
        <v>6</v>
      </c>
      <c r="G393" s="77" t="s">
        <v>5</v>
      </c>
      <c r="H393" s="77">
        <v>300</v>
      </c>
      <c r="I393" s="77">
        <v>1000</v>
      </c>
      <c r="J393" s="77" t="s">
        <v>10</v>
      </c>
      <c r="K393" s="77">
        <v>511.75</v>
      </c>
      <c r="L393" s="77">
        <v>7972.6</v>
      </c>
      <c r="M393" s="77">
        <v>476.24</v>
      </c>
      <c r="N393" s="77">
        <v>7972.4</v>
      </c>
      <c r="O393" s="78" t="s">
        <v>1563</v>
      </c>
    </row>
    <row r="394" spans="1:15" x14ac:dyDescent="0.25">
      <c r="A394" s="77" t="s">
        <v>53</v>
      </c>
      <c r="B394" s="77" t="s">
        <v>8</v>
      </c>
      <c r="C394" s="77">
        <v>0.01</v>
      </c>
      <c r="D394" s="77">
        <v>0.1</v>
      </c>
      <c r="E394" s="77">
        <v>1E-3</v>
      </c>
      <c r="F394" s="77" t="s">
        <v>6</v>
      </c>
      <c r="G394" s="77" t="s">
        <v>5</v>
      </c>
      <c r="H394" s="77">
        <v>100</v>
      </c>
      <c r="I394" s="77">
        <v>300</v>
      </c>
      <c r="J394" s="77" t="s">
        <v>10</v>
      </c>
      <c r="K394" s="77">
        <v>568.05999999999995</v>
      </c>
      <c r="L394" s="77">
        <v>1120</v>
      </c>
      <c r="M394" s="77">
        <v>547.01</v>
      </c>
      <c r="N394" s="77">
        <v>1119.2</v>
      </c>
      <c r="O394" s="78" t="s">
        <v>1557</v>
      </c>
    </row>
    <row r="395" spans="1:15" x14ac:dyDescent="0.25">
      <c r="A395" s="77" t="s">
        <v>53</v>
      </c>
      <c r="B395" s="77" t="s">
        <v>8</v>
      </c>
      <c r="C395" s="77">
        <v>0.01</v>
      </c>
      <c r="D395" s="77">
        <v>0.1</v>
      </c>
      <c r="E395" s="77">
        <v>1E-3</v>
      </c>
      <c r="F395" s="77" t="s">
        <v>6</v>
      </c>
      <c r="G395" s="77" t="s">
        <v>5</v>
      </c>
      <c r="H395" s="77">
        <v>1000</v>
      </c>
      <c r="I395" s="77">
        <v>2000</v>
      </c>
      <c r="J395" s="77" t="s">
        <v>10</v>
      </c>
      <c r="K395" s="77">
        <v>469.05</v>
      </c>
      <c r="L395" s="77">
        <v>13766</v>
      </c>
      <c r="M395" s="77">
        <v>433.19</v>
      </c>
      <c r="N395" s="77">
        <v>13767</v>
      </c>
      <c r="O395" s="78" t="s">
        <v>2543</v>
      </c>
    </row>
    <row r="396" spans="1:15" x14ac:dyDescent="0.25">
      <c r="A396" s="77" t="s">
        <v>53</v>
      </c>
      <c r="B396" s="77" t="s">
        <v>8</v>
      </c>
      <c r="C396" s="77">
        <v>0.1</v>
      </c>
      <c r="D396" s="77">
        <v>1</v>
      </c>
      <c r="E396" s="77">
        <v>9.9999999999999995E-8</v>
      </c>
      <c r="F396" s="77" t="s">
        <v>6</v>
      </c>
      <c r="G396" s="77" t="s">
        <v>4</v>
      </c>
      <c r="H396" s="77">
        <v>2000</v>
      </c>
      <c r="I396" s="77">
        <v>4000</v>
      </c>
      <c r="J396" s="77" t="s">
        <v>10</v>
      </c>
      <c r="K396" s="77">
        <v>1.2</v>
      </c>
      <c r="L396" s="77">
        <v>46</v>
      </c>
      <c r="M396" s="77">
        <v>0.80071999999999999</v>
      </c>
      <c r="N396" s="77">
        <v>46.326000000000001</v>
      </c>
      <c r="O396" s="78" t="s">
        <v>1570</v>
      </c>
    </row>
    <row r="397" spans="1:15" x14ac:dyDescent="0.25">
      <c r="A397" s="77" t="s">
        <v>53</v>
      </c>
      <c r="B397" s="77" t="s">
        <v>8</v>
      </c>
      <c r="C397" s="77">
        <v>0.1</v>
      </c>
      <c r="D397" s="77">
        <v>1</v>
      </c>
      <c r="E397" s="77">
        <v>9.9999999999999995E-8</v>
      </c>
      <c r="F397" s="77" t="s">
        <v>6</v>
      </c>
      <c r="G397" s="77" t="s">
        <v>5</v>
      </c>
      <c r="H397" s="77">
        <v>1E-3</v>
      </c>
      <c r="I397" s="77">
        <v>0.04</v>
      </c>
      <c r="J397" s="77" t="s">
        <v>10</v>
      </c>
      <c r="K397" s="77">
        <v>47</v>
      </c>
      <c r="L397" s="77">
        <v>82</v>
      </c>
      <c r="M397" s="77">
        <v>80.62</v>
      </c>
      <c r="N397" s="77">
        <v>80.62</v>
      </c>
      <c r="O397" s="78" t="s">
        <v>2545</v>
      </c>
    </row>
    <row r="398" spans="1:15" x14ac:dyDescent="0.25">
      <c r="A398" s="77" t="s">
        <v>53</v>
      </c>
      <c r="B398" s="77" t="s">
        <v>8</v>
      </c>
      <c r="C398" s="77">
        <v>0.1</v>
      </c>
      <c r="D398" s="77">
        <v>1</v>
      </c>
      <c r="E398" s="77">
        <v>9.9999999999999995E-8</v>
      </c>
      <c r="F398" s="77" t="s">
        <v>6</v>
      </c>
      <c r="G398" s="77" t="s">
        <v>5</v>
      </c>
      <c r="H398" s="77">
        <v>1</v>
      </c>
      <c r="I398" s="77">
        <v>20</v>
      </c>
      <c r="J398" s="77" t="s">
        <v>10</v>
      </c>
      <c r="K398" s="77">
        <v>26</v>
      </c>
      <c r="L398" s="77">
        <v>160</v>
      </c>
      <c r="M398" s="77">
        <v>23.437999999999999</v>
      </c>
      <c r="N398" s="77">
        <v>161.34</v>
      </c>
      <c r="O398" s="78" t="s">
        <v>1565</v>
      </c>
    </row>
    <row r="399" spans="1:15" x14ac:dyDescent="0.25">
      <c r="A399" s="77" t="s">
        <v>53</v>
      </c>
      <c r="B399" s="77" t="s">
        <v>8</v>
      </c>
      <c r="C399" s="77">
        <v>0.1</v>
      </c>
      <c r="D399" s="77">
        <v>1</v>
      </c>
      <c r="E399" s="77">
        <v>9.9999999999999995E-8</v>
      </c>
      <c r="F399" s="77" t="s">
        <v>6</v>
      </c>
      <c r="G399" s="77" t="s">
        <v>5</v>
      </c>
      <c r="H399" s="77">
        <v>100</v>
      </c>
      <c r="I399" s="77">
        <v>300</v>
      </c>
      <c r="J399" s="77" t="s">
        <v>10</v>
      </c>
      <c r="K399" s="77">
        <v>120</v>
      </c>
      <c r="L399" s="77">
        <v>3500</v>
      </c>
      <c r="M399" s="77">
        <v>116.46</v>
      </c>
      <c r="N399" s="77">
        <v>3463.3</v>
      </c>
      <c r="O399" s="78" t="s">
        <v>1568</v>
      </c>
    </row>
    <row r="400" spans="1:15" x14ac:dyDescent="0.25">
      <c r="A400" s="77" t="s">
        <v>53</v>
      </c>
      <c r="B400" s="77" t="s">
        <v>8</v>
      </c>
      <c r="C400" s="77">
        <v>0.1</v>
      </c>
      <c r="D400" s="77">
        <v>1</v>
      </c>
      <c r="E400" s="77">
        <v>9.9999999999999995E-8</v>
      </c>
      <c r="F400" s="77" t="s">
        <v>6</v>
      </c>
      <c r="G400" s="77" t="s">
        <v>4</v>
      </c>
      <c r="H400" s="77">
        <v>4000</v>
      </c>
      <c r="I400" s="77">
        <v>8000</v>
      </c>
      <c r="J400" s="77" t="s">
        <v>10</v>
      </c>
      <c r="K400" s="77">
        <v>1.3</v>
      </c>
      <c r="L400" s="77">
        <v>46</v>
      </c>
      <c r="M400" s="77">
        <v>0.91605999999999999</v>
      </c>
      <c r="N400" s="77">
        <v>46.326000000000001</v>
      </c>
      <c r="O400" s="78" t="s">
        <v>1566</v>
      </c>
    </row>
    <row r="401" spans="1:15" x14ac:dyDescent="0.25">
      <c r="A401" s="77" t="s">
        <v>53</v>
      </c>
      <c r="B401" s="77" t="s">
        <v>8</v>
      </c>
      <c r="C401" s="77">
        <v>0.1</v>
      </c>
      <c r="D401" s="77">
        <v>1</v>
      </c>
      <c r="E401" s="77">
        <v>9.9999999999999995E-8</v>
      </c>
      <c r="F401" s="77" t="s">
        <v>6</v>
      </c>
      <c r="G401" s="77" t="s">
        <v>5</v>
      </c>
      <c r="H401" s="77">
        <v>50</v>
      </c>
      <c r="I401" s="77">
        <v>100</v>
      </c>
      <c r="J401" s="77" t="s">
        <v>10</v>
      </c>
      <c r="K401" s="77">
        <v>27</v>
      </c>
      <c r="L401" s="77">
        <v>940</v>
      </c>
      <c r="M401" s="77">
        <v>23.140999999999998</v>
      </c>
      <c r="N401" s="77">
        <v>938.86</v>
      </c>
      <c r="O401" s="78" t="s">
        <v>2544</v>
      </c>
    </row>
    <row r="402" spans="1:15" x14ac:dyDescent="0.25">
      <c r="A402" s="77" t="s">
        <v>53</v>
      </c>
      <c r="B402" s="77" t="s">
        <v>8</v>
      </c>
      <c r="C402" s="77">
        <v>0.1</v>
      </c>
      <c r="D402" s="77">
        <v>1</v>
      </c>
      <c r="E402" s="77">
        <v>9.9999999999999995E-8</v>
      </c>
      <c r="F402" s="77" t="s">
        <v>6</v>
      </c>
      <c r="G402" s="77" t="s">
        <v>5</v>
      </c>
      <c r="H402" s="77">
        <v>20</v>
      </c>
      <c r="I402" s="77">
        <v>50</v>
      </c>
      <c r="J402" s="77" t="s">
        <v>10</v>
      </c>
      <c r="K402" s="77">
        <v>24</v>
      </c>
      <c r="L402" s="77">
        <v>350</v>
      </c>
      <c r="M402" s="77">
        <v>23.379000000000001</v>
      </c>
      <c r="N402" s="77">
        <v>346.14</v>
      </c>
      <c r="O402" s="78" t="s">
        <v>1567</v>
      </c>
    </row>
    <row r="403" spans="1:15" x14ac:dyDescent="0.25">
      <c r="A403" s="77" t="s">
        <v>53</v>
      </c>
      <c r="B403" s="77" t="s">
        <v>8</v>
      </c>
      <c r="C403" s="77">
        <v>0.1</v>
      </c>
      <c r="D403" s="77">
        <v>1</v>
      </c>
      <c r="E403" s="77">
        <v>9.9999999999999995E-8</v>
      </c>
      <c r="F403" s="77" t="s">
        <v>6</v>
      </c>
      <c r="G403" s="77" t="s">
        <v>5</v>
      </c>
      <c r="H403" s="77">
        <v>0.04</v>
      </c>
      <c r="I403" s="77">
        <v>1</v>
      </c>
      <c r="J403" s="77" t="s">
        <v>10</v>
      </c>
      <c r="K403" s="77">
        <v>24</v>
      </c>
      <c r="L403" s="77">
        <v>82</v>
      </c>
      <c r="M403" s="77">
        <v>23.524000000000001</v>
      </c>
      <c r="N403" s="77">
        <v>80.444999999999993</v>
      </c>
      <c r="O403" s="78" t="s">
        <v>1571</v>
      </c>
    </row>
    <row r="404" spans="1:15" x14ac:dyDescent="0.25">
      <c r="A404" s="77" t="s">
        <v>53</v>
      </c>
      <c r="B404" s="77" t="s">
        <v>8</v>
      </c>
      <c r="C404" s="77">
        <v>0.1</v>
      </c>
      <c r="D404" s="77">
        <v>1</v>
      </c>
      <c r="E404" s="77">
        <v>9.9999999999999995E-8</v>
      </c>
      <c r="F404" s="77" t="s">
        <v>6</v>
      </c>
      <c r="G404" s="77" t="s">
        <v>5</v>
      </c>
      <c r="H404" s="77">
        <v>1000</v>
      </c>
      <c r="I404" s="77">
        <v>2000</v>
      </c>
      <c r="J404" s="77" t="s">
        <v>10</v>
      </c>
      <c r="K404" s="77">
        <v>590</v>
      </c>
      <c r="L404" s="77">
        <v>17000</v>
      </c>
      <c r="M404" s="77">
        <v>108.37</v>
      </c>
      <c r="N404" s="77">
        <v>17479</v>
      </c>
      <c r="O404" s="78" t="s">
        <v>1564</v>
      </c>
    </row>
    <row r="405" spans="1:15" x14ac:dyDescent="0.25">
      <c r="A405" s="77" t="s">
        <v>53</v>
      </c>
      <c r="B405" s="77" t="s">
        <v>8</v>
      </c>
      <c r="C405" s="77">
        <v>0.1</v>
      </c>
      <c r="D405" s="77">
        <v>1</v>
      </c>
      <c r="E405" s="77">
        <v>9.9999999999999995E-8</v>
      </c>
      <c r="F405" s="77" t="s">
        <v>6</v>
      </c>
      <c r="G405" s="77" t="s">
        <v>4</v>
      </c>
      <c r="H405" s="77">
        <v>8000</v>
      </c>
      <c r="I405" s="77">
        <v>10000</v>
      </c>
      <c r="J405" s="77" t="s">
        <v>10</v>
      </c>
      <c r="K405" s="77">
        <v>4.5999999999999996</v>
      </c>
      <c r="L405" s="77">
        <v>170</v>
      </c>
      <c r="M405" s="77">
        <v>1.1459999999999999</v>
      </c>
      <c r="N405" s="77">
        <v>173.36</v>
      </c>
      <c r="O405" s="78" t="s">
        <v>1569</v>
      </c>
    </row>
    <row r="406" spans="1:15" x14ac:dyDescent="0.25">
      <c r="A406" s="77" t="s">
        <v>53</v>
      </c>
      <c r="B406" s="77" t="s">
        <v>8</v>
      </c>
      <c r="C406" s="77">
        <v>0.1</v>
      </c>
      <c r="D406" s="77">
        <v>1</v>
      </c>
      <c r="E406" s="77">
        <v>9.9999999999999995E-7</v>
      </c>
      <c r="F406" s="77" t="s">
        <v>6</v>
      </c>
      <c r="G406" s="77" t="s">
        <v>5</v>
      </c>
      <c r="H406" s="77">
        <v>20</v>
      </c>
      <c r="I406" s="77">
        <v>50</v>
      </c>
      <c r="J406" s="77" t="s">
        <v>10</v>
      </c>
      <c r="K406" s="77">
        <v>24</v>
      </c>
      <c r="L406" s="77">
        <v>350</v>
      </c>
      <c r="M406" s="77">
        <v>23.382999999999999</v>
      </c>
      <c r="N406" s="77">
        <v>346.14</v>
      </c>
      <c r="O406" s="78" t="s">
        <v>1580</v>
      </c>
    </row>
    <row r="407" spans="1:15" x14ac:dyDescent="0.25">
      <c r="A407" s="77" t="s">
        <v>53</v>
      </c>
      <c r="B407" s="77" t="s">
        <v>8</v>
      </c>
      <c r="C407" s="77">
        <v>0.1</v>
      </c>
      <c r="D407" s="77">
        <v>1</v>
      </c>
      <c r="E407" s="77">
        <v>9.9999999999999995E-7</v>
      </c>
      <c r="F407" s="77" t="s">
        <v>6</v>
      </c>
      <c r="G407" s="77" t="s">
        <v>5</v>
      </c>
      <c r="H407" s="77">
        <v>100</v>
      </c>
      <c r="I407" s="77">
        <v>300</v>
      </c>
      <c r="J407" s="77" t="s">
        <v>10</v>
      </c>
      <c r="K407" s="77">
        <v>120</v>
      </c>
      <c r="L407" s="77">
        <v>3500</v>
      </c>
      <c r="M407" s="77">
        <v>116.47</v>
      </c>
      <c r="N407" s="77">
        <v>3463.3</v>
      </c>
      <c r="O407" s="78" t="s">
        <v>1577</v>
      </c>
    </row>
    <row r="408" spans="1:15" x14ac:dyDescent="0.25">
      <c r="A408" s="77" t="s">
        <v>53</v>
      </c>
      <c r="B408" s="77" t="s">
        <v>8</v>
      </c>
      <c r="C408" s="77">
        <v>0.1</v>
      </c>
      <c r="D408" s="77">
        <v>1</v>
      </c>
      <c r="E408" s="77">
        <v>9.9999999999999995E-7</v>
      </c>
      <c r="F408" s="77" t="s">
        <v>6</v>
      </c>
      <c r="G408" s="77" t="s">
        <v>4</v>
      </c>
      <c r="H408" s="77">
        <v>8000</v>
      </c>
      <c r="I408" s="77">
        <v>10000</v>
      </c>
      <c r="J408" s="77" t="s">
        <v>10</v>
      </c>
      <c r="K408" s="77">
        <v>4.5999999999999996</v>
      </c>
      <c r="L408" s="77">
        <v>170.12</v>
      </c>
      <c r="M408" s="77">
        <v>1.1459999999999999</v>
      </c>
      <c r="N408" s="77">
        <v>173.36</v>
      </c>
      <c r="O408" s="78" t="s">
        <v>1573</v>
      </c>
    </row>
    <row r="409" spans="1:15" x14ac:dyDescent="0.25">
      <c r="A409" s="77" t="s">
        <v>53</v>
      </c>
      <c r="B409" s="77" t="s">
        <v>8</v>
      </c>
      <c r="C409" s="77">
        <v>0.1</v>
      </c>
      <c r="D409" s="77">
        <v>1</v>
      </c>
      <c r="E409" s="77">
        <v>9.9999999999999995E-7</v>
      </c>
      <c r="F409" s="77" t="s">
        <v>6</v>
      </c>
      <c r="G409" s="77" t="s">
        <v>5</v>
      </c>
      <c r="H409" s="77">
        <v>0.04</v>
      </c>
      <c r="I409" s="77">
        <v>1</v>
      </c>
      <c r="J409" s="77" t="s">
        <v>10</v>
      </c>
      <c r="K409" s="77">
        <v>24</v>
      </c>
      <c r="L409" s="77">
        <v>82</v>
      </c>
      <c r="M409" s="77">
        <v>23.53</v>
      </c>
      <c r="N409" s="77">
        <v>80.441000000000003</v>
      </c>
      <c r="O409" s="78" t="s">
        <v>1579</v>
      </c>
    </row>
    <row r="410" spans="1:15" x14ac:dyDescent="0.25">
      <c r="A410" s="77" t="s">
        <v>53</v>
      </c>
      <c r="B410" s="77" t="s">
        <v>8</v>
      </c>
      <c r="C410" s="77">
        <v>0.1</v>
      </c>
      <c r="D410" s="77">
        <v>1</v>
      </c>
      <c r="E410" s="77">
        <v>9.9999999999999995E-7</v>
      </c>
      <c r="F410" s="77" t="s">
        <v>6</v>
      </c>
      <c r="G410" s="77" t="s">
        <v>4</v>
      </c>
      <c r="H410" s="77">
        <v>4000</v>
      </c>
      <c r="I410" s="77">
        <v>8000</v>
      </c>
      <c r="J410" s="77" t="s">
        <v>10</v>
      </c>
      <c r="K410" s="77">
        <v>1.3</v>
      </c>
      <c r="L410" s="77">
        <v>46.045999999999999</v>
      </c>
      <c r="M410" s="77">
        <v>0.91605999999999999</v>
      </c>
      <c r="N410" s="77">
        <v>46.326000000000001</v>
      </c>
      <c r="O410" s="78" t="s">
        <v>1574</v>
      </c>
    </row>
    <row r="411" spans="1:15" x14ac:dyDescent="0.25">
      <c r="A411" s="77" t="s">
        <v>53</v>
      </c>
      <c r="B411" s="77" t="s">
        <v>8</v>
      </c>
      <c r="C411" s="77">
        <v>0.1</v>
      </c>
      <c r="D411" s="77">
        <v>1</v>
      </c>
      <c r="E411" s="77">
        <v>9.9999999999999995E-7</v>
      </c>
      <c r="F411" s="77" t="s">
        <v>6</v>
      </c>
      <c r="G411" s="77" t="s">
        <v>5</v>
      </c>
      <c r="H411" s="77">
        <v>1000</v>
      </c>
      <c r="I411" s="77">
        <v>2000</v>
      </c>
      <c r="J411" s="77" t="s">
        <v>10</v>
      </c>
      <c r="K411" s="77">
        <v>590</v>
      </c>
      <c r="L411" s="77">
        <v>17152</v>
      </c>
      <c r="M411" s="77">
        <v>108.37</v>
      </c>
      <c r="N411" s="77">
        <v>17479</v>
      </c>
      <c r="O411" s="78" t="s">
        <v>2547</v>
      </c>
    </row>
    <row r="412" spans="1:15" x14ac:dyDescent="0.25">
      <c r="A412" s="77" t="s">
        <v>53</v>
      </c>
      <c r="B412" s="77" t="s">
        <v>8</v>
      </c>
      <c r="C412" s="77">
        <v>0.1</v>
      </c>
      <c r="D412" s="77">
        <v>1</v>
      </c>
      <c r="E412" s="77">
        <v>9.9999999999999995E-7</v>
      </c>
      <c r="F412" s="77" t="s">
        <v>6</v>
      </c>
      <c r="G412" s="77" t="s">
        <v>5</v>
      </c>
      <c r="H412" s="77">
        <v>1E-3</v>
      </c>
      <c r="I412" s="77">
        <v>0.04</v>
      </c>
      <c r="J412" s="77" t="s">
        <v>10</v>
      </c>
      <c r="K412" s="77">
        <v>47</v>
      </c>
      <c r="L412" s="77">
        <v>82</v>
      </c>
      <c r="M412" s="77">
        <v>80.617999999999995</v>
      </c>
      <c r="N412" s="77">
        <v>80.617999999999995</v>
      </c>
      <c r="O412" s="78" t="s">
        <v>1576</v>
      </c>
    </row>
    <row r="413" spans="1:15" x14ac:dyDescent="0.25">
      <c r="A413" s="77" t="s">
        <v>53</v>
      </c>
      <c r="B413" s="77" t="s">
        <v>8</v>
      </c>
      <c r="C413" s="77">
        <v>0.1</v>
      </c>
      <c r="D413" s="77">
        <v>1</v>
      </c>
      <c r="E413" s="77">
        <v>9.9999999999999995E-7</v>
      </c>
      <c r="F413" s="77" t="s">
        <v>6</v>
      </c>
      <c r="G413" s="77" t="s">
        <v>5</v>
      </c>
      <c r="H413" s="77">
        <v>1</v>
      </c>
      <c r="I413" s="77">
        <v>20</v>
      </c>
      <c r="J413" s="77" t="s">
        <v>10</v>
      </c>
      <c r="K413" s="77">
        <v>26</v>
      </c>
      <c r="L413" s="77">
        <v>160</v>
      </c>
      <c r="M413" s="77">
        <v>23.442</v>
      </c>
      <c r="N413" s="77">
        <v>161.34</v>
      </c>
      <c r="O413" s="78" t="s">
        <v>1578</v>
      </c>
    </row>
    <row r="414" spans="1:15" x14ac:dyDescent="0.25">
      <c r="A414" s="77" t="s">
        <v>53</v>
      </c>
      <c r="B414" s="77" t="s">
        <v>8</v>
      </c>
      <c r="C414" s="77">
        <v>0.1</v>
      </c>
      <c r="D414" s="77">
        <v>1</v>
      </c>
      <c r="E414" s="77">
        <v>9.9999999999999995E-7</v>
      </c>
      <c r="F414" s="77" t="s">
        <v>6</v>
      </c>
      <c r="G414" s="77" t="s">
        <v>4</v>
      </c>
      <c r="H414" s="77">
        <v>2000</v>
      </c>
      <c r="I414" s="77">
        <v>4000</v>
      </c>
      <c r="J414" s="77" t="s">
        <v>10</v>
      </c>
      <c r="K414" s="77">
        <v>1.2</v>
      </c>
      <c r="L414" s="77">
        <v>46.029000000000003</v>
      </c>
      <c r="M414" s="77">
        <v>0.80071999999999999</v>
      </c>
      <c r="N414" s="77">
        <v>46.326000000000001</v>
      </c>
      <c r="O414" s="78" t="s">
        <v>1572</v>
      </c>
    </row>
    <row r="415" spans="1:15" x14ac:dyDescent="0.25">
      <c r="A415" s="77" t="s">
        <v>53</v>
      </c>
      <c r="B415" s="77" t="s">
        <v>8</v>
      </c>
      <c r="C415" s="77">
        <v>0.1</v>
      </c>
      <c r="D415" s="77">
        <v>1</v>
      </c>
      <c r="E415" s="77">
        <v>9.9999999999999995E-7</v>
      </c>
      <c r="F415" s="77" t="s">
        <v>6</v>
      </c>
      <c r="G415" s="77" t="s">
        <v>5</v>
      </c>
      <c r="H415" s="77">
        <v>50</v>
      </c>
      <c r="I415" s="77">
        <v>100</v>
      </c>
      <c r="J415" s="77" t="s">
        <v>10</v>
      </c>
      <c r="K415" s="77">
        <v>27</v>
      </c>
      <c r="L415" s="77">
        <v>935.56</v>
      </c>
      <c r="M415" s="77">
        <v>23.148</v>
      </c>
      <c r="N415" s="77">
        <v>938.85</v>
      </c>
      <c r="O415" s="78" t="s">
        <v>1575</v>
      </c>
    </row>
    <row r="416" spans="1:15" x14ac:dyDescent="0.25">
      <c r="A416" s="77" t="s">
        <v>53</v>
      </c>
      <c r="B416" s="77" t="s">
        <v>8</v>
      </c>
      <c r="C416" s="77">
        <v>0.1</v>
      </c>
      <c r="D416" s="77">
        <v>1</v>
      </c>
      <c r="E416" s="77">
        <v>9.9999999999999995E-7</v>
      </c>
      <c r="F416" s="77" t="s">
        <v>6</v>
      </c>
      <c r="G416" s="77" t="s">
        <v>5</v>
      </c>
      <c r="H416" s="77">
        <v>300</v>
      </c>
      <c r="I416" s="77">
        <v>1000</v>
      </c>
      <c r="J416" s="77" t="s">
        <v>10</v>
      </c>
      <c r="K416" s="77">
        <v>120</v>
      </c>
      <c r="L416" s="77">
        <v>12000</v>
      </c>
      <c r="M416" s="77">
        <v>110.73</v>
      </c>
      <c r="N416" s="77">
        <v>11675</v>
      </c>
      <c r="O416" s="78" t="s">
        <v>2546</v>
      </c>
    </row>
    <row r="417" spans="1:15" x14ac:dyDescent="0.25">
      <c r="A417" s="77" t="s">
        <v>53</v>
      </c>
      <c r="B417" s="77" t="s">
        <v>8</v>
      </c>
      <c r="C417" s="77">
        <v>0.1</v>
      </c>
      <c r="D417" s="77">
        <v>1</v>
      </c>
      <c r="E417" s="77">
        <v>1.0000000000000001E-5</v>
      </c>
      <c r="F417" s="77" t="s">
        <v>6</v>
      </c>
      <c r="G417" s="77" t="s">
        <v>5</v>
      </c>
      <c r="H417" s="77">
        <v>50</v>
      </c>
      <c r="I417" s="77">
        <v>100</v>
      </c>
      <c r="J417" s="77" t="s">
        <v>10</v>
      </c>
      <c r="K417" s="77">
        <v>27</v>
      </c>
      <c r="L417" s="77">
        <v>935.62</v>
      </c>
      <c r="M417" s="77">
        <v>23.297999999999998</v>
      </c>
      <c r="N417" s="77">
        <v>938.72</v>
      </c>
      <c r="O417" s="78" t="s">
        <v>1587</v>
      </c>
    </row>
    <row r="418" spans="1:15" x14ac:dyDescent="0.25">
      <c r="A418" s="77" t="s">
        <v>53</v>
      </c>
      <c r="B418" s="77" t="s">
        <v>8</v>
      </c>
      <c r="C418" s="77">
        <v>0.1</v>
      </c>
      <c r="D418" s="77">
        <v>1</v>
      </c>
      <c r="E418" s="77">
        <v>1.0000000000000001E-5</v>
      </c>
      <c r="F418" s="77" t="s">
        <v>6</v>
      </c>
      <c r="G418" s="77" t="s">
        <v>5</v>
      </c>
      <c r="H418" s="77">
        <v>1E-3</v>
      </c>
      <c r="I418" s="77">
        <v>0.04</v>
      </c>
      <c r="J418" s="77" t="s">
        <v>10</v>
      </c>
      <c r="K418" s="77">
        <v>47</v>
      </c>
      <c r="L418" s="77">
        <v>82</v>
      </c>
      <c r="M418" s="77">
        <v>80.426000000000002</v>
      </c>
      <c r="N418" s="77">
        <v>80.426000000000002</v>
      </c>
      <c r="O418" s="78" t="s">
        <v>1581</v>
      </c>
    </row>
    <row r="419" spans="1:15" x14ac:dyDescent="0.25">
      <c r="A419" s="77" t="s">
        <v>53</v>
      </c>
      <c r="B419" s="77" t="s">
        <v>8</v>
      </c>
      <c r="C419" s="77">
        <v>0.1</v>
      </c>
      <c r="D419" s="77">
        <v>1</v>
      </c>
      <c r="E419" s="77">
        <v>1.0000000000000001E-5</v>
      </c>
      <c r="F419" s="77" t="s">
        <v>6</v>
      </c>
      <c r="G419" s="77" t="s">
        <v>5</v>
      </c>
      <c r="H419" s="77">
        <v>300</v>
      </c>
      <c r="I419" s="77">
        <v>1000</v>
      </c>
      <c r="J419" s="77" t="s">
        <v>10</v>
      </c>
      <c r="K419" s="77">
        <v>120</v>
      </c>
      <c r="L419" s="77">
        <v>12000</v>
      </c>
      <c r="M419" s="77">
        <v>110.73</v>
      </c>
      <c r="N419" s="77">
        <v>11675</v>
      </c>
      <c r="O419" s="78" t="s">
        <v>1586</v>
      </c>
    </row>
    <row r="420" spans="1:15" x14ac:dyDescent="0.25">
      <c r="A420" s="77" t="s">
        <v>53</v>
      </c>
      <c r="B420" s="77" t="s">
        <v>8</v>
      </c>
      <c r="C420" s="77">
        <v>0.1</v>
      </c>
      <c r="D420" s="77">
        <v>1</v>
      </c>
      <c r="E420" s="77">
        <v>1.0000000000000001E-5</v>
      </c>
      <c r="F420" s="77" t="s">
        <v>6</v>
      </c>
      <c r="G420" s="77" t="s">
        <v>5</v>
      </c>
      <c r="H420" s="77">
        <v>0.04</v>
      </c>
      <c r="I420" s="77">
        <v>1</v>
      </c>
      <c r="J420" s="77" t="s">
        <v>10</v>
      </c>
      <c r="K420" s="77">
        <v>24</v>
      </c>
      <c r="L420" s="77">
        <v>82</v>
      </c>
      <c r="M420" s="77">
        <v>24.088000000000001</v>
      </c>
      <c r="N420" s="77">
        <v>80.040999999999997</v>
      </c>
      <c r="O420" s="78" t="s">
        <v>2548</v>
      </c>
    </row>
    <row r="421" spans="1:15" x14ac:dyDescent="0.25">
      <c r="A421" s="77" t="s">
        <v>53</v>
      </c>
      <c r="B421" s="77" t="s">
        <v>8</v>
      </c>
      <c r="C421" s="77">
        <v>0.1</v>
      </c>
      <c r="D421" s="77">
        <v>1</v>
      </c>
      <c r="E421" s="77">
        <v>1.0000000000000001E-5</v>
      </c>
      <c r="F421" s="77" t="s">
        <v>6</v>
      </c>
      <c r="G421" s="77" t="s">
        <v>4</v>
      </c>
      <c r="H421" s="77">
        <v>8000</v>
      </c>
      <c r="I421" s="77">
        <v>10000</v>
      </c>
      <c r="J421" s="77" t="s">
        <v>10</v>
      </c>
      <c r="K421" s="77">
        <v>4.5999999999999996</v>
      </c>
      <c r="L421" s="77">
        <v>170.12</v>
      </c>
      <c r="M421" s="77">
        <v>1.1459999999999999</v>
      </c>
      <c r="N421" s="77">
        <v>173.36</v>
      </c>
      <c r="O421" s="78" t="s">
        <v>2549</v>
      </c>
    </row>
    <row r="422" spans="1:15" x14ac:dyDescent="0.25">
      <c r="A422" s="77" t="s">
        <v>53</v>
      </c>
      <c r="B422" s="77" t="s">
        <v>8</v>
      </c>
      <c r="C422" s="77">
        <v>0.1</v>
      </c>
      <c r="D422" s="77">
        <v>1</v>
      </c>
      <c r="E422" s="77">
        <v>1.0000000000000001E-5</v>
      </c>
      <c r="F422" s="77" t="s">
        <v>6</v>
      </c>
      <c r="G422" s="77" t="s">
        <v>5</v>
      </c>
      <c r="H422" s="77">
        <v>100</v>
      </c>
      <c r="I422" s="77">
        <v>300</v>
      </c>
      <c r="J422" s="77" t="s">
        <v>10</v>
      </c>
      <c r="K422" s="77">
        <v>120</v>
      </c>
      <c r="L422" s="77">
        <v>3500</v>
      </c>
      <c r="M422" s="77">
        <v>116.55</v>
      </c>
      <c r="N422" s="77">
        <v>3463.2</v>
      </c>
      <c r="O422" s="78" t="s">
        <v>2550</v>
      </c>
    </row>
    <row r="423" spans="1:15" x14ac:dyDescent="0.25">
      <c r="A423" s="77" t="s">
        <v>53</v>
      </c>
      <c r="B423" s="77" t="s">
        <v>8</v>
      </c>
      <c r="C423" s="77">
        <v>0.1</v>
      </c>
      <c r="D423" s="77">
        <v>1</v>
      </c>
      <c r="E423" s="77">
        <v>1.0000000000000001E-5</v>
      </c>
      <c r="F423" s="77" t="s">
        <v>6</v>
      </c>
      <c r="G423" s="77" t="s">
        <v>5</v>
      </c>
      <c r="H423" s="77">
        <v>1000</v>
      </c>
      <c r="I423" s="77">
        <v>2000</v>
      </c>
      <c r="J423" s="77" t="s">
        <v>10</v>
      </c>
      <c r="K423" s="77">
        <v>590</v>
      </c>
      <c r="L423" s="77">
        <v>17152</v>
      </c>
      <c r="M423" s="77">
        <v>108.38</v>
      </c>
      <c r="N423" s="77">
        <v>17479</v>
      </c>
      <c r="O423" s="78" t="s">
        <v>1584</v>
      </c>
    </row>
    <row r="424" spans="1:15" x14ac:dyDescent="0.25">
      <c r="A424" s="77" t="s">
        <v>53</v>
      </c>
      <c r="B424" s="77" t="s">
        <v>8</v>
      </c>
      <c r="C424" s="77">
        <v>0.1</v>
      </c>
      <c r="D424" s="77">
        <v>1</v>
      </c>
      <c r="E424" s="77">
        <v>1.0000000000000001E-5</v>
      </c>
      <c r="F424" s="77" t="s">
        <v>6</v>
      </c>
      <c r="G424" s="77" t="s">
        <v>4</v>
      </c>
      <c r="H424" s="77">
        <v>2000</v>
      </c>
      <c r="I424" s="77">
        <v>4000</v>
      </c>
      <c r="J424" s="77" t="s">
        <v>10</v>
      </c>
      <c r="K424" s="77">
        <v>1.2</v>
      </c>
      <c r="L424" s="77">
        <v>46.029000000000003</v>
      </c>
      <c r="M424" s="77">
        <v>0.80073000000000005</v>
      </c>
      <c r="N424" s="77">
        <v>46.326000000000001</v>
      </c>
      <c r="O424" s="78" t="s">
        <v>1588</v>
      </c>
    </row>
    <row r="425" spans="1:15" x14ac:dyDescent="0.25">
      <c r="A425" s="77" t="s">
        <v>53</v>
      </c>
      <c r="B425" s="77" t="s">
        <v>8</v>
      </c>
      <c r="C425" s="77">
        <v>0.1</v>
      </c>
      <c r="D425" s="77">
        <v>1</v>
      </c>
      <c r="E425" s="77">
        <v>1.0000000000000001E-5</v>
      </c>
      <c r="F425" s="77" t="s">
        <v>6</v>
      </c>
      <c r="G425" s="77" t="s">
        <v>5</v>
      </c>
      <c r="H425" s="77">
        <v>20</v>
      </c>
      <c r="I425" s="77">
        <v>50</v>
      </c>
      <c r="J425" s="77" t="s">
        <v>10</v>
      </c>
      <c r="K425" s="77">
        <v>24</v>
      </c>
      <c r="L425" s="77">
        <v>350</v>
      </c>
      <c r="M425" s="77">
        <v>23.693000000000001</v>
      </c>
      <c r="N425" s="77">
        <v>345.87</v>
      </c>
      <c r="O425" s="78" t="s">
        <v>1585</v>
      </c>
    </row>
    <row r="426" spans="1:15" x14ac:dyDescent="0.25">
      <c r="A426" s="77" t="s">
        <v>53</v>
      </c>
      <c r="B426" s="77" t="s">
        <v>8</v>
      </c>
      <c r="C426" s="77">
        <v>0.1</v>
      </c>
      <c r="D426" s="77">
        <v>1</v>
      </c>
      <c r="E426" s="77">
        <v>1.0000000000000001E-5</v>
      </c>
      <c r="F426" s="77" t="s">
        <v>6</v>
      </c>
      <c r="G426" s="77" t="s">
        <v>5</v>
      </c>
      <c r="H426" s="77">
        <v>1</v>
      </c>
      <c r="I426" s="77">
        <v>20</v>
      </c>
      <c r="J426" s="77" t="s">
        <v>10</v>
      </c>
      <c r="K426" s="77">
        <v>26</v>
      </c>
      <c r="L426" s="77">
        <v>160</v>
      </c>
      <c r="M426" s="77">
        <v>23.893000000000001</v>
      </c>
      <c r="N426" s="77">
        <v>160.97999999999999</v>
      </c>
      <c r="O426" s="78" t="s">
        <v>1583</v>
      </c>
    </row>
    <row r="427" spans="1:15" x14ac:dyDescent="0.25">
      <c r="A427" s="77" t="s">
        <v>53</v>
      </c>
      <c r="B427" s="77" t="s">
        <v>8</v>
      </c>
      <c r="C427" s="77">
        <v>0.1</v>
      </c>
      <c r="D427" s="77">
        <v>1</v>
      </c>
      <c r="E427" s="77">
        <v>1.0000000000000001E-5</v>
      </c>
      <c r="F427" s="77" t="s">
        <v>6</v>
      </c>
      <c r="G427" s="77" t="s">
        <v>4</v>
      </c>
      <c r="H427" s="77">
        <v>4000</v>
      </c>
      <c r="I427" s="77">
        <v>8000</v>
      </c>
      <c r="J427" s="77" t="s">
        <v>10</v>
      </c>
      <c r="K427" s="77">
        <v>1.3</v>
      </c>
      <c r="L427" s="77">
        <v>46.045999999999999</v>
      </c>
      <c r="M427" s="77">
        <v>0.91607000000000005</v>
      </c>
      <c r="N427" s="77">
        <v>46.326000000000001</v>
      </c>
      <c r="O427" s="78" t="s">
        <v>1582</v>
      </c>
    </row>
    <row r="428" spans="1:15" x14ac:dyDescent="0.25">
      <c r="A428" s="77" t="s">
        <v>53</v>
      </c>
      <c r="B428" s="77" t="s">
        <v>8</v>
      </c>
      <c r="C428" s="77">
        <v>0.1</v>
      </c>
      <c r="D428" s="77">
        <v>1</v>
      </c>
      <c r="E428" s="77">
        <v>1E-4</v>
      </c>
      <c r="F428" s="77" t="s">
        <v>6</v>
      </c>
      <c r="G428" s="77" t="s">
        <v>4</v>
      </c>
      <c r="H428" s="77">
        <v>8000</v>
      </c>
      <c r="I428" s="77">
        <v>10000</v>
      </c>
      <c r="J428" s="77" t="s">
        <v>10</v>
      </c>
      <c r="K428" s="77">
        <v>4.5999999999999996</v>
      </c>
      <c r="L428" s="77">
        <v>170.12</v>
      </c>
      <c r="M428" s="77">
        <v>1.1460999999999999</v>
      </c>
      <c r="N428" s="77">
        <v>173.36</v>
      </c>
      <c r="O428" s="78" t="s">
        <v>1594</v>
      </c>
    </row>
    <row r="429" spans="1:15" x14ac:dyDescent="0.25">
      <c r="A429" s="77" t="s">
        <v>53</v>
      </c>
      <c r="B429" s="77" t="s">
        <v>8</v>
      </c>
      <c r="C429" s="77">
        <v>0.1</v>
      </c>
      <c r="D429" s="77">
        <v>1</v>
      </c>
      <c r="E429" s="77">
        <v>1E-4</v>
      </c>
      <c r="F429" s="77" t="s">
        <v>6</v>
      </c>
      <c r="G429" s="77" t="s">
        <v>5</v>
      </c>
      <c r="H429" s="77">
        <v>300</v>
      </c>
      <c r="I429" s="77">
        <v>1000</v>
      </c>
      <c r="J429" s="77" t="s">
        <v>10</v>
      </c>
      <c r="K429" s="77">
        <v>120</v>
      </c>
      <c r="L429" s="77">
        <v>12000</v>
      </c>
      <c r="M429" s="77">
        <v>111.87</v>
      </c>
      <c r="N429" s="77">
        <v>11674</v>
      </c>
      <c r="O429" s="78" t="s">
        <v>1591</v>
      </c>
    </row>
    <row r="430" spans="1:15" x14ac:dyDescent="0.25">
      <c r="A430" s="77" t="s">
        <v>53</v>
      </c>
      <c r="B430" s="77" t="s">
        <v>8</v>
      </c>
      <c r="C430" s="77">
        <v>0.1</v>
      </c>
      <c r="D430" s="77">
        <v>1</v>
      </c>
      <c r="E430" s="77">
        <v>1E-4</v>
      </c>
      <c r="F430" s="77" t="s">
        <v>6</v>
      </c>
      <c r="G430" s="77" t="s">
        <v>5</v>
      </c>
      <c r="H430" s="77">
        <v>20</v>
      </c>
      <c r="I430" s="77">
        <v>50</v>
      </c>
      <c r="J430" s="77" t="s">
        <v>10</v>
      </c>
      <c r="K430" s="77">
        <v>49.713000000000001</v>
      </c>
      <c r="L430" s="77">
        <v>324.48</v>
      </c>
      <c r="M430" s="77">
        <v>49.371000000000002</v>
      </c>
      <c r="N430" s="77">
        <v>324.63</v>
      </c>
      <c r="O430" s="78" t="s">
        <v>1596</v>
      </c>
    </row>
    <row r="431" spans="1:15" x14ac:dyDescent="0.25">
      <c r="A431" s="77" t="s">
        <v>53</v>
      </c>
      <c r="B431" s="77" t="s">
        <v>8</v>
      </c>
      <c r="C431" s="77">
        <v>0.1</v>
      </c>
      <c r="D431" s="77">
        <v>1</v>
      </c>
      <c r="E431" s="77">
        <v>1E-4</v>
      </c>
      <c r="F431" s="77" t="s">
        <v>6</v>
      </c>
      <c r="G431" s="77" t="s">
        <v>5</v>
      </c>
      <c r="H431" s="77">
        <v>0.04</v>
      </c>
      <c r="I431" s="77">
        <v>1</v>
      </c>
      <c r="J431" s="77" t="s">
        <v>10</v>
      </c>
      <c r="K431" s="77">
        <v>59.942999999999998</v>
      </c>
      <c r="L431" s="77">
        <v>59.048999999999999</v>
      </c>
      <c r="M431" s="77">
        <v>59.9</v>
      </c>
      <c r="N431" s="77">
        <v>59.024000000000001</v>
      </c>
      <c r="O431" s="78" t="s">
        <v>2551</v>
      </c>
    </row>
    <row r="432" spans="1:15" x14ac:dyDescent="0.25">
      <c r="A432" s="77" t="s">
        <v>53</v>
      </c>
      <c r="B432" s="77" t="s">
        <v>8</v>
      </c>
      <c r="C432" s="77">
        <v>0.1</v>
      </c>
      <c r="D432" s="77">
        <v>1</v>
      </c>
      <c r="E432" s="77">
        <v>1E-4</v>
      </c>
      <c r="F432" s="77" t="s">
        <v>6</v>
      </c>
      <c r="G432" s="77" t="s">
        <v>5</v>
      </c>
      <c r="H432" s="77">
        <v>100</v>
      </c>
      <c r="I432" s="77">
        <v>300</v>
      </c>
      <c r="J432" s="77" t="s">
        <v>10</v>
      </c>
      <c r="K432" s="77">
        <v>120</v>
      </c>
      <c r="L432" s="77">
        <v>3500</v>
      </c>
      <c r="M432" s="77">
        <v>120.41</v>
      </c>
      <c r="N432" s="77">
        <v>3459.8</v>
      </c>
      <c r="O432" s="78" t="s">
        <v>1590</v>
      </c>
    </row>
    <row r="433" spans="1:15" x14ac:dyDescent="0.25">
      <c r="A433" s="77" t="s">
        <v>53</v>
      </c>
      <c r="B433" s="77" t="s">
        <v>8</v>
      </c>
      <c r="C433" s="77">
        <v>0.1</v>
      </c>
      <c r="D433" s="77">
        <v>1</v>
      </c>
      <c r="E433" s="77">
        <v>1E-4</v>
      </c>
      <c r="F433" s="77" t="s">
        <v>6</v>
      </c>
      <c r="G433" s="77" t="s">
        <v>5</v>
      </c>
      <c r="H433" s="77">
        <v>1</v>
      </c>
      <c r="I433" s="77">
        <v>20</v>
      </c>
      <c r="J433" s="77" t="s">
        <v>10</v>
      </c>
      <c r="K433" s="77">
        <v>56.377000000000002</v>
      </c>
      <c r="L433" s="77">
        <v>137.35</v>
      </c>
      <c r="M433" s="77">
        <v>56.262</v>
      </c>
      <c r="N433" s="77">
        <v>137.33000000000001</v>
      </c>
      <c r="O433" s="78" t="s">
        <v>2553</v>
      </c>
    </row>
    <row r="434" spans="1:15" x14ac:dyDescent="0.25">
      <c r="A434" s="77" t="s">
        <v>53</v>
      </c>
      <c r="B434" s="77" t="s">
        <v>8</v>
      </c>
      <c r="C434" s="77">
        <v>0.1</v>
      </c>
      <c r="D434" s="77">
        <v>1</v>
      </c>
      <c r="E434" s="77">
        <v>1E-4</v>
      </c>
      <c r="F434" s="77" t="s">
        <v>6</v>
      </c>
      <c r="G434" s="77" t="s">
        <v>5</v>
      </c>
      <c r="H434" s="77">
        <v>1E-3</v>
      </c>
      <c r="I434" s="77">
        <v>0.04</v>
      </c>
      <c r="J434" s="77" t="s">
        <v>10</v>
      </c>
      <c r="K434" s="77">
        <v>72.742999999999995</v>
      </c>
      <c r="L434" s="77">
        <v>66.872</v>
      </c>
      <c r="M434" s="77">
        <v>66.849000000000004</v>
      </c>
      <c r="N434" s="77">
        <v>66.849000000000004</v>
      </c>
      <c r="O434" s="78" t="s">
        <v>1589</v>
      </c>
    </row>
    <row r="435" spans="1:15" x14ac:dyDescent="0.25">
      <c r="A435" s="77" t="s">
        <v>53</v>
      </c>
      <c r="B435" s="77" t="s">
        <v>8</v>
      </c>
      <c r="C435" s="77">
        <v>0.1</v>
      </c>
      <c r="D435" s="77">
        <v>1</v>
      </c>
      <c r="E435" s="77">
        <v>1E-4</v>
      </c>
      <c r="F435" s="77" t="s">
        <v>6</v>
      </c>
      <c r="G435" s="77" t="s">
        <v>5</v>
      </c>
      <c r="H435" s="77">
        <v>50</v>
      </c>
      <c r="I435" s="77">
        <v>100</v>
      </c>
      <c r="J435" s="77" t="s">
        <v>10</v>
      </c>
      <c r="K435" s="77">
        <v>38.506</v>
      </c>
      <c r="L435" s="77">
        <v>925.39</v>
      </c>
      <c r="M435" s="77">
        <v>37.912999999999997</v>
      </c>
      <c r="N435" s="77">
        <v>925.82</v>
      </c>
      <c r="O435" s="78" t="s">
        <v>1592</v>
      </c>
    </row>
    <row r="436" spans="1:15" x14ac:dyDescent="0.25">
      <c r="A436" s="77" t="s">
        <v>53</v>
      </c>
      <c r="B436" s="77" t="s">
        <v>8</v>
      </c>
      <c r="C436" s="77">
        <v>0.1</v>
      </c>
      <c r="D436" s="77">
        <v>1</v>
      </c>
      <c r="E436" s="77">
        <v>1E-4</v>
      </c>
      <c r="F436" s="77" t="s">
        <v>6</v>
      </c>
      <c r="G436" s="77" t="s">
        <v>5</v>
      </c>
      <c r="H436" s="77">
        <v>1000</v>
      </c>
      <c r="I436" s="77">
        <v>2000</v>
      </c>
      <c r="J436" s="77" t="s">
        <v>10</v>
      </c>
      <c r="K436" s="77">
        <v>590</v>
      </c>
      <c r="L436" s="77">
        <v>17152</v>
      </c>
      <c r="M436" s="77">
        <v>109.37</v>
      </c>
      <c r="N436" s="77">
        <v>17478</v>
      </c>
      <c r="O436" s="78" t="s">
        <v>2552</v>
      </c>
    </row>
    <row r="437" spans="1:15" x14ac:dyDescent="0.25">
      <c r="A437" s="77" t="s">
        <v>53</v>
      </c>
      <c r="B437" s="77" t="s">
        <v>8</v>
      </c>
      <c r="C437" s="77">
        <v>0.1</v>
      </c>
      <c r="D437" s="77">
        <v>1</v>
      </c>
      <c r="E437" s="77">
        <v>1E-4</v>
      </c>
      <c r="F437" s="77" t="s">
        <v>6</v>
      </c>
      <c r="G437" s="77" t="s">
        <v>4</v>
      </c>
      <c r="H437" s="77">
        <v>4000</v>
      </c>
      <c r="I437" s="77">
        <v>8000</v>
      </c>
      <c r="J437" s="77" t="s">
        <v>10</v>
      </c>
      <c r="K437" s="77">
        <v>1.3</v>
      </c>
      <c r="L437" s="77">
        <v>46.045999999999999</v>
      </c>
      <c r="M437" s="77">
        <v>0.91664999999999996</v>
      </c>
      <c r="N437" s="77">
        <v>46.325000000000003</v>
      </c>
      <c r="O437" s="78" t="s">
        <v>1593</v>
      </c>
    </row>
    <row r="438" spans="1:15" x14ac:dyDescent="0.25">
      <c r="A438" s="77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4</v>
      </c>
      <c r="H438" s="77">
        <v>2000</v>
      </c>
      <c r="I438" s="77">
        <v>4000</v>
      </c>
      <c r="J438" s="77" t="s">
        <v>10</v>
      </c>
      <c r="K438" s="77">
        <v>1.2</v>
      </c>
      <c r="L438" s="77">
        <v>46.03</v>
      </c>
      <c r="M438" s="77">
        <v>0.80149999999999999</v>
      </c>
      <c r="N438" s="77">
        <v>46.325000000000003</v>
      </c>
      <c r="O438" s="78" t="s">
        <v>1595</v>
      </c>
    </row>
    <row r="439" spans="1:15" x14ac:dyDescent="0.25">
      <c r="A439" s="77" t="s">
        <v>53</v>
      </c>
      <c r="B439" s="77" t="s">
        <v>8</v>
      </c>
      <c r="C439" s="77">
        <v>0.1</v>
      </c>
      <c r="D439" s="77">
        <v>1</v>
      </c>
      <c r="E439" s="77">
        <v>1E-3</v>
      </c>
      <c r="F439" s="77" t="s">
        <v>6</v>
      </c>
      <c r="G439" s="77" t="s">
        <v>5</v>
      </c>
      <c r="H439" s="77">
        <v>20</v>
      </c>
      <c r="I439" s="77">
        <v>50</v>
      </c>
      <c r="J439" s="77" t="s">
        <v>10</v>
      </c>
      <c r="K439" s="77">
        <v>568.73</v>
      </c>
      <c r="L439" s="77">
        <v>117.17</v>
      </c>
      <c r="M439" s="77">
        <v>568.57000000000005</v>
      </c>
      <c r="N439" s="77">
        <v>116.91</v>
      </c>
      <c r="O439" s="78" t="s">
        <v>1601</v>
      </c>
    </row>
    <row r="440" spans="1:15" x14ac:dyDescent="0.25">
      <c r="A440" s="77" t="s">
        <v>53</v>
      </c>
      <c r="B440" s="77" t="s">
        <v>8</v>
      </c>
      <c r="C440" s="77">
        <v>0.1</v>
      </c>
      <c r="D440" s="77">
        <v>1</v>
      </c>
      <c r="E440" s="77">
        <v>1E-3</v>
      </c>
      <c r="F440" s="77" t="s">
        <v>6</v>
      </c>
      <c r="G440" s="77" t="s">
        <v>5</v>
      </c>
      <c r="H440" s="77">
        <v>1000</v>
      </c>
      <c r="I440" s="77">
        <v>2000</v>
      </c>
      <c r="J440" s="77" t="s">
        <v>10</v>
      </c>
      <c r="K440" s="77">
        <v>590</v>
      </c>
      <c r="L440" s="77">
        <v>17163</v>
      </c>
      <c r="M440" s="77">
        <v>204.79</v>
      </c>
      <c r="N440" s="77">
        <v>17392</v>
      </c>
      <c r="O440" s="78" t="s">
        <v>1603</v>
      </c>
    </row>
    <row r="441" spans="1:15" x14ac:dyDescent="0.25">
      <c r="A441" s="77" t="s">
        <v>53</v>
      </c>
      <c r="B441" s="77" t="s">
        <v>8</v>
      </c>
      <c r="C441" s="77">
        <v>0.1</v>
      </c>
      <c r="D441" s="77">
        <v>1</v>
      </c>
      <c r="E441" s="77">
        <v>1E-3</v>
      </c>
      <c r="F441" s="77" t="s">
        <v>6</v>
      </c>
      <c r="G441" s="77" t="s">
        <v>5</v>
      </c>
      <c r="H441" s="77">
        <v>1</v>
      </c>
      <c r="I441" s="77">
        <v>20</v>
      </c>
      <c r="J441" s="77" t="s">
        <v>10</v>
      </c>
      <c r="K441" s="77">
        <v>575.70000000000005</v>
      </c>
      <c r="L441" s="77">
        <v>30.683</v>
      </c>
      <c r="M441" s="77">
        <v>575.66</v>
      </c>
      <c r="N441" s="77">
        <v>30.547999999999998</v>
      </c>
      <c r="O441" s="78" t="s">
        <v>1597</v>
      </c>
    </row>
    <row r="442" spans="1:15" x14ac:dyDescent="0.25">
      <c r="A442" s="77" t="s">
        <v>53</v>
      </c>
      <c r="B442" s="77" t="s">
        <v>8</v>
      </c>
      <c r="C442" s="77">
        <v>0.1</v>
      </c>
      <c r="D442" s="77">
        <v>1</v>
      </c>
      <c r="E442" s="77">
        <v>1E-3</v>
      </c>
      <c r="F442" s="77" t="s">
        <v>6</v>
      </c>
      <c r="G442" s="77" t="s">
        <v>5</v>
      </c>
      <c r="H442" s="77">
        <v>100</v>
      </c>
      <c r="I442" s="77">
        <v>300</v>
      </c>
      <c r="J442" s="77" t="s">
        <v>10</v>
      </c>
      <c r="K442" s="77">
        <v>420.55</v>
      </c>
      <c r="L442" s="77">
        <v>3205.9</v>
      </c>
      <c r="M442" s="77">
        <v>419.31</v>
      </c>
      <c r="N442" s="77">
        <v>3206.7</v>
      </c>
      <c r="O442" s="78" t="s">
        <v>2555</v>
      </c>
    </row>
    <row r="443" spans="1:15" x14ac:dyDescent="0.25">
      <c r="A443" s="77" t="s">
        <v>53</v>
      </c>
      <c r="B443" s="77" t="s">
        <v>8</v>
      </c>
      <c r="C443" s="77">
        <v>0.1</v>
      </c>
      <c r="D443" s="77">
        <v>1</v>
      </c>
      <c r="E443" s="77">
        <v>1E-3</v>
      </c>
      <c r="F443" s="77" t="s">
        <v>6</v>
      </c>
      <c r="G443" s="77" t="s">
        <v>4</v>
      </c>
      <c r="H443" s="77">
        <v>4000</v>
      </c>
      <c r="I443" s="77">
        <v>8000</v>
      </c>
      <c r="J443" s="77" t="s">
        <v>10</v>
      </c>
      <c r="K443" s="77">
        <v>1.3</v>
      </c>
      <c r="L443" s="77">
        <v>46.051000000000002</v>
      </c>
      <c r="M443" s="77">
        <v>0.94915000000000005</v>
      </c>
      <c r="N443" s="77">
        <v>46.295999999999999</v>
      </c>
      <c r="O443" s="78" t="s">
        <v>2554</v>
      </c>
    </row>
    <row r="444" spans="1:15" x14ac:dyDescent="0.25">
      <c r="A444" s="77" t="s">
        <v>53</v>
      </c>
      <c r="B444" s="77" t="s">
        <v>8</v>
      </c>
      <c r="C444" s="77">
        <v>0.1</v>
      </c>
      <c r="D444" s="77">
        <v>1</v>
      </c>
      <c r="E444" s="77">
        <v>1E-3</v>
      </c>
      <c r="F444" s="77" t="s">
        <v>6</v>
      </c>
      <c r="G444" s="77" t="s">
        <v>5</v>
      </c>
      <c r="H444" s="77">
        <v>0.04</v>
      </c>
      <c r="I444" s="77">
        <v>1</v>
      </c>
      <c r="J444" s="77" t="s">
        <v>10</v>
      </c>
      <c r="K444" s="77">
        <v>577.29999999999995</v>
      </c>
      <c r="L444" s="77">
        <v>9.3986000000000001</v>
      </c>
      <c r="M444" s="77">
        <v>577.28</v>
      </c>
      <c r="N444" s="77">
        <v>9.3602000000000007</v>
      </c>
      <c r="O444" s="78" t="s">
        <v>1598</v>
      </c>
    </row>
    <row r="445" spans="1:15" x14ac:dyDescent="0.25">
      <c r="A445" s="77" t="s">
        <v>53</v>
      </c>
      <c r="B445" s="77" t="s">
        <v>8</v>
      </c>
      <c r="C445" s="77">
        <v>0.1</v>
      </c>
      <c r="D445" s="77">
        <v>1</v>
      </c>
      <c r="E445" s="77">
        <v>1E-3</v>
      </c>
      <c r="F445" s="77" t="s">
        <v>6</v>
      </c>
      <c r="G445" s="77" t="s">
        <v>4</v>
      </c>
      <c r="H445" s="77">
        <v>2000</v>
      </c>
      <c r="I445" s="77">
        <v>4000</v>
      </c>
      <c r="J445" s="77" t="s">
        <v>10</v>
      </c>
      <c r="K445" s="77">
        <v>1.2</v>
      </c>
      <c r="L445" s="77">
        <v>46.033999999999999</v>
      </c>
      <c r="M445" s="77">
        <v>0.83431</v>
      </c>
      <c r="N445" s="77">
        <v>46.295999999999999</v>
      </c>
      <c r="O445" s="78" t="s">
        <v>1600</v>
      </c>
    </row>
    <row r="446" spans="1:15" x14ac:dyDescent="0.25">
      <c r="A446" s="77" t="s">
        <v>53</v>
      </c>
      <c r="B446" s="77" t="s">
        <v>8</v>
      </c>
      <c r="C446" s="77">
        <v>0.1</v>
      </c>
      <c r="D446" s="77">
        <v>1</v>
      </c>
      <c r="E446" s="77">
        <v>1E-3</v>
      </c>
      <c r="F446" s="77" t="s">
        <v>6</v>
      </c>
      <c r="G446" s="77" t="s">
        <v>5</v>
      </c>
      <c r="H446" s="77">
        <v>50</v>
      </c>
      <c r="I446" s="77">
        <v>100</v>
      </c>
      <c r="J446" s="77" t="s">
        <v>10</v>
      </c>
      <c r="K446" s="77">
        <v>530.37</v>
      </c>
      <c r="L446" s="77">
        <v>592.16</v>
      </c>
      <c r="M446" s="77">
        <v>529.89</v>
      </c>
      <c r="N446" s="77">
        <v>592.07000000000005</v>
      </c>
      <c r="O446" s="78" t="s">
        <v>1604</v>
      </c>
    </row>
    <row r="447" spans="1:15" x14ac:dyDescent="0.25">
      <c r="A447" s="77" t="s">
        <v>53</v>
      </c>
      <c r="B447" s="77" t="s">
        <v>8</v>
      </c>
      <c r="C447" s="77">
        <v>0.1</v>
      </c>
      <c r="D447" s="77">
        <v>1</v>
      </c>
      <c r="E447" s="77">
        <v>1E-3</v>
      </c>
      <c r="F447" s="77" t="s">
        <v>6</v>
      </c>
      <c r="G447" s="77" t="s">
        <v>4</v>
      </c>
      <c r="H447" s="77">
        <v>8000</v>
      </c>
      <c r="I447" s="77">
        <v>10000</v>
      </c>
      <c r="J447" s="77" t="s">
        <v>10</v>
      </c>
      <c r="K447" s="77">
        <v>4.5999999999999996</v>
      </c>
      <c r="L447" s="77">
        <v>170.12</v>
      </c>
      <c r="M447" s="77">
        <v>1.1559999999999999</v>
      </c>
      <c r="N447" s="77">
        <v>173.35</v>
      </c>
      <c r="O447" s="78" t="s">
        <v>1605</v>
      </c>
    </row>
    <row r="448" spans="1:15" x14ac:dyDescent="0.25">
      <c r="A448" s="77" t="s">
        <v>53</v>
      </c>
      <c r="B448" s="77" t="s">
        <v>8</v>
      </c>
      <c r="C448" s="77">
        <v>0.1</v>
      </c>
      <c r="D448" s="77">
        <v>1</v>
      </c>
      <c r="E448" s="77">
        <v>1E-3</v>
      </c>
      <c r="F448" s="77" t="s">
        <v>6</v>
      </c>
      <c r="G448" s="77" t="s">
        <v>5</v>
      </c>
      <c r="H448" s="77">
        <v>1E-3</v>
      </c>
      <c r="I448" s="77">
        <v>0.04</v>
      </c>
      <c r="J448" s="77" t="s">
        <v>10</v>
      </c>
      <c r="K448" s="77">
        <v>578.69000000000005</v>
      </c>
      <c r="L448" s="77">
        <v>12.536</v>
      </c>
      <c r="M448" s="77">
        <v>12.497999999999999</v>
      </c>
      <c r="N448" s="77">
        <v>12.497999999999999</v>
      </c>
      <c r="O448" s="78" t="s">
        <v>1602</v>
      </c>
    </row>
    <row r="449" spans="1:15" x14ac:dyDescent="0.25">
      <c r="A449" s="77" t="s">
        <v>53</v>
      </c>
      <c r="B449" s="77" t="s">
        <v>8</v>
      </c>
      <c r="C449" s="77">
        <v>0.1</v>
      </c>
      <c r="D449" s="77">
        <v>1</v>
      </c>
      <c r="E449" s="77">
        <v>1E-3</v>
      </c>
      <c r="F449" s="77" t="s">
        <v>6</v>
      </c>
      <c r="G449" s="77" t="s">
        <v>5</v>
      </c>
      <c r="H449" s="77">
        <v>300</v>
      </c>
      <c r="I449" s="77">
        <v>1000</v>
      </c>
      <c r="J449" s="77" t="s">
        <v>10</v>
      </c>
      <c r="K449" s="77">
        <v>212.67</v>
      </c>
      <c r="L449" s="77">
        <v>11907</v>
      </c>
      <c r="M449" s="77">
        <v>246.94</v>
      </c>
      <c r="N449" s="77">
        <v>11553</v>
      </c>
      <c r="O449" s="78" t="s">
        <v>1599</v>
      </c>
    </row>
    <row r="450" spans="1:15" x14ac:dyDescent="0.25">
      <c r="A450" s="77" t="s">
        <v>53</v>
      </c>
      <c r="B450" s="77" t="s">
        <v>8</v>
      </c>
      <c r="C450" s="77">
        <v>0.1</v>
      </c>
      <c r="D450" s="77">
        <v>1</v>
      </c>
      <c r="E450" s="77">
        <v>0.01</v>
      </c>
      <c r="F450" s="77" t="s">
        <v>6</v>
      </c>
      <c r="G450" s="77" t="s">
        <v>5</v>
      </c>
      <c r="H450" s="77">
        <v>0.04</v>
      </c>
      <c r="I450" s="77">
        <v>1</v>
      </c>
      <c r="J450" s="77" t="s">
        <v>10</v>
      </c>
      <c r="K450" s="77">
        <v>5773.6</v>
      </c>
      <c r="L450" s="77">
        <v>0.95989999999999998</v>
      </c>
      <c r="M450" s="77">
        <v>5772.7</v>
      </c>
      <c r="N450" s="77">
        <v>0.94416</v>
      </c>
      <c r="O450" s="78" t="s">
        <v>1607</v>
      </c>
    </row>
    <row r="451" spans="1:15" x14ac:dyDescent="0.25">
      <c r="A451" s="77" t="s">
        <v>53</v>
      </c>
      <c r="B451" s="77" t="s">
        <v>8</v>
      </c>
      <c r="C451" s="77">
        <v>0.1</v>
      </c>
      <c r="D451" s="77">
        <v>1</v>
      </c>
      <c r="E451" s="77">
        <v>0.01</v>
      </c>
      <c r="F451" s="77" t="s">
        <v>6</v>
      </c>
      <c r="G451" s="77" t="s">
        <v>5</v>
      </c>
      <c r="H451" s="77">
        <v>300</v>
      </c>
      <c r="I451" s="77">
        <v>1000</v>
      </c>
      <c r="J451" s="77" t="s">
        <v>10</v>
      </c>
      <c r="K451" s="77">
        <v>5113.2</v>
      </c>
      <c r="L451" s="77">
        <v>8011.6</v>
      </c>
      <c r="M451" s="77">
        <v>4758</v>
      </c>
      <c r="N451" s="77">
        <v>8011.9</v>
      </c>
      <c r="O451" s="78" t="s">
        <v>1616</v>
      </c>
    </row>
    <row r="452" spans="1:15" x14ac:dyDescent="0.25">
      <c r="A452" s="77" t="s">
        <v>53</v>
      </c>
      <c r="B452" s="77" t="s">
        <v>8</v>
      </c>
      <c r="C452" s="77">
        <v>0.1</v>
      </c>
      <c r="D452" s="77">
        <v>1</v>
      </c>
      <c r="E452" s="77">
        <v>0.01</v>
      </c>
      <c r="F452" s="77" t="s">
        <v>6</v>
      </c>
      <c r="G452" s="77" t="s">
        <v>4</v>
      </c>
      <c r="H452" s="77">
        <v>4000</v>
      </c>
      <c r="I452" s="77">
        <v>8000</v>
      </c>
      <c r="J452" s="77" t="s">
        <v>10</v>
      </c>
      <c r="K452" s="77">
        <v>3.6131000000000002</v>
      </c>
      <c r="L452" s="77">
        <v>43.981999999999999</v>
      </c>
      <c r="M452" s="77">
        <v>3.3780000000000001</v>
      </c>
      <c r="N452" s="77">
        <v>43.984000000000002</v>
      </c>
      <c r="O452" s="78" t="s">
        <v>1612</v>
      </c>
    </row>
    <row r="453" spans="1:15" x14ac:dyDescent="0.25">
      <c r="A453" s="77" t="s">
        <v>53</v>
      </c>
      <c r="B453" s="77" t="s">
        <v>8</v>
      </c>
      <c r="C453" s="77">
        <v>0.1</v>
      </c>
      <c r="D453" s="77">
        <v>1</v>
      </c>
      <c r="E453" s="77">
        <v>0.01</v>
      </c>
      <c r="F453" s="77" t="s">
        <v>6</v>
      </c>
      <c r="G453" s="77" t="s">
        <v>4</v>
      </c>
      <c r="H453" s="77">
        <v>2000</v>
      </c>
      <c r="I453" s="77">
        <v>4000</v>
      </c>
      <c r="J453" s="77" t="s">
        <v>10</v>
      </c>
      <c r="K453" s="77">
        <v>3.5375000000000001</v>
      </c>
      <c r="L453" s="77">
        <v>43.944000000000003</v>
      </c>
      <c r="M453" s="77">
        <v>3.2985000000000002</v>
      </c>
      <c r="N453" s="77">
        <v>43.945</v>
      </c>
      <c r="O453" s="78" t="s">
        <v>1610</v>
      </c>
    </row>
    <row r="454" spans="1:15" x14ac:dyDescent="0.25">
      <c r="A454" s="77" t="s">
        <v>53</v>
      </c>
      <c r="B454" s="77" t="s">
        <v>8</v>
      </c>
      <c r="C454" s="77">
        <v>0.1</v>
      </c>
      <c r="D454" s="77">
        <v>1</v>
      </c>
      <c r="E454" s="77">
        <v>0.01</v>
      </c>
      <c r="F454" s="77" t="s">
        <v>6</v>
      </c>
      <c r="G454" s="77" t="s">
        <v>5</v>
      </c>
      <c r="H454" s="77">
        <v>20</v>
      </c>
      <c r="I454" s="77">
        <v>50</v>
      </c>
      <c r="J454" s="77" t="s">
        <v>10</v>
      </c>
      <c r="K454" s="77">
        <v>5772.6</v>
      </c>
      <c r="L454" s="77">
        <v>12.94</v>
      </c>
      <c r="M454" s="77">
        <v>5762.2</v>
      </c>
      <c r="N454" s="77">
        <v>12.802</v>
      </c>
      <c r="O454" s="78" t="s">
        <v>1611</v>
      </c>
    </row>
    <row r="455" spans="1:15" x14ac:dyDescent="0.25">
      <c r="A455" s="77" t="s">
        <v>53</v>
      </c>
      <c r="B455" s="77" t="s">
        <v>8</v>
      </c>
      <c r="C455" s="77">
        <v>0.1</v>
      </c>
      <c r="D455" s="77">
        <v>1</v>
      </c>
      <c r="E455" s="77">
        <v>0.01</v>
      </c>
      <c r="F455" s="77" t="s">
        <v>6</v>
      </c>
      <c r="G455" s="77" t="s">
        <v>5</v>
      </c>
      <c r="H455" s="77">
        <v>50</v>
      </c>
      <c r="I455" s="77">
        <v>100</v>
      </c>
      <c r="J455" s="77" t="s">
        <v>10</v>
      </c>
      <c r="K455" s="77">
        <v>5766.2</v>
      </c>
      <c r="L455" s="77">
        <v>87.391999999999996</v>
      </c>
      <c r="M455" s="77">
        <v>5715.5</v>
      </c>
      <c r="N455" s="77">
        <v>87.123000000000005</v>
      </c>
      <c r="O455" s="78" t="s">
        <v>1609</v>
      </c>
    </row>
    <row r="456" spans="1:15" x14ac:dyDescent="0.25">
      <c r="A456" s="77" t="s">
        <v>53</v>
      </c>
      <c r="B456" s="77" t="s">
        <v>8</v>
      </c>
      <c r="C456" s="77">
        <v>0.1</v>
      </c>
      <c r="D456" s="77">
        <v>1</v>
      </c>
      <c r="E456" s="77">
        <v>0.01</v>
      </c>
      <c r="F456" s="77" t="s">
        <v>6</v>
      </c>
      <c r="G456" s="77" t="s">
        <v>5</v>
      </c>
      <c r="H456" s="77">
        <v>100</v>
      </c>
      <c r="I456" s="77">
        <v>300</v>
      </c>
      <c r="J456" s="77" t="s">
        <v>10</v>
      </c>
      <c r="K456" s="77">
        <v>5681.4</v>
      </c>
      <c r="L456" s="77">
        <v>1112.8</v>
      </c>
      <c r="M456" s="77">
        <v>5471.4</v>
      </c>
      <c r="N456" s="77">
        <v>1112.4000000000001</v>
      </c>
      <c r="O456" s="78" t="s">
        <v>1615</v>
      </c>
    </row>
    <row r="457" spans="1:15" x14ac:dyDescent="0.25">
      <c r="A457" s="77" t="s">
        <v>53</v>
      </c>
      <c r="B457" s="77" t="s">
        <v>8</v>
      </c>
      <c r="C457" s="77">
        <v>0.1</v>
      </c>
      <c r="D457" s="77">
        <v>1</v>
      </c>
      <c r="E457" s="77">
        <v>0.01</v>
      </c>
      <c r="F457" s="77" t="s">
        <v>6</v>
      </c>
      <c r="G457" s="77" t="s">
        <v>5</v>
      </c>
      <c r="H457" s="77">
        <v>1000</v>
      </c>
      <c r="I457" s="77">
        <v>2000</v>
      </c>
      <c r="J457" s="77" t="s">
        <v>10</v>
      </c>
      <c r="K457" s="77">
        <v>4683.3999999999996</v>
      </c>
      <c r="L457" s="77">
        <v>13828</v>
      </c>
      <c r="M457" s="77">
        <v>4325.3999999999996</v>
      </c>
      <c r="N457" s="77">
        <v>13829</v>
      </c>
      <c r="O457" s="78" t="s">
        <v>1606</v>
      </c>
    </row>
    <row r="458" spans="1:15" x14ac:dyDescent="0.25">
      <c r="A458" s="77" t="s">
        <v>53</v>
      </c>
      <c r="B458" s="77" t="s">
        <v>8</v>
      </c>
      <c r="C458" s="77">
        <v>0.1</v>
      </c>
      <c r="D458" s="77">
        <v>1</v>
      </c>
      <c r="E458" s="77">
        <v>0.01</v>
      </c>
      <c r="F458" s="77" t="s">
        <v>6</v>
      </c>
      <c r="G458" s="77" t="s">
        <v>5</v>
      </c>
      <c r="H458" s="77">
        <v>1</v>
      </c>
      <c r="I458" s="77">
        <v>20</v>
      </c>
      <c r="J458" s="77" t="s">
        <v>10</v>
      </c>
      <c r="K458" s="77">
        <v>5773.4</v>
      </c>
      <c r="L458" s="77">
        <v>3.1917</v>
      </c>
      <c r="M458" s="77">
        <v>5770.6</v>
      </c>
      <c r="N458" s="77">
        <v>0.31602999999999998</v>
      </c>
      <c r="O458" s="78" t="s">
        <v>1613</v>
      </c>
    </row>
    <row r="459" spans="1:15" x14ac:dyDescent="0.25">
      <c r="A459" s="77" t="s">
        <v>53</v>
      </c>
      <c r="B459" s="77" t="s">
        <v>8</v>
      </c>
      <c r="C459" s="77">
        <v>0.1</v>
      </c>
      <c r="D459" s="77">
        <v>1</v>
      </c>
      <c r="E459" s="77">
        <v>0.01</v>
      </c>
      <c r="F459" s="77" t="s">
        <v>6</v>
      </c>
      <c r="G459" s="77" t="s">
        <v>4</v>
      </c>
      <c r="H459" s="77">
        <v>8000</v>
      </c>
      <c r="I459" s="77">
        <v>10000</v>
      </c>
      <c r="J459" s="77" t="s">
        <v>10</v>
      </c>
      <c r="K459" s="77">
        <v>4.5999999999999996</v>
      </c>
      <c r="L459" s="77">
        <v>170.23</v>
      </c>
      <c r="M459" s="77">
        <v>2.0278</v>
      </c>
      <c r="N459" s="77">
        <v>172.49</v>
      </c>
      <c r="O459" s="78" t="s">
        <v>1608</v>
      </c>
    </row>
    <row r="460" spans="1:15" x14ac:dyDescent="0.25">
      <c r="A460" s="77" t="s">
        <v>53</v>
      </c>
      <c r="B460" s="77" t="s">
        <v>8</v>
      </c>
      <c r="C460" s="77">
        <v>0.1</v>
      </c>
      <c r="D460" s="77">
        <v>1</v>
      </c>
      <c r="E460" s="77">
        <v>0.01</v>
      </c>
      <c r="F460" s="77" t="s">
        <v>6</v>
      </c>
      <c r="G460" s="77" t="s">
        <v>5</v>
      </c>
      <c r="H460" s="77">
        <v>1E-3</v>
      </c>
      <c r="I460" s="77">
        <v>0.04</v>
      </c>
      <c r="J460" s="77" t="s">
        <v>10</v>
      </c>
      <c r="K460" s="77">
        <v>5773.7</v>
      </c>
      <c r="L460" s="77">
        <v>1.2830999999999999</v>
      </c>
      <c r="M460" s="77">
        <v>1.2674000000000001</v>
      </c>
      <c r="N460" s="77">
        <v>1.2674000000000001</v>
      </c>
      <c r="O460" s="78" t="s">
        <v>1614</v>
      </c>
    </row>
    <row r="461" spans="1:15" x14ac:dyDescent="0.25">
      <c r="A461" s="77" t="s">
        <v>53</v>
      </c>
      <c r="B461" s="77" t="s">
        <v>8</v>
      </c>
      <c r="C461" s="77">
        <v>1</v>
      </c>
      <c r="D461" s="77">
        <v>10</v>
      </c>
      <c r="E461" s="77">
        <v>9.9999999999999995E-7</v>
      </c>
      <c r="F461" s="77" t="s">
        <v>6</v>
      </c>
      <c r="G461" s="77" t="s">
        <v>4</v>
      </c>
      <c r="H461" s="77">
        <v>1000</v>
      </c>
      <c r="I461" s="77">
        <v>2000</v>
      </c>
      <c r="J461" s="77" t="s">
        <v>10</v>
      </c>
      <c r="K461" s="77">
        <v>6.1</v>
      </c>
      <c r="L461" s="77">
        <v>17</v>
      </c>
      <c r="M461" s="77">
        <v>1.1337999999999999</v>
      </c>
      <c r="N461" s="77">
        <v>17.486999999999998</v>
      </c>
      <c r="O461" s="78" t="s">
        <v>1620</v>
      </c>
    </row>
    <row r="462" spans="1:15" x14ac:dyDescent="0.25">
      <c r="A462" s="77" t="s">
        <v>53</v>
      </c>
      <c r="B462" s="77" t="s">
        <v>8</v>
      </c>
      <c r="C462" s="77">
        <v>1</v>
      </c>
      <c r="D462" s="77">
        <v>10</v>
      </c>
      <c r="E462" s="77">
        <v>9.9999999999999995E-7</v>
      </c>
      <c r="F462" s="77" t="s">
        <v>6</v>
      </c>
      <c r="G462" s="77" t="s">
        <v>4</v>
      </c>
      <c r="H462" s="77">
        <v>1E-3</v>
      </c>
      <c r="I462" s="77">
        <v>0.04</v>
      </c>
      <c r="J462" s="77" t="s">
        <v>10</v>
      </c>
      <c r="K462" s="77">
        <v>0.46</v>
      </c>
      <c r="L462" s="77">
        <v>9.1999999999999998E-2</v>
      </c>
      <c r="M462" s="77">
        <v>0.45052999999999999</v>
      </c>
      <c r="N462" s="77">
        <v>9.2199000000000003E-2</v>
      </c>
      <c r="O462" s="78" t="s">
        <v>2556</v>
      </c>
    </row>
    <row r="463" spans="1:15" x14ac:dyDescent="0.25">
      <c r="A463" s="77" t="s">
        <v>53</v>
      </c>
      <c r="B463" s="77" t="s">
        <v>8</v>
      </c>
      <c r="C463" s="77">
        <v>1</v>
      </c>
      <c r="D463" s="77">
        <v>10</v>
      </c>
      <c r="E463" s="77">
        <v>9.9999999999999995E-7</v>
      </c>
      <c r="F463" s="77" t="s">
        <v>6</v>
      </c>
      <c r="G463" s="77" t="s">
        <v>4</v>
      </c>
      <c r="H463" s="77">
        <v>1</v>
      </c>
      <c r="I463" s="77">
        <v>20</v>
      </c>
      <c r="J463" s="77" t="s">
        <v>10</v>
      </c>
      <c r="K463" s="77">
        <v>0.28000000000000003</v>
      </c>
      <c r="L463" s="77">
        <v>0.16</v>
      </c>
      <c r="M463" s="77">
        <v>0.22835</v>
      </c>
      <c r="N463" s="77">
        <v>0.16434000000000001</v>
      </c>
      <c r="O463" s="78" t="s">
        <v>2558</v>
      </c>
    </row>
    <row r="464" spans="1:15" x14ac:dyDescent="0.25">
      <c r="A464" s="77" t="s">
        <v>53</v>
      </c>
      <c r="B464" s="77" t="s">
        <v>8</v>
      </c>
      <c r="C464" s="77">
        <v>1</v>
      </c>
      <c r="D464" s="77">
        <v>10</v>
      </c>
      <c r="E464" s="77">
        <v>9.9999999999999995E-7</v>
      </c>
      <c r="F464" s="77" t="s">
        <v>6</v>
      </c>
      <c r="G464" s="77" t="s">
        <v>4</v>
      </c>
      <c r="H464" s="77">
        <v>20</v>
      </c>
      <c r="I464" s="77">
        <v>50</v>
      </c>
      <c r="J464" s="77" t="s">
        <v>10</v>
      </c>
      <c r="K464" s="77">
        <v>0.24</v>
      </c>
      <c r="L464" s="77">
        <v>0.35</v>
      </c>
      <c r="M464" s="77">
        <v>0.22967000000000001</v>
      </c>
      <c r="N464" s="77">
        <v>0.34776000000000001</v>
      </c>
      <c r="O464" s="78" t="s">
        <v>2559</v>
      </c>
    </row>
    <row r="465" spans="1:15" x14ac:dyDescent="0.25">
      <c r="A465" s="77" t="s">
        <v>53</v>
      </c>
      <c r="B465" s="77" t="s">
        <v>8</v>
      </c>
      <c r="C465" s="77">
        <v>1</v>
      </c>
      <c r="D465" s="77">
        <v>10</v>
      </c>
      <c r="E465" s="77">
        <v>9.9999999999999995E-7</v>
      </c>
      <c r="F465" s="77" t="s">
        <v>6</v>
      </c>
      <c r="G465" s="77" t="s">
        <v>4</v>
      </c>
      <c r="H465" s="77">
        <v>100</v>
      </c>
      <c r="I465" s="77">
        <v>300</v>
      </c>
      <c r="J465" s="77" t="s">
        <v>10</v>
      </c>
      <c r="K465" s="77">
        <v>1.2</v>
      </c>
      <c r="L465" s="77">
        <v>3.5</v>
      </c>
      <c r="M465" s="77">
        <v>1.1358999999999999</v>
      </c>
      <c r="N465" s="77">
        <v>3.4830999999999999</v>
      </c>
      <c r="O465" s="78" t="s">
        <v>1621</v>
      </c>
    </row>
    <row r="466" spans="1:15" x14ac:dyDescent="0.25">
      <c r="A466" s="77" t="s">
        <v>53</v>
      </c>
      <c r="B466" s="77" t="s">
        <v>8</v>
      </c>
      <c r="C466" s="77">
        <v>1</v>
      </c>
      <c r="D466" s="77">
        <v>10</v>
      </c>
      <c r="E466" s="77">
        <v>9.9999999999999995E-7</v>
      </c>
      <c r="F466" s="77" t="s">
        <v>6</v>
      </c>
      <c r="G466" s="77" t="s">
        <v>4</v>
      </c>
      <c r="H466" s="77">
        <v>300</v>
      </c>
      <c r="I466" s="77">
        <v>1000</v>
      </c>
      <c r="J466" s="77" t="s">
        <v>10</v>
      </c>
      <c r="K466" s="77">
        <v>0.83</v>
      </c>
      <c r="L466" s="77">
        <v>12</v>
      </c>
      <c r="M466" s="77">
        <v>1.127</v>
      </c>
      <c r="N466" s="77">
        <v>11.688000000000001</v>
      </c>
      <c r="O466" s="78" t="s">
        <v>2557</v>
      </c>
    </row>
    <row r="467" spans="1:15" x14ac:dyDescent="0.25">
      <c r="A467" s="77" t="s">
        <v>53</v>
      </c>
      <c r="B467" s="77" t="s">
        <v>8</v>
      </c>
      <c r="C467" s="77">
        <v>1</v>
      </c>
      <c r="D467" s="77">
        <v>10</v>
      </c>
      <c r="E467" s="77">
        <v>9.9999999999999995E-7</v>
      </c>
      <c r="F467" s="77" t="s">
        <v>6</v>
      </c>
      <c r="G467" s="77" t="s">
        <v>4</v>
      </c>
      <c r="H467" s="77">
        <v>0.04</v>
      </c>
      <c r="I467" s="77">
        <v>1</v>
      </c>
      <c r="J467" s="77" t="s">
        <v>10</v>
      </c>
      <c r="K467" s="77">
        <v>0.25</v>
      </c>
      <c r="L467" s="77">
        <v>8.4000000000000005E-2</v>
      </c>
      <c r="M467" s="77">
        <v>0.22625000000000001</v>
      </c>
      <c r="N467" s="77">
        <v>8.5544999999999996E-2</v>
      </c>
      <c r="O467" s="78" t="s">
        <v>1617</v>
      </c>
    </row>
    <row r="468" spans="1:15" x14ac:dyDescent="0.25">
      <c r="A468" s="77" t="s">
        <v>53</v>
      </c>
      <c r="B468" s="77" t="s">
        <v>8</v>
      </c>
      <c r="C468" s="77">
        <v>1</v>
      </c>
      <c r="D468" s="77">
        <v>10</v>
      </c>
      <c r="E468" s="77">
        <v>9.9999999999999995E-7</v>
      </c>
      <c r="F468" s="77" t="s">
        <v>6</v>
      </c>
      <c r="G468" s="77" t="s">
        <v>4</v>
      </c>
      <c r="H468" s="77">
        <v>2000</v>
      </c>
      <c r="I468" s="77">
        <v>4000</v>
      </c>
      <c r="J468" s="77" t="s">
        <v>10</v>
      </c>
      <c r="K468" s="77">
        <v>12</v>
      </c>
      <c r="L468" s="77">
        <v>46</v>
      </c>
      <c r="M468" s="77">
        <v>8.0599000000000007</v>
      </c>
      <c r="N468" s="77">
        <v>46.328000000000003</v>
      </c>
      <c r="O468" s="78" t="s">
        <v>1623</v>
      </c>
    </row>
    <row r="469" spans="1:15" x14ac:dyDescent="0.25">
      <c r="A469" s="77" t="s">
        <v>53</v>
      </c>
      <c r="B469" s="77" t="s">
        <v>8</v>
      </c>
      <c r="C469" s="77">
        <v>1</v>
      </c>
      <c r="D469" s="77">
        <v>10</v>
      </c>
      <c r="E469" s="77">
        <v>9.9999999999999995E-7</v>
      </c>
      <c r="F469" s="77" t="s">
        <v>6</v>
      </c>
      <c r="G469" s="77" t="s">
        <v>4</v>
      </c>
      <c r="H469" s="77">
        <v>50</v>
      </c>
      <c r="I469" s="77">
        <v>100</v>
      </c>
      <c r="J469" s="77" t="s">
        <v>10</v>
      </c>
      <c r="K469" s="77">
        <v>0.27</v>
      </c>
      <c r="L469" s="77">
        <v>0.94</v>
      </c>
      <c r="M469" s="77">
        <v>0.22603000000000001</v>
      </c>
      <c r="N469" s="77">
        <v>0.94120999999999999</v>
      </c>
      <c r="O469" s="78" t="s">
        <v>1618</v>
      </c>
    </row>
    <row r="470" spans="1:15" x14ac:dyDescent="0.25">
      <c r="A470" s="77" t="s">
        <v>53</v>
      </c>
      <c r="B470" s="77" t="s">
        <v>8</v>
      </c>
      <c r="C470" s="77">
        <v>1</v>
      </c>
      <c r="D470" s="77">
        <v>10</v>
      </c>
      <c r="E470" s="77">
        <v>9.9999999999999995E-7</v>
      </c>
      <c r="F470" s="77" t="s">
        <v>6</v>
      </c>
      <c r="G470" s="77" t="s">
        <v>4</v>
      </c>
      <c r="H470" s="77">
        <v>8000</v>
      </c>
      <c r="I470" s="77">
        <v>10000</v>
      </c>
      <c r="J470" s="77" t="s">
        <v>10</v>
      </c>
      <c r="K470" s="77">
        <v>46</v>
      </c>
      <c r="L470" s="77">
        <v>170</v>
      </c>
      <c r="M470" s="77">
        <v>11.528</v>
      </c>
      <c r="N470" s="77">
        <v>173.36</v>
      </c>
      <c r="O470" s="78" t="s">
        <v>1622</v>
      </c>
    </row>
    <row r="471" spans="1:15" x14ac:dyDescent="0.25">
      <c r="A471" s="77" t="s">
        <v>53</v>
      </c>
      <c r="B471" s="77" t="s">
        <v>8</v>
      </c>
      <c r="C471" s="77">
        <v>1</v>
      </c>
      <c r="D471" s="77">
        <v>10</v>
      </c>
      <c r="E471" s="77">
        <v>9.9999999999999995E-7</v>
      </c>
      <c r="F471" s="77" t="s">
        <v>6</v>
      </c>
      <c r="G471" s="77" t="s">
        <v>4</v>
      </c>
      <c r="H471" s="77">
        <v>4000</v>
      </c>
      <c r="I471" s="77">
        <v>8000</v>
      </c>
      <c r="J471" s="77" t="s">
        <v>10</v>
      </c>
      <c r="K471" s="77">
        <v>15</v>
      </c>
      <c r="L471" s="77">
        <v>46</v>
      </c>
      <c r="M471" s="77">
        <v>9.1631999999999998</v>
      </c>
      <c r="N471" s="77">
        <v>46.576000000000001</v>
      </c>
      <c r="O471" s="78" t="s">
        <v>1619</v>
      </c>
    </row>
    <row r="472" spans="1:15" x14ac:dyDescent="0.25">
      <c r="A472" s="77" t="s">
        <v>53</v>
      </c>
      <c r="B472" s="77" t="s">
        <v>8</v>
      </c>
      <c r="C472" s="77">
        <v>1</v>
      </c>
      <c r="D472" s="77">
        <v>10</v>
      </c>
      <c r="E472" s="77">
        <v>1.0000000000000001E-5</v>
      </c>
      <c r="F472" s="77" t="s">
        <v>6</v>
      </c>
      <c r="G472" s="77" t="s">
        <v>4</v>
      </c>
      <c r="H472" s="77">
        <v>300</v>
      </c>
      <c r="I472" s="77">
        <v>1000</v>
      </c>
      <c r="J472" s="77" t="s">
        <v>10</v>
      </c>
      <c r="K472" s="77">
        <v>0.83</v>
      </c>
      <c r="L472" s="77">
        <v>11.988</v>
      </c>
      <c r="M472" s="77">
        <v>1.127</v>
      </c>
      <c r="N472" s="77">
        <v>11.688000000000001</v>
      </c>
      <c r="O472" s="78" t="s">
        <v>1631</v>
      </c>
    </row>
    <row r="473" spans="1:15" x14ac:dyDescent="0.25">
      <c r="A473" s="77" t="s">
        <v>53</v>
      </c>
      <c r="B473" s="77" t="s">
        <v>8</v>
      </c>
      <c r="C473" s="77">
        <v>1</v>
      </c>
      <c r="D473" s="77">
        <v>10</v>
      </c>
      <c r="E473" s="77">
        <v>1.0000000000000001E-5</v>
      </c>
      <c r="F473" s="77" t="s">
        <v>6</v>
      </c>
      <c r="G473" s="77" t="s">
        <v>4</v>
      </c>
      <c r="H473" s="77">
        <v>0.04</v>
      </c>
      <c r="I473" s="77">
        <v>1</v>
      </c>
      <c r="J473" s="77" t="s">
        <v>10</v>
      </c>
      <c r="K473" s="77">
        <v>0.25</v>
      </c>
      <c r="L473" s="77">
        <v>8.4437999999999999E-2</v>
      </c>
      <c r="M473" s="77">
        <v>0.22631999999999999</v>
      </c>
      <c r="N473" s="77">
        <v>8.5540000000000005E-2</v>
      </c>
      <c r="O473" s="78" t="s">
        <v>1625</v>
      </c>
    </row>
    <row r="474" spans="1:15" x14ac:dyDescent="0.25">
      <c r="A474" s="77" t="s">
        <v>53</v>
      </c>
      <c r="B474" s="77" t="s">
        <v>8</v>
      </c>
      <c r="C474" s="77">
        <v>1</v>
      </c>
      <c r="D474" s="77">
        <v>10</v>
      </c>
      <c r="E474" s="77">
        <v>1.0000000000000001E-5</v>
      </c>
      <c r="F474" s="77" t="s">
        <v>6</v>
      </c>
      <c r="G474" s="77" t="s">
        <v>4</v>
      </c>
      <c r="H474" s="77">
        <v>1000</v>
      </c>
      <c r="I474" s="77">
        <v>2000</v>
      </c>
      <c r="J474" s="77" t="s">
        <v>10</v>
      </c>
      <c r="K474" s="77">
        <v>6.1</v>
      </c>
      <c r="L474" s="77">
        <v>17.155999999999999</v>
      </c>
      <c r="M474" s="77">
        <v>1.1337999999999999</v>
      </c>
      <c r="N474" s="77">
        <v>17.486999999999998</v>
      </c>
      <c r="O474" s="78" t="s">
        <v>1633</v>
      </c>
    </row>
    <row r="475" spans="1:15" x14ac:dyDescent="0.25">
      <c r="A475" s="77" t="s">
        <v>53</v>
      </c>
      <c r="B475" s="77" t="s">
        <v>8</v>
      </c>
      <c r="C475" s="77">
        <v>1</v>
      </c>
      <c r="D475" s="77">
        <v>10</v>
      </c>
      <c r="E475" s="77">
        <v>1.0000000000000001E-5</v>
      </c>
      <c r="F475" s="77" t="s">
        <v>6</v>
      </c>
      <c r="G475" s="77" t="s">
        <v>4</v>
      </c>
      <c r="H475" s="77">
        <v>1</v>
      </c>
      <c r="I475" s="77">
        <v>20</v>
      </c>
      <c r="J475" s="77" t="s">
        <v>10</v>
      </c>
      <c r="K475" s="77">
        <v>0.28000000000000003</v>
      </c>
      <c r="L475" s="77">
        <v>0.16134000000000001</v>
      </c>
      <c r="M475" s="77">
        <v>0.22836999999999999</v>
      </c>
      <c r="N475" s="77">
        <v>0.16434000000000001</v>
      </c>
      <c r="O475" s="78" t="s">
        <v>1627</v>
      </c>
    </row>
    <row r="476" spans="1:15" x14ac:dyDescent="0.25">
      <c r="A476" s="77" t="s">
        <v>53</v>
      </c>
      <c r="B476" s="77" t="s">
        <v>8</v>
      </c>
      <c r="C476" s="77">
        <v>1</v>
      </c>
      <c r="D476" s="77">
        <v>10</v>
      </c>
      <c r="E476" s="77">
        <v>1.0000000000000001E-5</v>
      </c>
      <c r="F476" s="77" t="s">
        <v>6</v>
      </c>
      <c r="G476" s="77" t="s">
        <v>4</v>
      </c>
      <c r="H476" s="77">
        <v>20</v>
      </c>
      <c r="I476" s="77">
        <v>50</v>
      </c>
      <c r="J476" s="77" t="s">
        <v>10</v>
      </c>
      <c r="K476" s="77">
        <v>0.24</v>
      </c>
      <c r="L476" s="77">
        <v>0.35</v>
      </c>
      <c r="M476" s="77">
        <v>0.22972999999999999</v>
      </c>
      <c r="N476" s="77">
        <v>0.34775</v>
      </c>
      <c r="O476" s="78" t="s">
        <v>1632</v>
      </c>
    </row>
    <row r="477" spans="1:15" x14ac:dyDescent="0.25">
      <c r="A477" s="77" t="s">
        <v>53</v>
      </c>
      <c r="B477" s="77" t="s">
        <v>8</v>
      </c>
      <c r="C477" s="77">
        <v>1</v>
      </c>
      <c r="D477" s="77">
        <v>10</v>
      </c>
      <c r="E477" s="77">
        <v>1.0000000000000001E-5</v>
      </c>
      <c r="F477" s="77" t="s">
        <v>6</v>
      </c>
      <c r="G477" s="77" t="s">
        <v>4</v>
      </c>
      <c r="H477" s="77">
        <v>100</v>
      </c>
      <c r="I477" s="77">
        <v>300</v>
      </c>
      <c r="J477" s="77" t="s">
        <v>10</v>
      </c>
      <c r="K477" s="77">
        <v>1.2</v>
      </c>
      <c r="L477" s="77">
        <v>3.5</v>
      </c>
      <c r="M477" s="77">
        <v>1.1358999999999999</v>
      </c>
      <c r="N477" s="77">
        <v>3.4830999999999999</v>
      </c>
      <c r="O477" s="78" t="s">
        <v>1628</v>
      </c>
    </row>
    <row r="478" spans="1:15" x14ac:dyDescent="0.25">
      <c r="A478" s="77" t="s">
        <v>53</v>
      </c>
      <c r="B478" s="77" t="s">
        <v>8</v>
      </c>
      <c r="C478" s="77">
        <v>1</v>
      </c>
      <c r="D478" s="77">
        <v>10</v>
      </c>
      <c r="E478" s="77">
        <v>1.0000000000000001E-5</v>
      </c>
      <c r="F478" s="77" t="s">
        <v>6</v>
      </c>
      <c r="G478" s="77" t="s">
        <v>4</v>
      </c>
      <c r="H478" s="77">
        <v>8000</v>
      </c>
      <c r="I478" s="77">
        <v>10000</v>
      </c>
      <c r="J478" s="77" t="s">
        <v>10</v>
      </c>
      <c r="K478" s="77">
        <v>46</v>
      </c>
      <c r="L478" s="77">
        <v>170.12</v>
      </c>
      <c r="M478" s="77">
        <v>11.529</v>
      </c>
      <c r="N478" s="77">
        <v>173.36</v>
      </c>
      <c r="O478" s="78" t="s">
        <v>2560</v>
      </c>
    </row>
    <row r="479" spans="1:15" x14ac:dyDescent="0.25">
      <c r="A479" s="77" t="s">
        <v>53</v>
      </c>
      <c r="B479" s="77" t="s">
        <v>8</v>
      </c>
      <c r="C479" s="77">
        <v>1</v>
      </c>
      <c r="D479" s="77">
        <v>10</v>
      </c>
      <c r="E479" s="77">
        <v>1.0000000000000001E-5</v>
      </c>
      <c r="F479" s="77" t="s">
        <v>6</v>
      </c>
      <c r="G479" s="77" t="s">
        <v>4</v>
      </c>
      <c r="H479" s="77">
        <v>1E-3</v>
      </c>
      <c r="I479" s="77">
        <v>0.04</v>
      </c>
      <c r="J479" s="77" t="s">
        <v>10</v>
      </c>
      <c r="K479" s="77">
        <v>0.46</v>
      </c>
      <c r="L479" s="77">
        <v>9.1967999999999994E-2</v>
      </c>
      <c r="M479" s="77">
        <v>0.45057000000000003</v>
      </c>
      <c r="N479" s="77">
        <v>9.2197000000000001E-2</v>
      </c>
      <c r="O479" s="78" t="s">
        <v>1626</v>
      </c>
    </row>
    <row r="480" spans="1:15" x14ac:dyDescent="0.25">
      <c r="A480" s="77" t="s">
        <v>53</v>
      </c>
      <c r="B480" s="77" t="s">
        <v>8</v>
      </c>
      <c r="C480" s="77">
        <v>1</v>
      </c>
      <c r="D480" s="77">
        <v>10</v>
      </c>
      <c r="E480" s="77">
        <v>1.0000000000000001E-5</v>
      </c>
      <c r="F480" s="77" t="s">
        <v>6</v>
      </c>
      <c r="G480" s="77" t="s">
        <v>4</v>
      </c>
      <c r="H480" s="77">
        <v>4000</v>
      </c>
      <c r="I480" s="77">
        <v>8000</v>
      </c>
      <c r="J480" s="77" t="s">
        <v>10</v>
      </c>
      <c r="K480" s="77">
        <v>15</v>
      </c>
      <c r="L480" s="77">
        <v>46.325000000000003</v>
      </c>
      <c r="M480" s="77">
        <v>9.1631999999999998</v>
      </c>
      <c r="N480" s="77">
        <v>46.576000000000001</v>
      </c>
      <c r="O480" s="78" t="s">
        <v>1630</v>
      </c>
    </row>
    <row r="481" spans="1:15" x14ac:dyDescent="0.25">
      <c r="A481" s="77" t="s">
        <v>53</v>
      </c>
      <c r="B481" s="77" t="s">
        <v>8</v>
      </c>
      <c r="C481" s="77">
        <v>1</v>
      </c>
      <c r="D481" s="77">
        <v>10</v>
      </c>
      <c r="E481" s="77">
        <v>1.0000000000000001E-5</v>
      </c>
      <c r="F481" s="77" t="s">
        <v>6</v>
      </c>
      <c r="G481" s="77" t="s">
        <v>4</v>
      </c>
      <c r="H481" s="77">
        <v>2000</v>
      </c>
      <c r="I481" s="77">
        <v>4000</v>
      </c>
      <c r="J481" s="77" t="s">
        <v>10</v>
      </c>
      <c r="K481" s="77">
        <v>12</v>
      </c>
      <c r="L481" s="77">
        <v>46.037999999999997</v>
      </c>
      <c r="M481" s="77">
        <v>8.06</v>
      </c>
      <c r="N481" s="77">
        <v>46.328000000000003</v>
      </c>
      <c r="O481" s="78" t="s">
        <v>1629</v>
      </c>
    </row>
    <row r="482" spans="1:15" x14ac:dyDescent="0.25">
      <c r="A482" s="77" t="s">
        <v>53</v>
      </c>
      <c r="B482" s="77" t="s">
        <v>8</v>
      </c>
      <c r="C482" s="77">
        <v>1</v>
      </c>
      <c r="D482" s="77">
        <v>10</v>
      </c>
      <c r="E482" s="77">
        <v>1.0000000000000001E-5</v>
      </c>
      <c r="F482" s="77" t="s">
        <v>6</v>
      </c>
      <c r="G482" s="77" t="s">
        <v>4</v>
      </c>
      <c r="H482" s="77">
        <v>50</v>
      </c>
      <c r="I482" s="77">
        <v>100</v>
      </c>
      <c r="J482" s="77" t="s">
        <v>10</v>
      </c>
      <c r="K482" s="77">
        <v>0.27</v>
      </c>
      <c r="L482" s="77">
        <v>0.93759000000000003</v>
      </c>
      <c r="M482" s="77">
        <v>0.22603999999999999</v>
      </c>
      <c r="N482" s="77">
        <v>0.94120999999999999</v>
      </c>
      <c r="O482" s="78" t="s">
        <v>1624</v>
      </c>
    </row>
    <row r="483" spans="1:15" x14ac:dyDescent="0.25">
      <c r="A483" s="77" t="s">
        <v>53</v>
      </c>
      <c r="B483" s="77" t="s">
        <v>8</v>
      </c>
      <c r="C483" s="77">
        <v>1</v>
      </c>
      <c r="D483" s="77">
        <v>10</v>
      </c>
      <c r="E483" s="77">
        <v>1E-4</v>
      </c>
      <c r="F483" s="77" t="s">
        <v>6</v>
      </c>
      <c r="G483" s="77" t="s">
        <v>4</v>
      </c>
      <c r="H483" s="77">
        <v>2000</v>
      </c>
      <c r="I483" s="77">
        <v>4000</v>
      </c>
      <c r="J483" s="77" t="s">
        <v>10</v>
      </c>
      <c r="K483" s="77">
        <v>12</v>
      </c>
      <c r="L483" s="77">
        <v>46.037999999999997</v>
      </c>
      <c r="M483" s="77">
        <v>8.06</v>
      </c>
      <c r="N483" s="77">
        <v>46.328000000000003</v>
      </c>
      <c r="O483" s="78" t="s">
        <v>1635</v>
      </c>
    </row>
    <row r="484" spans="1:15" x14ac:dyDescent="0.25">
      <c r="A484" s="77" t="s">
        <v>53</v>
      </c>
      <c r="B484" s="77" t="s">
        <v>8</v>
      </c>
      <c r="C484" s="77">
        <v>1</v>
      </c>
      <c r="D484" s="77">
        <v>10</v>
      </c>
      <c r="E484" s="77">
        <v>1E-4</v>
      </c>
      <c r="F484" s="77" t="s">
        <v>6</v>
      </c>
      <c r="G484" s="77" t="s">
        <v>4</v>
      </c>
      <c r="H484" s="77">
        <v>4000</v>
      </c>
      <c r="I484" s="77">
        <v>8000</v>
      </c>
      <c r="J484" s="77" t="s">
        <v>10</v>
      </c>
      <c r="K484" s="77">
        <v>15</v>
      </c>
      <c r="L484" s="77">
        <v>46.325000000000003</v>
      </c>
      <c r="M484" s="77">
        <v>9.1631999999999998</v>
      </c>
      <c r="N484" s="77">
        <v>46.576000000000001</v>
      </c>
      <c r="O484" s="78" t="s">
        <v>2563</v>
      </c>
    </row>
    <row r="485" spans="1:15" x14ac:dyDescent="0.25">
      <c r="A485" s="77" t="s">
        <v>53</v>
      </c>
      <c r="B485" s="77" t="s">
        <v>8</v>
      </c>
      <c r="C485" s="77">
        <v>1</v>
      </c>
      <c r="D485" s="77">
        <v>10</v>
      </c>
      <c r="E485" s="77">
        <v>1E-4</v>
      </c>
      <c r="F485" s="77" t="s">
        <v>6</v>
      </c>
      <c r="G485" s="77" t="s">
        <v>4</v>
      </c>
      <c r="H485" s="77">
        <v>1000</v>
      </c>
      <c r="I485" s="77">
        <v>2000</v>
      </c>
      <c r="J485" s="77" t="s">
        <v>10</v>
      </c>
      <c r="K485" s="77">
        <v>6.1</v>
      </c>
      <c r="L485" s="77">
        <v>17.155999999999999</v>
      </c>
      <c r="M485" s="77">
        <v>1.1337999999999999</v>
      </c>
      <c r="N485" s="77">
        <v>17.486999999999998</v>
      </c>
      <c r="O485" s="78" t="s">
        <v>1636</v>
      </c>
    </row>
    <row r="486" spans="1:15" x14ac:dyDescent="0.25">
      <c r="A486" s="77" t="s">
        <v>53</v>
      </c>
      <c r="B486" s="77" t="s">
        <v>8</v>
      </c>
      <c r="C486" s="77">
        <v>1</v>
      </c>
      <c r="D486" s="77">
        <v>10</v>
      </c>
      <c r="E486" s="77">
        <v>1E-4</v>
      </c>
      <c r="F486" s="77" t="s">
        <v>6</v>
      </c>
      <c r="G486" s="77" t="s">
        <v>4</v>
      </c>
      <c r="H486" s="77">
        <v>1E-3</v>
      </c>
      <c r="I486" s="77">
        <v>0.04</v>
      </c>
      <c r="J486" s="77" t="s">
        <v>10</v>
      </c>
      <c r="K486" s="77">
        <v>0.46</v>
      </c>
      <c r="L486" s="77">
        <v>9.2019000000000004E-2</v>
      </c>
      <c r="M486" s="77">
        <v>0.45379999999999998</v>
      </c>
      <c r="N486" s="77">
        <v>9.1994000000000006E-2</v>
      </c>
      <c r="O486" s="78" t="s">
        <v>1637</v>
      </c>
    </row>
    <row r="487" spans="1:15" x14ac:dyDescent="0.25">
      <c r="A487" s="77" t="s">
        <v>53</v>
      </c>
      <c r="B487" s="77" t="s">
        <v>8</v>
      </c>
      <c r="C487" s="77">
        <v>1</v>
      </c>
      <c r="D487" s="77">
        <v>10</v>
      </c>
      <c r="E487" s="77">
        <v>1E-4</v>
      </c>
      <c r="F487" s="77" t="s">
        <v>6</v>
      </c>
      <c r="G487" s="77" t="s">
        <v>4</v>
      </c>
      <c r="H487" s="77">
        <v>0.04</v>
      </c>
      <c r="I487" s="77">
        <v>1</v>
      </c>
      <c r="J487" s="77" t="s">
        <v>10</v>
      </c>
      <c r="K487" s="77">
        <v>0.25</v>
      </c>
      <c r="L487" s="77">
        <v>8.4682999999999994E-2</v>
      </c>
      <c r="M487" s="77">
        <v>0.23197999999999999</v>
      </c>
      <c r="N487" s="77">
        <v>8.5126999999999994E-2</v>
      </c>
      <c r="O487" s="78" t="s">
        <v>2561</v>
      </c>
    </row>
    <row r="488" spans="1:15" x14ac:dyDescent="0.25">
      <c r="A488" s="77" t="s">
        <v>53</v>
      </c>
      <c r="B488" s="77" t="s">
        <v>8</v>
      </c>
      <c r="C488" s="77">
        <v>1</v>
      </c>
      <c r="D488" s="77">
        <v>10</v>
      </c>
      <c r="E488" s="77">
        <v>1E-4</v>
      </c>
      <c r="F488" s="77" t="s">
        <v>6</v>
      </c>
      <c r="G488" s="77" t="s">
        <v>4</v>
      </c>
      <c r="H488" s="77">
        <v>50</v>
      </c>
      <c r="I488" s="77">
        <v>100</v>
      </c>
      <c r="J488" s="77" t="s">
        <v>10</v>
      </c>
      <c r="K488" s="77">
        <v>0.27</v>
      </c>
      <c r="L488" s="77">
        <v>0.93767999999999996</v>
      </c>
      <c r="M488" s="77">
        <v>0.22761000000000001</v>
      </c>
      <c r="N488" s="77">
        <v>0.94106999999999996</v>
      </c>
      <c r="O488" s="78" t="s">
        <v>2562</v>
      </c>
    </row>
    <row r="489" spans="1:15" x14ac:dyDescent="0.25">
      <c r="A489" s="77" t="s">
        <v>53</v>
      </c>
      <c r="B489" s="77" t="s">
        <v>8</v>
      </c>
      <c r="C489" s="77">
        <v>1</v>
      </c>
      <c r="D489" s="77">
        <v>10</v>
      </c>
      <c r="E489" s="77">
        <v>1E-4</v>
      </c>
      <c r="F489" s="77" t="s">
        <v>6</v>
      </c>
      <c r="G489" s="77" t="s">
        <v>4</v>
      </c>
      <c r="H489" s="77">
        <v>1</v>
      </c>
      <c r="I489" s="77">
        <v>20</v>
      </c>
      <c r="J489" s="77" t="s">
        <v>10</v>
      </c>
      <c r="K489" s="77">
        <v>0.28000000000000003</v>
      </c>
      <c r="L489" s="77">
        <v>0.16156000000000001</v>
      </c>
      <c r="M489" s="77">
        <v>0.23294999999999999</v>
      </c>
      <c r="N489" s="77">
        <v>0.16397</v>
      </c>
      <c r="O489" s="78" t="s">
        <v>1638</v>
      </c>
    </row>
    <row r="490" spans="1:15" x14ac:dyDescent="0.25">
      <c r="A490" s="77" t="s">
        <v>53</v>
      </c>
      <c r="B490" s="77" t="s">
        <v>8</v>
      </c>
      <c r="C490" s="77">
        <v>1</v>
      </c>
      <c r="D490" s="77">
        <v>10</v>
      </c>
      <c r="E490" s="77">
        <v>1E-4</v>
      </c>
      <c r="F490" s="77" t="s">
        <v>6</v>
      </c>
      <c r="G490" s="77" t="s">
        <v>4</v>
      </c>
      <c r="H490" s="77">
        <v>8000</v>
      </c>
      <c r="I490" s="77">
        <v>10000</v>
      </c>
      <c r="J490" s="77" t="s">
        <v>10</v>
      </c>
      <c r="K490" s="77">
        <v>46</v>
      </c>
      <c r="L490" s="77">
        <v>170.12</v>
      </c>
      <c r="M490" s="77">
        <v>11.529</v>
      </c>
      <c r="N490" s="77">
        <v>173.36</v>
      </c>
      <c r="O490" s="78" t="s">
        <v>1639</v>
      </c>
    </row>
    <row r="491" spans="1:15" x14ac:dyDescent="0.25">
      <c r="A491" s="77" t="s">
        <v>53</v>
      </c>
      <c r="B491" s="77" t="s">
        <v>8</v>
      </c>
      <c r="C491" s="77">
        <v>1</v>
      </c>
      <c r="D491" s="77">
        <v>10</v>
      </c>
      <c r="E491" s="77">
        <v>1E-4</v>
      </c>
      <c r="F491" s="77" t="s">
        <v>6</v>
      </c>
      <c r="G491" s="77" t="s">
        <v>4</v>
      </c>
      <c r="H491" s="77">
        <v>300</v>
      </c>
      <c r="I491" s="77">
        <v>1000</v>
      </c>
      <c r="J491" s="77" t="s">
        <v>10</v>
      </c>
      <c r="K491" s="77">
        <v>0.83</v>
      </c>
      <c r="L491" s="77">
        <v>11.988</v>
      </c>
      <c r="M491" s="77">
        <v>1.1272</v>
      </c>
      <c r="N491" s="77">
        <v>11.688000000000001</v>
      </c>
      <c r="O491" s="78" t="s">
        <v>1634</v>
      </c>
    </row>
    <row r="492" spans="1:15" x14ac:dyDescent="0.25">
      <c r="A492" s="77" t="s">
        <v>53</v>
      </c>
      <c r="B492" s="77" t="s">
        <v>8</v>
      </c>
      <c r="C492" s="77">
        <v>1</v>
      </c>
      <c r="D492" s="77">
        <v>10</v>
      </c>
      <c r="E492" s="77">
        <v>1E-4</v>
      </c>
      <c r="F492" s="77" t="s">
        <v>6</v>
      </c>
      <c r="G492" s="77" t="s">
        <v>4</v>
      </c>
      <c r="H492" s="77">
        <v>20</v>
      </c>
      <c r="I492" s="77">
        <v>50</v>
      </c>
      <c r="J492" s="77" t="s">
        <v>10</v>
      </c>
      <c r="K492" s="77">
        <v>0.24</v>
      </c>
      <c r="L492" s="77">
        <v>0.35</v>
      </c>
      <c r="M492" s="77">
        <v>0.23282</v>
      </c>
      <c r="N492" s="77">
        <v>0.34749000000000002</v>
      </c>
      <c r="O492" s="78" t="s">
        <v>1641</v>
      </c>
    </row>
    <row r="493" spans="1:15" x14ac:dyDescent="0.25">
      <c r="A493" s="77" t="s">
        <v>53</v>
      </c>
      <c r="B493" s="77" t="s">
        <v>8</v>
      </c>
      <c r="C493" s="77">
        <v>1</v>
      </c>
      <c r="D493" s="77">
        <v>10</v>
      </c>
      <c r="E493" s="77">
        <v>1E-4</v>
      </c>
      <c r="F493" s="77" t="s">
        <v>6</v>
      </c>
      <c r="G493" s="77" t="s">
        <v>4</v>
      </c>
      <c r="H493" s="77">
        <v>100</v>
      </c>
      <c r="I493" s="77">
        <v>300</v>
      </c>
      <c r="J493" s="77" t="s">
        <v>10</v>
      </c>
      <c r="K493" s="77">
        <v>1.2</v>
      </c>
      <c r="L493" s="77">
        <v>3.5</v>
      </c>
      <c r="M493" s="77">
        <v>1.1365000000000001</v>
      </c>
      <c r="N493" s="77">
        <v>3.4830000000000001</v>
      </c>
      <c r="O493" s="78" t="s">
        <v>1640</v>
      </c>
    </row>
    <row r="494" spans="1:15" x14ac:dyDescent="0.25">
      <c r="A494" s="77" t="s">
        <v>53</v>
      </c>
      <c r="B494" s="77" t="s">
        <v>8</v>
      </c>
      <c r="C494" s="77">
        <v>1</v>
      </c>
      <c r="D494" s="77">
        <v>10</v>
      </c>
      <c r="E494" s="77">
        <v>1E-3</v>
      </c>
      <c r="F494" s="77" t="s">
        <v>6</v>
      </c>
      <c r="G494" s="77" t="s">
        <v>4</v>
      </c>
      <c r="H494" s="77">
        <v>1E-3</v>
      </c>
      <c r="I494" s="77">
        <v>0.04</v>
      </c>
      <c r="J494" s="77" t="s">
        <v>10</v>
      </c>
      <c r="K494" s="77">
        <v>0.71618999999999999</v>
      </c>
      <c r="L494" s="77">
        <v>7.7546000000000004E-2</v>
      </c>
      <c r="M494" s="77">
        <v>0.71499000000000001</v>
      </c>
      <c r="N494" s="77">
        <v>7.7401999999999999E-2</v>
      </c>
      <c r="O494" s="78" t="s">
        <v>2565</v>
      </c>
    </row>
    <row r="495" spans="1:15" x14ac:dyDescent="0.25">
      <c r="A495" s="77" t="s">
        <v>53</v>
      </c>
      <c r="B495" s="77" t="s">
        <v>8</v>
      </c>
      <c r="C495" s="77">
        <v>1</v>
      </c>
      <c r="D495" s="77">
        <v>10</v>
      </c>
      <c r="E495" s="77">
        <v>1E-3</v>
      </c>
      <c r="F495" s="77" t="s">
        <v>6</v>
      </c>
      <c r="G495" s="77" t="s">
        <v>4</v>
      </c>
      <c r="H495" s="77">
        <v>300</v>
      </c>
      <c r="I495" s="77">
        <v>1000</v>
      </c>
      <c r="J495" s="77" t="s">
        <v>10</v>
      </c>
      <c r="K495" s="77">
        <v>0.84662999999999999</v>
      </c>
      <c r="L495" s="77">
        <v>11.986000000000001</v>
      </c>
      <c r="M495" s="77">
        <v>1.141</v>
      </c>
      <c r="N495" s="77">
        <v>11.686999999999999</v>
      </c>
      <c r="O495" s="78" t="s">
        <v>1646</v>
      </c>
    </row>
    <row r="496" spans="1:15" x14ac:dyDescent="0.25">
      <c r="A496" s="77" t="s">
        <v>53</v>
      </c>
      <c r="B496" s="77" t="s">
        <v>8</v>
      </c>
      <c r="C496" s="77">
        <v>1</v>
      </c>
      <c r="D496" s="77">
        <v>10</v>
      </c>
      <c r="E496" s="77">
        <v>1E-3</v>
      </c>
      <c r="F496" s="77" t="s">
        <v>6</v>
      </c>
      <c r="G496" s="77" t="s">
        <v>4</v>
      </c>
      <c r="H496" s="77">
        <v>1</v>
      </c>
      <c r="I496" s="77">
        <v>20</v>
      </c>
      <c r="J496" s="77" t="s">
        <v>10</v>
      </c>
      <c r="K496" s="77">
        <v>0.56386000000000003</v>
      </c>
      <c r="L496" s="77">
        <v>0.14001</v>
      </c>
      <c r="M496" s="77">
        <v>0.55818000000000001</v>
      </c>
      <c r="N496" s="77">
        <v>0.14005999999999999</v>
      </c>
      <c r="O496" s="78" t="s">
        <v>1649</v>
      </c>
    </row>
    <row r="497" spans="1:15" x14ac:dyDescent="0.25">
      <c r="A497" s="77" t="s">
        <v>53</v>
      </c>
      <c r="B497" s="77" t="s">
        <v>8</v>
      </c>
      <c r="C497" s="77">
        <v>1</v>
      </c>
      <c r="D497" s="77">
        <v>10</v>
      </c>
      <c r="E497" s="77">
        <v>1E-3</v>
      </c>
      <c r="F497" s="77" t="s">
        <v>6</v>
      </c>
      <c r="G497" s="77" t="s">
        <v>4</v>
      </c>
      <c r="H497" s="77">
        <v>50</v>
      </c>
      <c r="I497" s="77">
        <v>100</v>
      </c>
      <c r="J497" s="77" t="s">
        <v>10</v>
      </c>
      <c r="K497" s="77">
        <v>0.38941999999999999</v>
      </c>
      <c r="L497" s="77">
        <v>0.92691999999999997</v>
      </c>
      <c r="M497" s="77">
        <v>0.37412000000000001</v>
      </c>
      <c r="N497" s="77">
        <v>0.92813000000000001</v>
      </c>
      <c r="O497" s="78" t="s">
        <v>1643</v>
      </c>
    </row>
    <row r="498" spans="1:15" x14ac:dyDescent="0.25">
      <c r="A498" s="77" t="s">
        <v>53</v>
      </c>
      <c r="B498" s="77" t="s">
        <v>8</v>
      </c>
      <c r="C498" s="77">
        <v>1</v>
      </c>
      <c r="D498" s="77">
        <v>10</v>
      </c>
      <c r="E498" s="77">
        <v>1E-3</v>
      </c>
      <c r="F498" s="77" t="s">
        <v>6</v>
      </c>
      <c r="G498" s="77" t="s">
        <v>4</v>
      </c>
      <c r="H498" s="77">
        <v>8000</v>
      </c>
      <c r="I498" s="77">
        <v>10000</v>
      </c>
      <c r="J498" s="77" t="s">
        <v>10</v>
      </c>
      <c r="K498" s="77">
        <v>46</v>
      </c>
      <c r="L498" s="77">
        <v>170.12</v>
      </c>
      <c r="M498" s="77">
        <v>11.584</v>
      </c>
      <c r="N498" s="77">
        <v>173.35</v>
      </c>
      <c r="O498" s="78" t="s">
        <v>1644</v>
      </c>
    </row>
    <row r="499" spans="1:15" x14ac:dyDescent="0.25">
      <c r="A499" s="77" t="s">
        <v>53</v>
      </c>
      <c r="B499" s="77" t="s">
        <v>8</v>
      </c>
      <c r="C499" s="77">
        <v>1</v>
      </c>
      <c r="D499" s="77">
        <v>10</v>
      </c>
      <c r="E499" s="77">
        <v>1E-3</v>
      </c>
      <c r="F499" s="77" t="s">
        <v>6</v>
      </c>
      <c r="G499" s="77" t="s">
        <v>4</v>
      </c>
      <c r="H499" s="77">
        <v>20</v>
      </c>
      <c r="I499" s="77">
        <v>50</v>
      </c>
      <c r="J499" s="77" t="s">
        <v>10</v>
      </c>
      <c r="K499" s="77">
        <v>0.50358000000000003</v>
      </c>
      <c r="L499" s="77">
        <v>0.32533000000000001</v>
      </c>
      <c r="M499" s="77">
        <v>0.49042000000000002</v>
      </c>
      <c r="N499" s="77">
        <v>0.32615</v>
      </c>
      <c r="O499" s="78" t="s">
        <v>2566</v>
      </c>
    </row>
    <row r="500" spans="1:15" x14ac:dyDescent="0.25">
      <c r="A500" s="77" t="s">
        <v>53</v>
      </c>
      <c r="B500" s="77" t="s">
        <v>8</v>
      </c>
      <c r="C500" s="77">
        <v>1</v>
      </c>
      <c r="D500" s="77">
        <v>10</v>
      </c>
      <c r="E500" s="77">
        <v>1E-3</v>
      </c>
      <c r="F500" s="77" t="s">
        <v>6</v>
      </c>
      <c r="G500" s="77" t="s">
        <v>4</v>
      </c>
      <c r="H500" s="77">
        <v>2000</v>
      </c>
      <c r="I500" s="77">
        <v>4000</v>
      </c>
      <c r="J500" s="77" t="s">
        <v>10</v>
      </c>
      <c r="K500" s="77">
        <v>12</v>
      </c>
      <c r="L500" s="77">
        <v>46.037999999999997</v>
      </c>
      <c r="M500" s="77">
        <v>8.0602999999999998</v>
      </c>
      <c r="N500" s="77">
        <v>46.328000000000003</v>
      </c>
      <c r="O500" s="78" t="s">
        <v>1647</v>
      </c>
    </row>
    <row r="501" spans="1:15" x14ac:dyDescent="0.25">
      <c r="A501" s="77" t="s">
        <v>53</v>
      </c>
      <c r="B501" s="77" t="s">
        <v>8</v>
      </c>
      <c r="C501" s="77">
        <v>1</v>
      </c>
      <c r="D501" s="77">
        <v>10</v>
      </c>
      <c r="E501" s="77">
        <v>1E-3</v>
      </c>
      <c r="F501" s="77" t="s">
        <v>6</v>
      </c>
      <c r="G501" s="77" t="s">
        <v>4</v>
      </c>
      <c r="H501" s="77">
        <v>1000</v>
      </c>
      <c r="I501" s="77">
        <v>2000</v>
      </c>
      <c r="J501" s="77" t="s">
        <v>10</v>
      </c>
      <c r="K501" s="77">
        <v>6.1</v>
      </c>
      <c r="L501" s="77">
        <v>17.155999999999999</v>
      </c>
      <c r="M501" s="77">
        <v>1.1448</v>
      </c>
      <c r="N501" s="77">
        <v>17.486000000000001</v>
      </c>
      <c r="O501" s="78" t="s">
        <v>1648</v>
      </c>
    </row>
    <row r="502" spans="1:15" x14ac:dyDescent="0.25">
      <c r="A502" s="77" t="s">
        <v>53</v>
      </c>
      <c r="B502" s="77" t="s">
        <v>8</v>
      </c>
      <c r="C502" s="77">
        <v>1</v>
      </c>
      <c r="D502" s="77">
        <v>10</v>
      </c>
      <c r="E502" s="77">
        <v>1E-3</v>
      </c>
      <c r="F502" s="77" t="s">
        <v>6</v>
      </c>
      <c r="G502" s="77" t="s">
        <v>4</v>
      </c>
      <c r="H502" s="77">
        <v>100</v>
      </c>
      <c r="I502" s="77">
        <v>300</v>
      </c>
      <c r="J502" s="77" t="s">
        <v>10</v>
      </c>
      <c r="K502" s="77">
        <v>1.2</v>
      </c>
      <c r="L502" s="77">
        <v>3.5</v>
      </c>
      <c r="M502" s="77">
        <v>1.1754</v>
      </c>
      <c r="N502" s="77">
        <v>3.4796</v>
      </c>
      <c r="O502" s="78" t="s">
        <v>2564</v>
      </c>
    </row>
    <row r="503" spans="1:15" x14ac:dyDescent="0.25">
      <c r="A503" s="77" t="s">
        <v>53</v>
      </c>
      <c r="B503" s="77" t="s">
        <v>8</v>
      </c>
      <c r="C503" s="77">
        <v>1</v>
      </c>
      <c r="D503" s="77">
        <v>10</v>
      </c>
      <c r="E503" s="77">
        <v>1E-3</v>
      </c>
      <c r="F503" s="77" t="s">
        <v>6</v>
      </c>
      <c r="G503" s="77" t="s">
        <v>4</v>
      </c>
      <c r="H503" s="77">
        <v>0.04</v>
      </c>
      <c r="I503" s="77">
        <v>1</v>
      </c>
      <c r="J503" s="77" t="s">
        <v>10</v>
      </c>
      <c r="K503" s="77">
        <v>0.59428000000000003</v>
      </c>
      <c r="L503" s="77">
        <v>6.3506000000000007E-2</v>
      </c>
      <c r="M503" s="77">
        <v>0.59284000000000003</v>
      </c>
      <c r="N503" s="77">
        <v>6.3329999999999997E-2</v>
      </c>
      <c r="O503" s="78" t="s">
        <v>1645</v>
      </c>
    </row>
    <row r="504" spans="1:15" x14ac:dyDescent="0.25">
      <c r="A504" s="77" t="s">
        <v>53</v>
      </c>
      <c r="B504" s="77" t="s">
        <v>8</v>
      </c>
      <c r="C504" s="77">
        <v>1</v>
      </c>
      <c r="D504" s="77">
        <v>10</v>
      </c>
      <c r="E504" s="77">
        <v>1E-3</v>
      </c>
      <c r="F504" s="77" t="s">
        <v>6</v>
      </c>
      <c r="G504" s="77" t="s">
        <v>4</v>
      </c>
      <c r="H504" s="77">
        <v>4000</v>
      </c>
      <c r="I504" s="77">
        <v>8000</v>
      </c>
      <c r="J504" s="77" t="s">
        <v>10</v>
      </c>
      <c r="K504" s="77">
        <v>15</v>
      </c>
      <c r="L504" s="77">
        <v>46.325000000000003</v>
      </c>
      <c r="M504" s="77">
        <v>9.1658000000000008</v>
      </c>
      <c r="N504" s="77">
        <v>46.576000000000001</v>
      </c>
      <c r="O504" s="78" t="s">
        <v>1642</v>
      </c>
    </row>
    <row r="505" spans="1:15" x14ac:dyDescent="0.25">
      <c r="A505" s="77" t="s">
        <v>53</v>
      </c>
      <c r="B505" s="77" t="s">
        <v>8</v>
      </c>
      <c r="C505" s="77">
        <v>1</v>
      </c>
      <c r="D505" s="77">
        <v>10</v>
      </c>
      <c r="E505" s="77">
        <v>0.01</v>
      </c>
      <c r="F505" s="77" t="s">
        <v>6</v>
      </c>
      <c r="G505" s="77" t="s">
        <v>4</v>
      </c>
      <c r="H505" s="77">
        <v>100</v>
      </c>
      <c r="I505" s="77">
        <v>300</v>
      </c>
      <c r="J505" s="77" t="s">
        <v>10</v>
      </c>
      <c r="K505" s="77">
        <v>4.1894999999999998</v>
      </c>
      <c r="L505" s="77">
        <v>3.2244000000000002</v>
      </c>
      <c r="M505" s="77">
        <v>4.1679000000000004</v>
      </c>
      <c r="N505" s="77">
        <v>3.2259000000000002</v>
      </c>
      <c r="O505" s="78" t="s">
        <v>1657</v>
      </c>
    </row>
    <row r="506" spans="1:15" x14ac:dyDescent="0.25">
      <c r="A506" s="77" t="s">
        <v>53</v>
      </c>
      <c r="B506" s="77" t="s">
        <v>8</v>
      </c>
      <c r="C506" s="77">
        <v>1</v>
      </c>
      <c r="D506" s="77">
        <v>10</v>
      </c>
      <c r="E506" s="77">
        <v>0.01</v>
      </c>
      <c r="F506" s="77" t="s">
        <v>6</v>
      </c>
      <c r="G506" s="77" t="s">
        <v>4</v>
      </c>
      <c r="H506" s="77">
        <v>1000</v>
      </c>
      <c r="I506" s="77">
        <v>2000</v>
      </c>
      <c r="J506" s="77" t="s">
        <v>10</v>
      </c>
      <c r="K506" s="77">
        <v>6.1</v>
      </c>
      <c r="L506" s="77">
        <v>17.167000000000002</v>
      </c>
      <c r="M506" s="77">
        <v>2.0914999999999999</v>
      </c>
      <c r="N506" s="77">
        <v>17.401</v>
      </c>
      <c r="O506" s="78" t="s">
        <v>1654</v>
      </c>
    </row>
    <row r="507" spans="1:15" x14ac:dyDescent="0.25">
      <c r="A507" s="77" t="s">
        <v>53</v>
      </c>
      <c r="B507" s="77" t="s">
        <v>8</v>
      </c>
      <c r="C507" s="77">
        <v>1</v>
      </c>
      <c r="D507" s="77">
        <v>10</v>
      </c>
      <c r="E507" s="77">
        <v>0.01</v>
      </c>
      <c r="F507" s="77" t="s">
        <v>6</v>
      </c>
      <c r="G507" s="77" t="s">
        <v>4</v>
      </c>
      <c r="H507" s="77">
        <v>20</v>
      </c>
      <c r="I507" s="77">
        <v>50</v>
      </c>
      <c r="J507" s="77" t="s">
        <v>10</v>
      </c>
      <c r="K507" s="77">
        <v>5.6913</v>
      </c>
      <c r="L507" s="77">
        <v>0.11808</v>
      </c>
      <c r="M507" s="77">
        <v>5.6847000000000003</v>
      </c>
      <c r="N507" s="77">
        <v>0.11766</v>
      </c>
      <c r="O507" s="78" t="s">
        <v>1652</v>
      </c>
    </row>
    <row r="508" spans="1:15" x14ac:dyDescent="0.25">
      <c r="A508" s="77" t="s">
        <v>53</v>
      </c>
      <c r="B508" s="77" t="s">
        <v>8</v>
      </c>
      <c r="C508" s="77">
        <v>1</v>
      </c>
      <c r="D508" s="77">
        <v>10</v>
      </c>
      <c r="E508" s="77">
        <v>0.01</v>
      </c>
      <c r="F508" s="77" t="s">
        <v>6</v>
      </c>
      <c r="G508" s="77" t="s">
        <v>4</v>
      </c>
      <c r="H508" s="77">
        <v>1E-3</v>
      </c>
      <c r="I508" s="77">
        <v>0.04</v>
      </c>
      <c r="J508" s="77" t="s">
        <v>10</v>
      </c>
      <c r="K508" s="77">
        <v>5.7845000000000004</v>
      </c>
      <c r="L508" s="77">
        <v>1.5263000000000001E-2</v>
      </c>
      <c r="M508" s="77">
        <v>5.7839999999999998</v>
      </c>
      <c r="N508" s="77">
        <v>1.5049999999999999E-2</v>
      </c>
      <c r="O508" s="78" t="s">
        <v>1653</v>
      </c>
    </row>
    <row r="509" spans="1:15" x14ac:dyDescent="0.25">
      <c r="A509" s="77" t="s">
        <v>53</v>
      </c>
      <c r="B509" s="77" t="s">
        <v>8</v>
      </c>
      <c r="C509" s="77">
        <v>1</v>
      </c>
      <c r="D509" s="77">
        <v>10</v>
      </c>
      <c r="E509" s="77">
        <v>0.01</v>
      </c>
      <c r="F509" s="77" t="s">
        <v>6</v>
      </c>
      <c r="G509" s="77" t="s">
        <v>4</v>
      </c>
      <c r="H509" s="77">
        <v>0.04</v>
      </c>
      <c r="I509" s="77">
        <v>1</v>
      </c>
      <c r="J509" s="77" t="s">
        <v>10</v>
      </c>
      <c r="K509" s="77">
        <v>5.7723000000000004</v>
      </c>
      <c r="L509" s="77">
        <v>1.0442999999999999E-2</v>
      </c>
      <c r="M509" s="77">
        <v>5.7717000000000001</v>
      </c>
      <c r="N509" s="77">
        <v>1.0227E-2</v>
      </c>
      <c r="O509" s="78" t="s">
        <v>2567</v>
      </c>
    </row>
    <row r="510" spans="1:15" x14ac:dyDescent="0.25">
      <c r="A510" s="77" t="s">
        <v>53</v>
      </c>
      <c r="B510" s="77" t="s">
        <v>8</v>
      </c>
      <c r="C510" s="77">
        <v>1</v>
      </c>
      <c r="D510" s="77">
        <v>10</v>
      </c>
      <c r="E510" s="77">
        <v>0.01</v>
      </c>
      <c r="F510" s="77" t="s">
        <v>6</v>
      </c>
      <c r="G510" s="77" t="s">
        <v>4</v>
      </c>
      <c r="H510" s="77">
        <v>8000</v>
      </c>
      <c r="I510" s="77">
        <v>10000</v>
      </c>
      <c r="J510" s="77" t="s">
        <v>10</v>
      </c>
      <c r="K510" s="77">
        <v>46</v>
      </c>
      <c r="L510" s="77">
        <v>170.12</v>
      </c>
      <c r="M510" s="77">
        <v>11.629</v>
      </c>
      <c r="N510" s="77">
        <v>173.35</v>
      </c>
      <c r="O510" s="78" t="s">
        <v>1650</v>
      </c>
    </row>
    <row r="511" spans="1:15" x14ac:dyDescent="0.25">
      <c r="A511" s="77" t="s">
        <v>53</v>
      </c>
      <c r="B511" s="77" t="s">
        <v>8</v>
      </c>
      <c r="C511" s="77">
        <v>1</v>
      </c>
      <c r="D511" s="77">
        <v>10</v>
      </c>
      <c r="E511" s="77">
        <v>0.01</v>
      </c>
      <c r="F511" s="77" t="s">
        <v>6</v>
      </c>
      <c r="G511" s="77" t="s">
        <v>4</v>
      </c>
      <c r="H511" s="77">
        <v>50</v>
      </c>
      <c r="I511" s="77">
        <v>100</v>
      </c>
      <c r="J511" s="77" t="s">
        <v>10</v>
      </c>
      <c r="K511" s="77">
        <v>5.3091999999999997</v>
      </c>
      <c r="L511" s="77">
        <v>0.59367999999999999</v>
      </c>
      <c r="M511" s="77">
        <v>5.2965</v>
      </c>
      <c r="N511" s="77">
        <v>0.59386000000000005</v>
      </c>
      <c r="O511" s="78" t="s">
        <v>1656</v>
      </c>
    </row>
    <row r="512" spans="1:15" x14ac:dyDescent="0.25">
      <c r="A512" s="77" t="s">
        <v>53</v>
      </c>
      <c r="B512" s="77" t="s">
        <v>8</v>
      </c>
      <c r="C512" s="77">
        <v>1</v>
      </c>
      <c r="D512" s="77">
        <v>10</v>
      </c>
      <c r="E512" s="77">
        <v>0.01</v>
      </c>
      <c r="F512" s="77" t="s">
        <v>6</v>
      </c>
      <c r="G512" s="77" t="s">
        <v>4</v>
      </c>
      <c r="H512" s="77">
        <v>1</v>
      </c>
      <c r="I512" s="77">
        <v>20</v>
      </c>
      <c r="J512" s="77" t="s">
        <v>10</v>
      </c>
      <c r="K512" s="77">
        <v>5.7577999999999996</v>
      </c>
      <c r="L512" s="77">
        <v>3.1829000000000003E-2</v>
      </c>
      <c r="M512" s="77">
        <v>5.7554999999999996</v>
      </c>
      <c r="N512" s="77">
        <v>3.1387999999999999E-2</v>
      </c>
      <c r="O512" s="78" t="s">
        <v>1655</v>
      </c>
    </row>
    <row r="513" spans="1:15" x14ac:dyDescent="0.25">
      <c r="A513" s="77" t="s">
        <v>53</v>
      </c>
      <c r="B513" s="77" t="s">
        <v>8</v>
      </c>
      <c r="C513" s="77">
        <v>1</v>
      </c>
      <c r="D513" s="77">
        <v>10</v>
      </c>
      <c r="E513" s="77">
        <v>0.01</v>
      </c>
      <c r="F513" s="77" t="s">
        <v>6</v>
      </c>
      <c r="G513" s="77" t="s">
        <v>4</v>
      </c>
      <c r="H513" s="77">
        <v>4000</v>
      </c>
      <c r="I513" s="77">
        <v>8000</v>
      </c>
      <c r="J513" s="77" t="s">
        <v>10</v>
      </c>
      <c r="K513" s="77">
        <v>15</v>
      </c>
      <c r="L513" s="77">
        <v>46.329000000000001</v>
      </c>
      <c r="M513" s="77">
        <v>9.49</v>
      </c>
      <c r="N513" s="77">
        <v>46.546999999999997</v>
      </c>
      <c r="O513" s="78" t="s">
        <v>1659</v>
      </c>
    </row>
    <row r="514" spans="1:15" x14ac:dyDescent="0.25">
      <c r="A514" s="77" t="s">
        <v>53</v>
      </c>
      <c r="B514" s="77" t="s">
        <v>8</v>
      </c>
      <c r="C514" s="77">
        <v>1</v>
      </c>
      <c r="D514" s="77">
        <v>10</v>
      </c>
      <c r="E514" s="77">
        <v>0.01</v>
      </c>
      <c r="F514" s="77" t="s">
        <v>6</v>
      </c>
      <c r="G514" s="77" t="s">
        <v>4</v>
      </c>
      <c r="H514" s="77">
        <v>300</v>
      </c>
      <c r="I514" s="77">
        <v>1000</v>
      </c>
      <c r="J514" s="77" t="s">
        <v>10</v>
      </c>
      <c r="K514" s="77">
        <v>2.2239</v>
      </c>
      <c r="L514" s="77">
        <v>11.849</v>
      </c>
      <c r="M514" s="77">
        <v>2.4895999999999998</v>
      </c>
      <c r="N514" s="77">
        <v>11.566000000000001</v>
      </c>
      <c r="O514" s="78" t="s">
        <v>1658</v>
      </c>
    </row>
    <row r="515" spans="1:15" x14ac:dyDescent="0.25">
      <c r="A515" s="77" t="s">
        <v>53</v>
      </c>
      <c r="B515" s="77" t="s">
        <v>8</v>
      </c>
      <c r="C515" s="77">
        <v>1</v>
      </c>
      <c r="D515" s="77">
        <v>10</v>
      </c>
      <c r="E515" s="77">
        <v>0.01</v>
      </c>
      <c r="F515" s="77" t="s">
        <v>6</v>
      </c>
      <c r="G515" s="77" t="s">
        <v>4</v>
      </c>
      <c r="H515" s="77">
        <v>2000</v>
      </c>
      <c r="I515" s="77">
        <v>4000</v>
      </c>
      <c r="J515" s="77" t="s">
        <v>10</v>
      </c>
      <c r="K515" s="77">
        <v>12</v>
      </c>
      <c r="L515" s="77">
        <v>46.042000000000002</v>
      </c>
      <c r="M515" s="77">
        <v>8.3953000000000007</v>
      </c>
      <c r="N515" s="77">
        <v>46.298000000000002</v>
      </c>
      <c r="O515" s="78" t="s">
        <v>1651</v>
      </c>
    </row>
    <row r="516" spans="1:15" x14ac:dyDescent="0.25">
      <c r="A516" s="77" t="s">
        <v>53</v>
      </c>
      <c r="B516" s="77" t="s">
        <v>8</v>
      </c>
      <c r="C516" s="77">
        <v>1</v>
      </c>
      <c r="D516" s="77">
        <v>10</v>
      </c>
      <c r="E516" s="77">
        <v>0.1</v>
      </c>
      <c r="F516" s="77" t="s">
        <v>6</v>
      </c>
      <c r="G516" s="77" t="s">
        <v>4</v>
      </c>
      <c r="H516" s="77">
        <v>8000</v>
      </c>
      <c r="I516" s="77">
        <v>10000</v>
      </c>
      <c r="J516" s="77" t="s">
        <v>10</v>
      </c>
      <c r="K516" s="77">
        <v>46</v>
      </c>
      <c r="L516" s="77">
        <v>170.24</v>
      </c>
      <c r="M516" s="77">
        <v>20.344000000000001</v>
      </c>
      <c r="N516" s="77">
        <v>172.48</v>
      </c>
      <c r="O516" s="78" t="s">
        <v>1664</v>
      </c>
    </row>
    <row r="517" spans="1:15" x14ac:dyDescent="0.25">
      <c r="A517" s="77" t="s">
        <v>53</v>
      </c>
      <c r="B517" s="77" t="s">
        <v>8</v>
      </c>
      <c r="C517" s="77">
        <v>1</v>
      </c>
      <c r="D517" s="77">
        <v>10</v>
      </c>
      <c r="E517" s="77">
        <v>0.1</v>
      </c>
      <c r="F517" s="77" t="s">
        <v>6</v>
      </c>
      <c r="G517" s="77" t="s">
        <v>4</v>
      </c>
      <c r="H517" s="77">
        <v>1</v>
      </c>
      <c r="I517" s="77">
        <v>20</v>
      </c>
      <c r="J517" s="77" t="s">
        <v>10</v>
      </c>
      <c r="K517" s="77">
        <v>57.734999999999999</v>
      </c>
      <c r="L517" s="77">
        <v>3.4134999999999999E-3</v>
      </c>
      <c r="M517" s="77">
        <v>57.704999999999998</v>
      </c>
      <c r="N517" s="77">
        <v>3.222E-3</v>
      </c>
      <c r="O517" s="78" t="s">
        <v>2573</v>
      </c>
    </row>
    <row r="518" spans="1:15" x14ac:dyDescent="0.25">
      <c r="A518" s="77" t="s">
        <v>53</v>
      </c>
      <c r="B518" s="77" t="s">
        <v>8</v>
      </c>
      <c r="C518" s="77">
        <v>1</v>
      </c>
      <c r="D518" s="77">
        <v>10</v>
      </c>
      <c r="E518" s="77">
        <v>0.1</v>
      </c>
      <c r="F518" s="77" t="s">
        <v>6</v>
      </c>
      <c r="G518" s="77" t="s">
        <v>4</v>
      </c>
      <c r="H518" s="77">
        <v>300</v>
      </c>
      <c r="I518" s="77">
        <v>1000</v>
      </c>
      <c r="J518" s="77" t="s">
        <v>10</v>
      </c>
      <c r="K518" s="77">
        <v>51.131999999999998</v>
      </c>
      <c r="L518" s="77">
        <v>8.0251999999999999</v>
      </c>
      <c r="M518" s="77">
        <v>47.575000000000003</v>
      </c>
      <c r="N518" s="77">
        <v>8.0258000000000003</v>
      </c>
      <c r="O518" s="78" t="s">
        <v>1662</v>
      </c>
    </row>
    <row r="519" spans="1:15" x14ac:dyDescent="0.25">
      <c r="A519" s="77" t="s">
        <v>53</v>
      </c>
      <c r="B519" s="77" t="s">
        <v>8</v>
      </c>
      <c r="C519" s="77">
        <v>1</v>
      </c>
      <c r="D519" s="77">
        <v>10</v>
      </c>
      <c r="E519" s="77">
        <v>0.1</v>
      </c>
      <c r="F519" s="77" t="s">
        <v>6</v>
      </c>
      <c r="G519" s="77" t="s">
        <v>4</v>
      </c>
      <c r="H519" s="77">
        <v>100</v>
      </c>
      <c r="I519" s="77">
        <v>300</v>
      </c>
      <c r="J519" s="77" t="s">
        <v>10</v>
      </c>
      <c r="K519" s="77">
        <v>56.807000000000002</v>
      </c>
      <c r="L519" s="77">
        <v>1.1229</v>
      </c>
      <c r="M519" s="77">
        <v>54.694000000000003</v>
      </c>
      <c r="N519" s="77">
        <v>1.1224000000000001</v>
      </c>
      <c r="O519" s="78" t="s">
        <v>2571</v>
      </c>
    </row>
    <row r="520" spans="1:15" x14ac:dyDescent="0.25">
      <c r="A520" s="77" t="s">
        <v>53</v>
      </c>
      <c r="B520" s="77" t="s">
        <v>8</v>
      </c>
      <c r="C520" s="77">
        <v>1</v>
      </c>
      <c r="D520" s="77">
        <v>10</v>
      </c>
      <c r="E520" s="77">
        <v>0.1</v>
      </c>
      <c r="F520" s="77" t="s">
        <v>6</v>
      </c>
      <c r="G520" s="77" t="s">
        <v>4</v>
      </c>
      <c r="H520" s="77">
        <v>2000</v>
      </c>
      <c r="I520" s="77">
        <v>4000</v>
      </c>
      <c r="J520" s="77" t="s">
        <v>10</v>
      </c>
      <c r="K520" s="77">
        <v>35.390999999999998</v>
      </c>
      <c r="L520" s="77">
        <v>43.95</v>
      </c>
      <c r="M520" s="77">
        <v>33.018000000000001</v>
      </c>
      <c r="N520" s="77">
        <v>43.95</v>
      </c>
      <c r="O520" s="78" t="s">
        <v>1663</v>
      </c>
    </row>
    <row r="521" spans="1:15" x14ac:dyDescent="0.25">
      <c r="A521" s="77" t="s">
        <v>53</v>
      </c>
      <c r="B521" s="77" t="s">
        <v>8</v>
      </c>
      <c r="C521" s="77">
        <v>1</v>
      </c>
      <c r="D521" s="77">
        <v>10</v>
      </c>
      <c r="E521" s="77">
        <v>0.1</v>
      </c>
      <c r="F521" s="77" t="s">
        <v>6</v>
      </c>
      <c r="G521" s="77" t="s">
        <v>4</v>
      </c>
      <c r="H521" s="77">
        <v>50</v>
      </c>
      <c r="I521" s="77">
        <v>100</v>
      </c>
      <c r="J521" s="77" t="s">
        <v>10</v>
      </c>
      <c r="K521" s="77">
        <v>57.664999999999999</v>
      </c>
      <c r="L521" s="77">
        <v>8.7822999999999998E-2</v>
      </c>
      <c r="M521" s="77">
        <v>57.152999999999999</v>
      </c>
      <c r="N521" s="77">
        <v>8.7461999999999998E-2</v>
      </c>
      <c r="O521" s="78" t="s">
        <v>2569</v>
      </c>
    </row>
    <row r="522" spans="1:15" x14ac:dyDescent="0.25">
      <c r="A522" s="77" t="s">
        <v>53</v>
      </c>
      <c r="B522" s="77" t="s">
        <v>8</v>
      </c>
      <c r="C522" s="77">
        <v>1</v>
      </c>
      <c r="D522" s="77">
        <v>10</v>
      </c>
      <c r="E522" s="77">
        <v>0.1</v>
      </c>
      <c r="F522" s="77" t="s">
        <v>6</v>
      </c>
      <c r="G522" s="77" t="s">
        <v>4</v>
      </c>
      <c r="H522" s="77">
        <v>4000</v>
      </c>
      <c r="I522" s="77">
        <v>8000</v>
      </c>
      <c r="J522" s="77" t="s">
        <v>10</v>
      </c>
      <c r="K522" s="77">
        <v>36.033999999999999</v>
      </c>
      <c r="L522" s="77">
        <v>44.241</v>
      </c>
      <c r="M522" s="77">
        <v>33.704000000000001</v>
      </c>
      <c r="N522" s="77">
        <v>44.241</v>
      </c>
      <c r="O522" s="78" t="s">
        <v>1661</v>
      </c>
    </row>
    <row r="523" spans="1:15" x14ac:dyDescent="0.25">
      <c r="A523" s="77" t="s">
        <v>53</v>
      </c>
      <c r="B523" s="77" t="s">
        <v>8</v>
      </c>
      <c r="C523" s="77">
        <v>1</v>
      </c>
      <c r="D523" s="77">
        <v>10</v>
      </c>
      <c r="E523" s="77">
        <v>0.1</v>
      </c>
      <c r="F523" s="77" t="s">
        <v>6</v>
      </c>
      <c r="G523" s="77" t="s">
        <v>4</v>
      </c>
      <c r="H523" s="77">
        <v>1000</v>
      </c>
      <c r="I523" s="77">
        <v>2000</v>
      </c>
      <c r="J523" s="77" t="s">
        <v>10</v>
      </c>
      <c r="K523" s="77">
        <v>46.847000000000001</v>
      </c>
      <c r="L523" s="77">
        <v>13.84</v>
      </c>
      <c r="M523" s="77">
        <v>43.262</v>
      </c>
      <c r="N523" s="77">
        <v>13.840999999999999</v>
      </c>
      <c r="O523" s="78" t="s">
        <v>2570</v>
      </c>
    </row>
    <row r="524" spans="1:15" x14ac:dyDescent="0.25">
      <c r="A524" s="77" t="s">
        <v>53</v>
      </c>
      <c r="B524" s="77" t="s">
        <v>8</v>
      </c>
      <c r="C524" s="77">
        <v>1</v>
      </c>
      <c r="D524" s="77">
        <v>10</v>
      </c>
      <c r="E524" s="77">
        <v>0.1</v>
      </c>
      <c r="F524" s="77" t="s">
        <v>6</v>
      </c>
      <c r="G524" s="77" t="s">
        <v>4</v>
      </c>
      <c r="H524" s="77">
        <v>0.04</v>
      </c>
      <c r="I524" s="77">
        <v>1</v>
      </c>
      <c r="J524" s="77" t="s">
        <v>10</v>
      </c>
      <c r="K524" s="77">
        <v>57.735999999999997</v>
      </c>
      <c r="L524" s="77">
        <v>1.1207000000000001E-3</v>
      </c>
      <c r="M524" s="77">
        <v>57.725999999999999</v>
      </c>
      <c r="N524" s="77">
        <v>1.0323000000000001E-3</v>
      </c>
      <c r="O524" s="78" t="s">
        <v>2568</v>
      </c>
    </row>
    <row r="525" spans="1:15" x14ac:dyDescent="0.25">
      <c r="A525" s="77" t="s">
        <v>53</v>
      </c>
      <c r="B525" s="77" t="s">
        <v>8</v>
      </c>
      <c r="C525" s="77">
        <v>1</v>
      </c>
      <c r="D525" s="77">
        <v>10</v>
      </c>
      <c r="E525" s="77">
        <v>0.1</v>
      </c>
      <c r="F525" s="77" t="s">
        <v>6</v>
      </c>
      <c r="G525" s="77" t="s">
        <v>4</v>
      </c>
      <c r="H525" s="77">
        <v>1E-3</v>
      </c>
      <c r="I525" s="77">
        <v>0.04</v>
      </c>
      <c r="J525" s="77" t="s">
        <v>10</v>
      </c>
      <c r="K525" s="77">
        <v>57.737000000000002</v>
      </c>
      <c r="L525" s="77">
        <v>1.6174E-3</v>
      </c>
      <c r="M525" s="77">
        <v>57.722999999999999</v>
      </c>
      <c r="N525" s="77">
        <v>1.529E-3</v>
      </c>
      <c r="O525" s="78" t="s">
        <v>2572</v>
      </c>
    </row>
    <row r="526" spans="1:15" x14ac:dyDescent="0.25">
      <c r="A526" s="77" t="s">
        <v>53</v>
      </c>
      <c r="B526" s="77" t="s">
        <v>8</v>
      </c>
      <c r="C526" s="77">
        <v>1</v>
      </c>
      <c r="D526" s="77">
        <v>10</v>
      </c>
      <c r="E526" s="77">
        <v>0.1</v>
      </c>
      <c r="F526" s="77" t="s">
        <v>6</v>
      </c>
      <c r="G526" s="77" t="s">
        <v>4</v>
      </c>
      <c r="H526" s="77">
        <v>20</v>
      </c>
      <c r="I526" s="77">
        <v>50</v>
      </c>
      <c r="J526" s="77" t="s">
        <v>10</v>
      </c>
      <c r="K526" s="77">
        <v>57.728000000000002</v>
      </c>
      <c r="L526" s="77">
        <v>1.3146E-2</v>
      </c>
      <c r="M526" s="77">
        <v>57.621000000000002</v>
      </c>
      <c r="N526" s="77">
        <v>1.289E-2</v>
      </c>
      <c r="O526" s="78" t="s">
        <v>1660</v>
      </c>
    </row>
    <row r="527" spans="1:15" x14ac:dyDescent="0.25">
      <c r="A527" s="77" t="s">
        <v>53</v>
      </c>
      <c r="B527" s="77" t="s">
        <v>8</v>
      </c>
      <c r="C527" s="77">
        <v>10</v>
      </c>
      <c r="D527" s="77">
        <v>100</v>
      </c>
      <c r="E527" s="77">
        <v>1.0000000000000001E-5</v>
      </c>
      <c r="F527" s="77" t="s">
        <v>6</v>
      </c>
      <c r="G527" s="77" t="s">
        <v>4</v>
      </c>
      <c r="H527" s="77">
        <v>300</v>
      </c>
      <c r="I527" s="77">
        <v>1000</v>
      </c>
      <c r="J527" s="77" t="s">
        <v>10</v>
      </c>
      <c r="K527" s="77">
        <v>46</v>
      </c>
      <c r="L527" s="77">
        <v>17</v>
      </c>
      <c r="M527" s="77">
        <v>12.317</v>
      </c>
      <c r="N527" s="77">
        <v>17.334</v>
      </c>
      <c r="O527" s="78" t="s">
        <v>1667</v>
      </c>
    </row>
    <row r="528" spans="1:15" x14ac:dyDescent="0.25">
      <c r="A528" s="77" t="s">
        <v>53</v>
      </c>
      <c r="B528" s="77" t="s">
        <v>8</v>
      </c>
      <c r="C528" s="77">
        <v>10</v>
      </c>
      <c r="D528" s="77">
        <v>100</v>
      </c>
      <c r="E528" s="77">
        <v>1.0000000000000001E-5</v>
      </c>
      <c r="F528" s="77" t="s">
        <v>6</v>
      </c>
      <c r="G528" s="77" t="s">
        <v>4</v>
      </c>
      <c r="H528" s="77">
        <v>100</v>
      </c>
      <c r="I528" s="77">
        <v>300</v>
      </c>
      <c r="J528" s="77" t="s">
        <v>10</v>
      </c>
      <c r="K528" s="77">
        <v>15</v>
      </c>
      <c r="L528" s="77">
        <v>4.5999999999999996</v>
      </c>
      <c r="M528" s="77">
        <v>11.574999999999999</v>
      </c>
      <c r="N528" s="77">
        <v>4.6268000000000002</v>
      </c>
      <c r="O528" s="78" t="s">
        <v>1665</v>
      </c>
    </row>
    <row r="529" spans="1:15" x14ac:dyDescent="0.25">
      <c r="A529" s="77" t="s">
        <v>53</v>
      </c>
      <c r="B529" s="77" t="s">
        <v>8</v>
      </c>
      <c r="C529" s="77">
        <v>10</v>
      </c>
      <c r="D529" s="77">
        <v>20</v>
      </c>
      <c r="E529" s="77">
        <v>1.0000000000000001E-5</v>
      </c>
      <c r="F529" s="77" t="s">
        <v>6</v>
      </c>
      <c r="G529" s="77" t="s">
        <v>4</v>
      </c>
      <c r="H529" s="77">
        <v>100</v>
      </c>
      <c r="I529" s="77">
        <v>300</v>
      </c>
      <c r="J529" s="77" t="s">
        <v>10</v>
      </c>
      <c r="K529" s="77">
        <v>13</v>
      </c>
      <c r="L529" s="77">
        <v>4.5999999999999996</v>
      </c>
      <c r="M529" s="77">
        <v>11.573</v>
      </c>
      <c r="N529" s="77">
        <v>4.6268000000000002</v>
      </c>
      <c r="O529" s="78" t="s">
        <v>1672</v>
      </c>
    </row>
    <row r="530" spans="1:15" x14ac:dyDescent="0.25">
      <c r="A530" s="77" t="s">
        <v>53</v>
      </c>
      <c r="B530" s="77" t="s">
        <v>8</v>
      </c>
      <c r="C530" s="77">
        <v>10</v>
      </c>
      <c r="D530" s="77">
        <v>20</v>
      </c>
      <c r="E530" s="77">
        <v>1.0000000000000001E-5</v>
      </c>
      <c r="F530" s="77" t="s">
        <v>6</v>
      </c>
      <c r="G530" s="77" t="s">
        <v>4</v>
      </c>
      <c r="H530" s="77">
        <v>50</v>
      </c>
      <c r="I530" s="77">
        <v>100</v>
      </c>
      <c r="J530" s="77" t="s">
        <v>10</v>
      </c>
      <c r="K530" s="77">
        <v>2.4</v>
      </c>
      <c r="L530" s="77">
        <v>1.4</v>
      </c>
      <c r="M530" s="77">
        <v>2.3767</v>
      </c>
      <c r="N530" s="77">
        <v>1.3889</v>
      </c>
      <c r="O530" s="78" t="s">
        <v>1668</v>
      </c>
    </row>
    <row r="531" spans="1:15" x14ac:dyDescent="0.25">
      <c r="A531" s="77" t="s">
        <v>53</v>
      </c>
      <c r="B531" s="77" t="s">
        <v>8</v>
      </c>
      <c r="C531" s="77">
        <v>10</v>
      </c>
      <c r="D531" s="77">
        <v>20</v>
      </c>
      <c r="E531" s="77">
        <v>1.0000000000000001E-5</v>
      </c>
      <c r="F531" s="77" t="s">
        <v>6</v>
      </c>
      <c r="G531" s="77" t="s">
        <v>4</v>
      </c>
      <c r="H531" s="77">
        <v>1E-3</v>
      </c>
      <c r="I531" s="77">
        <v>0.04</v>
      </c>
      <c r="J531" s="77" t="s">
        <v>10</v>
      </c>
      <c r="K531" s="77">
        <v>4.7</v>
      </c>
      <c r="L531" s="77">
        <v>0.23</v>
      </c>
      <c r="M531" s="77">
        <v>4.6185999999999998</v>
      </c>
      <c r="N531" s="77">
        <v>0.23291000000000001</v>
      </c>
      <c r="O531" s="78" t="s">
        <v>1670</v>
      </c>
    </row>
    <row r="532" spans="1:15" x14ac:dyDescent="0.25">
      <c r="A532" s="77" t="s">
        <v>53</v>
      </c>
      <c r="B532" s="77" t="s">
        <v>8</v>
      </c>
      <c r="C532" s="77">
        <v>10</v>
      </c>
      <c r="D532" s="77">
        <v>20</v>
      </c>
      <c r="E532" s="77">
        <v>1.0000000000000001E-5</v>
      </c>
      <c r="F532" s="77" t="s">
        <v>6</v>
      </c>
      <c r="G532" s="77" t="s">
        <v>4</v>
      </c>
      <c r="H532" s="77">
        <v>300</v>
      </c>
      <c r="I532" s="77">
        <v>1000</v>
      </c>
      <c r="J532" s="77" t="s">
        <v>10</v>
      </c>
      <c r="K532" s="77">
        <v>19</v>
      </c>
      <c r="L532" s="77">
        <v>17</v>
      </c>
      <c r="M532" s="77">
        <v>12.388</v>
      </c>
      <c r="N532" s="77">
        <v>17.324000000000002</v>
      </c>
      <c r="O532" s="78" t="s">
        <v>1669</v>
      </c>
    </row>
    <row r="533" spans="1:15" x14ac:dyDescent="0.25">
      <c r="A533" s="77" t="s">
        <v>53</v>
      </c>
      <c r="B533" s="77" t="s">
        <v>8</v>
      </c>
      <c r="C533" s="77">
        <v>10</v>
      </c>
      <c r="D533" s="77">
        <v>20</v>
      </c>
      <c r="E533" s="77">
        <v>1.0000000000000001E-5</v>
      </c>
      <c r="F533" s="77" t="s">
        <v>6</v>
      </c>
      <c r="G533" s="77" t="s">
        <v>4</v>
      </c>
      <c r="H533" s="77">
        <v>1</v>
      </c>
      <c r="I533" s="77">
        <v>20</v>
      </c>
      <c r="J533" s="77" t="s">
        <v>10</v>
      </c>
      <c r="K533" s="77">
        <v>2.4</v>
      </c>
      <c r="L533" s="77">
        <v>0.23</v>
      </c>
      <c r="M533" s="77">
        <v>2.298</v>
      </c>
      <c r="N533" s="77">
        <v>0.23305999999999999</v>
      </c>
      <c r="O533" s="78" t="s">
        <v>1666</v>
      </c>
    </row>
    <row r="534" spans="1:15" x14ac:dyDescent="0.25">
      <c r="A534" s="77" t="s">
        <v>53</v>
      </c>
      <c r="B534" s="77" t="s">
        <v>8</v>
      </c>
      <c r="C534" s="77">
        <v>10</v>
      </c>
      <c r="D534" s="77">
        <v>20</v>
      </c>
      <c r="E534" s="77">
        <v>1.0000000000000001E-5</v>
      </c>
      <c r="F534" s="77" t="s">
        <v>6</v>
      </c>
      <c r="G534" s="77" t="s">
        <v>4</v>
      </c>
      <c r="H534" s="77">
        <v>0.04</v>
      </c>
      <c r="I534" s="77">
        <v>1</v>
      </c>
      <c r="J534" s="77" t="s">
        <v>10</v>
      </c>
      <c r="K534" s="77">
        <v>2.4</v>
      </c>
      <c r="L534" s="77">
        <v>0.23</v>
      </c>
      <c r="M534" s="77">
        <v>2.298</v>
      </c>
      <c r="N534" s="77">
        <v>0.23305999999999999</v>
      </c>
      <c r="O534" s="78" t="s">
        <v>1671</v>
      </c>
    </row>
    <row r="535" spans="1:15" x14ac:dyDescent="0.25">
      <c r="A535" s="77" t="s">
        <v>53</v>
      </c>
      <c r="B535" s="77" t="s">
        <v>8</v>
      </c>
      <c r="C535" s="77">
        <v>10</v>
      </c>
      <c r="D535" s="77">
        <v>20</v>
      </c>
      <c r="E535" s="77">
        <v>1.0000000000000001E-5</v>
      </c>
      <c r="F535" s="77" t="s">
        <v>6</v>
      </c>
      <c r="G535" s="77" t="s">
        <v>4</v>
      </c>
      <c r="H535" s="77">
        <v>20</v>
      </c>
      <c r="I535" s="77">
        <v>50</v>
      </c>
      <c r="J535" s="77" t="s">
        <v>10</v>
      </c>
      <c r="K535" s="77">
        <v>2.4</v>
      </c>
      <c r="L535" s="77">
        <v>0.41</v>
      </c>
      <c r="M535" s="77">
        <v>2.2656000000000001</v>
      </c>
      <c r="N535" s="77">
        <v>0.40923999999999999</v>
      </c>
      <c r="O535" s="78" t="s">
        <v>2574</v>
      </c>
    </row>
    <row r="536" spans="1:15" x14ac:dyDescent="0.25">
      <c r="A536" s="77" t="s">
        <v>53</v>
      </c>
      <c r="B536" s="77" t="s">
        <v>8</v>
      </c>
      <c r="C536" s="77">
        <v>10</v>
      </c>
      <c r="D536" s="77">
        <v>20</v>
      </c>
      <c r="E536" s="77">
        <v>1E-4</v>
      </c>
      <c r="F536" s="77" t="s">
        <v>6</v>
      </c>
      <c r="G536" s="77" t="s">
        <v>4</v>
      </c>
      <c r="H536" s="77">
        <v>50</v>
      </c>
      <c r="I536" s="77">
        <v>100</v>
      </c>
      <c r="J536" s="77" t="s">
        <v>10</v>
      </c>
      <c r="K536" s="77">
        <v>2.4</v>
      </c>
      <c r="L536" s="77">
        <v>1.4</v>
      </c>
      <c r="M536" s="77">
        <v>2.3769</v>
      </c>
      <c r="N536" s="77">
        <v>1.3889</v>
      </c>
      <c r="O536" s="78" t="s">
        <v>2580</v>
      </c>
    </row>
    <row r="537" spans="1:15" x14ac:dyDescent="0.25">
      <c r="A537" s="77" t="s">
        <v>53</v>
      </c>
      <c r="B537" s="77" t="s">
        <v>8</v>
      </c>
      <c r="C537" s="77">
        <v>10</v>
      </c>
      <c r="D537" s="77">
        <v>100</v>
      </c>
      <c r="E537" s="77">
        <v>1E-4</v>
      </c>
      <c r="F537" s="77" t="s">
        <v>6</v>
      </c>
      <c r="G537" s="77" t="s">
        <v>4</v>
      </c>
      <c r="H537" s="77">
        <v>100</v>
      </c>
      <c r="I537" s="77">
        <v>300</v>
      </c>
      <c r="J537" s="77" t="s">
        <v>10</v>
      </c>
      <c r="K537" s="77">
        <v>15</v>
      </c>
      <c r="L537" s="77">
        <v>4.6028000000000002</v>
      </c>
      <c r="M537" s="77">
        <v>11.574999999999999</v>
      </c>
      <c r="N537" s="77">
        <v>4.6268000000000002</v>
      </c>
      <c r="O537" s="78" t="s">
        <v>1675</v>
      </c>
    </row>
    <row r="538" spans="1:15" x14ac:dyDescent="0.25">
      <c r="A538" s="77" t="s">
        <v>53</v>
      </c>
      <c r="B538" s="77" t="s">
        <v>8</v>
      </c>
      <c r="C538" s="77">
        <v>10</v>
      </c>
      <c r="D538" s="77">
        <v>20</v>
      </c>
      <c r="E538" s="77">
        <v>1E-4</v>
      </c>
      <c r="F538" s="77" t="s">
        <v>6</v>
      </c>
      <c r="G538" s="77" t="s">
        <v>4</v>
      </c>
      <c r="H538" s="77">
        <v>1E-3</v>
      </c>
      <c r="I538" s="77">
        <v>0.04</v>
      </c>
      <c r="J538" s="77" t="s">
        <v>10</v>
      </c>
      <c r="K538" s="77">
        <v>4.7</v>
      </c>
      <c r="L538" s="77">
        <v>0.23</v>
      </c>
      <c r="M538" s="77">
        <v>4.6189999999999998</v>
      </c>
      <c r="N538" s="77">
        <v>0.2329</v>
      </c>
      <c r="O538" s="78" t="s">
        <v>2576</v>
      </c>
    </row>
    <row r="539" spans="1:15" x14ac:dyDescent="0.25">
      <c r="A539" s="77" t="s">
        <v>53</v>
      </c>
      <c r="B539" s="77" t="s">
        <v>8</v>
      </c>
      <c r="C539" s="77">
        <v>10</v>
      </c>
      <c r="D539" s="77">
        <v>20</v>
      </c>
      <c r="E539" s="77">
        <v>1E-4</v>
      </c>
      <c r="F539" s="77" t="s">
        <v>6</v>
      </c>
      <c r="G539" s="77" t="s">
        <v>4</v>
      </c>
      <c r="H539" s="77">
        <v>20</v>
      </c>
      <c r="I539" s="77">
        <v>50</v>
      </c>
      <c r="J539" s="77" t="s">
        <v>10</v>
      </c>
      <c r="K539" s="77">
        <v>2.4</v>
      </c>
      <c r="L539" s="77">
        <v>0.41</v>
      </c>
      <c r="M539" s="77">
        <v>2.266</v>
      </c>
      <c r="N539" s="77">
        <v>0.40922999999999998</v>
      </c>
      <c r="O539" s="78" t="s">
        <v>2579</v>
      </c>
    </row>
    <row r="540" spans="1:15" x14ac:dyDescent="0.25">
      <c r="A540" s="77" t="s">
        <v>53</v>
      </c>
      <c r="B540" s="77" t="s">
        <v>8</v>
      </c>
      <c r="C540" s="77">
        <v>10</v>
      </c>
      <c r="D540" s="77">
        <v>20</v>
      </c>
      <c r="E540" s="77">
        <v>1E-4</v>
      </c>
      <c r="F540" s="77" t="s">
        <v>6</v>
      </c>
      <c r="G540" s="77" t="s">
        <v>4</v>
      </c>
      <c r="H540" s="77">
        <v>100</v>
      </c>
      <c r="I540" s="77">
        <v>300</v>
      </c>
      <c r="J540" s="77" t="s">
        <v>10</v>
      </c>
      <c r="K540" s="77">
        <v>13</v>
      </c>
      <c r="L540" s="77">
        <v>4.6109</v>
      </c>
      <c r="M540" s="77">
        <v>11.574</v>
      </c>
      <c r="N540" s="77">
        <v>4.6268000000000002</v>
      </c>
      <c r="O540" s="78" t="s">
        <v>2578</v>
      </c>
    </row>
    <row r="541" spans="1:15" x14ac:dyDescent="0.25">
      <c r="A541" s="77" t="s">
        <v>53</v>
      </c>
      <c r="B541" s="77" t="s">
        <v>8</v>
      </c>
      <c r="C541" s="77">
        <v>10</v>
      </c>
      <c r="D541" s="77">
        <v>20</v>
      </c>
      <c r="E541" s="77">
        <v>1E-4</v>
      </c>
      <c r="F541" s="77" t="s">
        <v>6</v>
      </c>
      <c r="G541" s="77" t="s">
        <v>4</v>
      </c>
      <c r="H541" s="77">
        <v>0.04</v>
      </c>
      <c r="I541" s="77">
        <v>1</v>
      </c>
      <c r="J541" s="77" t="s">
        <v>10</v>
      </c>
      <c r="K541" s="77">
        <v>2.4</v>
      </c>
      <c r="L541" s="77">
        <v>0.23</v>
      </c>
      <c r="M541" s="77">
        <v>2.2985000000000002</v>
      </c>
      <c r="N541" s="77">
        <v>0.23305000000000001</v>
      </c>
      <c r="O541" s="78" t="s">
        <v>1673</v>
      </c>
    </row>
    <row r="542" spans="1:15" x14ac:dyDescent="0.25">
      <c r="A542" s="77" t="s">
        <v>53</v>
      </c>
      <c r="B542" s="77" t="s">
        <v>8</v>
      </c>
      <c r="C542" s="77">
        <v>10</v>
      </c>
      <c r="D542" s="77">
        <v>20</v>
      </c>
      <c r="E542" s="77">
        <v>1E-4</v>
      </c>
      <c r="F542" s="77" t="s">
        <v>6</v>
      </c>
      <c r="G542" s="77" t="s">
        <v>4</v>
      </c>
      <c r="H542" s="77">
        <v>1</v>
      </c>
      <c r="I542" s="77">
        <v>20</v>
      </c>
      <c r="J542" s="77" t="s">
        <v>10</v>
      </c>
      <c r="K542" s="77">
        <v>2.4</v>
      </c>
      <c r="L542" s="77">
        <v>0.23</v>
      </c>
      <c r="M542" s="77">
        <v>2.2985000000000002</v>
      </c>
      <c r="N542" s="77">
        <v>0.23305000000000001</v>
      </c>
      <c r="O542" s="78" t="s">
        <v>2575</v>
      </c>
    </row>
    <row r="543" spans="1:15" x14ac:dyDescent="0.25">
      <c r="A543" s="77" t="s">
        <v>53</v>
      </c>
      <c r="B543" s="77" t="s">
        <v>8</v>
      </c>
      <c r="C543" s="77">
        <v>10</v>
      </c>
      <c r="D543" s="77">
        <v>100</v>
      </c>
      <c r="E543" s="77">
        <v>1E-4</v>
      </c>
      <c r="F543" s="77" t="s">
        <v>6</v>
      </c>
      <c r="G543" s="77" t="s">
        <v>4</v>
      </c>
      <c r="H543" s="77">
        <v>300</v>
      </c>
      <c r="I543" s="77">
        <v>1000</v>
      </c>
      <c r="J543" s="77" t="s">
        <v>10</v>
      </c>
      <c r="K543" s="77">
        <v>46</v>
      </c>
      <c r="L543" s="77">
        <v>17.018999999999998</v>
      </c>
      <c r="M543" s="77">
        <v>12.318</v>
      </c>
      <c r="N543" s="77">
        <v>17.334</v>
      </c>
      <c r="O543" s="78" t="s">
        <v>1674</v>
      </c>
    </row>
    <row r="544" spans="1:15" x14ac:dyDescent="0.25">
      <c r="A544" s="77" t="s">
        <v>53</v>
      </c>
      <c r="B544" s="77" t="s">
        <v>8</v>
      </c>
      <c r="C544" s="77">
        <v>10</v>
      </c>
      <c r="D544" s="77">
        <v>20</v>
      </c>
      <c r="E544" s="77">
        <v>1E-4</v>
      </c>
      <c r="F544" s="77" t="s">
        <v>6</v>
      </c>
      <c r="G544" s="77" t="s">
        <v>4</v>
      </c>
      <c r="H544" s="77">
        <v>300</v>
      </c>
      <c r="I544" s="77">
        <v>1000</v>
      </c>
      <c r="J544" s="77" t="s">
        <v>10</v>
      </c>
      <c r="K544" s="77">
        <v>19</v>
      </c>
      <c r="L544" s="77">
        <v>17.087</v>
      </c>
      <c r="M544" s="77">
        <v>12.388999999999999</v>
      </c>
      <c r="N544" s="77">
        <v>17.324000000000002</v>
      </c>
      <c r="O544" s="78" t="s">
        <v>2577</v>
      </c>
    </row>
    <row r="545" spans="1:15" x14ac:dyDescent="0.25">
      <c r="A545" s="77" t="s">
        <v>53</v>
      </c>
      <c r="B545" s="77" t="s">
        <v>8</v>
      </c>
      <c r="C545" s="77">
        <v>10</v>
      </c>
      <c r="D545" s="77">
        <v>20</v>
      </c>
      <c r="E545" s="77">
        <v>1E-3</v>
      </c>
      <c r="F545" s="77" t="s">
        <v>6</v>
      </c>
      <c r="G545" s="77" t="s">
        <v>4</v>
      </c>
      <c r="H545" s="77">
        <v>1</v>
      </c>
      <c r="I545" s="77">
        <v>20</v>
      </c>
      <c r="J545" s="77" t="s">
        <v>10</v>
      </c>
      <c r="K545" s="77">
        <v>2.4</v>
      </c>
      <c r="L545" s="77">
        <v>0.23</v>
      </c>
      <c r="M545" s="77">
        <v>2.3458000000000001</v>
      </c>
      <c r="N545" s="77">
        <v>0.23186999999999999</v>
      </c>
      <c r="O545" s="78" t="s">
        <v>2581</v>
      </c>
    </row>
    <row r="546" spans="1:15" x14ac:dyDescent="0.25">
      <c r="A546" s="77" t="s">
        <v>53</v>
      </c>
      <c r="B546" s="77" t="s">
        <v>8</v>
      </c>
      <c r="C546" s="77">
        <v>10</v>
      </c>
      <c r="D546" s="77">
        <v>100</v>
      </c>
      <c r="E546" s="77">
        <v>1E-3</v>
      </c>
      <c r="F546" s="77" t="s">
        <v>6</v>
      </c>
      <c r="G546" s="77" t="s">
        <v>4</v>
      </c>
      <c r="H546" s="77">
        <v>300</v>
      </c>
      <c r="I546" s="77">
        <v>1000</v>
      </c>
      <c r="J546" s="77" t="s">
        <v>10</v>
      </c>
      <c r="K546" s="77">
        <v>46</v>
      </c>
      <c r="L546" s="77">
        <v>17.018999999999998</v>
      </c>
      <c r="M546" s="77">
        <v>12.318</v>
      </c>
      <c r="N546" s="77">
        <v>17.334</v>
      </c>
      <c r="O546" s="78" t="s">
        <v>1680</v>
      </c>
    </row>
    <row r="547" spans="1:15" x14ac:dyDescent="0.25">
      <c r="A547" s="77" t="s">
        <v>53</v>
      </c>
      <c r="B547" s="77" t="s">
        <v>8</v>
      </c>
      <c r="C547" s="77">
        <v>10</v>
      </c>
      <c r="D547" s="77">
        <v>100</v>
      </c>
      <c r="E547" s="77">
        <v>1E-3</v>
      </c>
      <c r="F547" s="77" t="s">
        <v>6</v>
      </c>
      <c r="G547" s="77" t="s">
        <v>4</v>
      </c>
      <c r="H547" s="77">
        <v>100</v>
      </c>
      <c r="I547" s="77">
        <v>300</v>
      </c>
      <c r="J547" s="77" t="s">
        <v>10</v>
      </c>
      <c r="K547" s="77">
        <v>15</v>
      </c>
      <c r="L547" s="77">
        <v>4.6028000000000002</v>
      </c>
      <c r="M547" s="77">
        <v>11.576000000000001</v>
      </c>
      <c r="N547" s="77">
        <v>4.6268000000000002</v>
      </c>
      <c r="O547" s="78" t="s">
        <v>1677</v>
      </c>
    </row>
    <row r="548" spans="1:15" x14ac:dyDescent="0.25">
      <c r="A548" s="77" t="s">
        <v>53</v>
      </c>
      <c r="B548" s="77" t="s">
        <v>8</v>
      </c>
      <c r="C548" s="77">
        <v>10</v>
      </c>
      <c r="D548" s="77">
        <v>20</v>
      </c>
      <c r="E548" s="77">
        <v>1E-3</v>
      </c>
      <c r="F548" s="77" t="s">
        <v>6</v>
      </c>
      <c r="G548" s="77" t="s">
        <v>4</v>
      </c>
      <c r="H548" s="77">
        <v>300</v>
      </c>
      <c r="I548" s="77">
        <v>1000</v>
      </c>
      <c r="J548" s="77" t="s">
        <v>10</v>
      </c>
      <c r="K548" s="77">
        <v>19</v>
      </c>
      <c r="L548" s="77">
        <v>17.087</v>
      </c>
      <c r="M548" s="77">
        <v>12.388999999999999</v>
      </c>
      <c r="N548" s="77">
        <v>17.324000000000002</v>
      </c>
      <c r="O548" s="78" t="s">
        <v>1679</v>
      </c>
    </row>
    <row r="549" spans="1:15" x14ac:dyDescent="0.25">
      <c r="A549" s="77" t="s">
        <v>53</v>
      </c>
      <c r="B549" s="77" t="s">
        <v>8</v>
      </c>
      <c r="C549" s="77">
        <v>10</v>
      </c>
      <c r="D549" s="77">
        <v>20</v>
      </c>
      <c r="E549" s="77">
        <v>1E-3</v>
      </c>
      <c r="F549" s="77" t="s">
        <v>6</v>
      </c>
      <c r="G549" s="77" t="s">
        <v>4</v>
      </c>
      <c r="H549" s="77">
        <v>20</v>
      </c>
      <c r="I549" s="77">
        <v>50</v>
      </c>
      <c r="J549" s="77" t="s">
        <v>10</v>
      </c>
      <c r="K549" s="77">
        <v>2.4</v>
      </c>
      <c r="L549" s="77">
        <v>0.41</v>
      </c>
      <c r="M549" s="77">
        <v>2.302</v>
      </c>
      <c r="N549" s="77">
        <v>0.40822000000000003</v>
      </c>
      <c r="O549" s="78" t="s">
        <v>1681</v>
      </c>
    </row>
    <row r="550" spans="1:15" x14ac:dyDescent="0.25">
      <c r="A550" s="77" t="s">
        <v>53</v>
      </c>
      <c r="B550" s="77" t="s">
        <v>8</v>
      </c>
      <c r="C550" s="77">
        <v>10</v>
      </c>
      <c r="D550" s="77">
        <v>20</v>
      </c>
      <c r="E550" s="77">
        <v>1E-3</v>
      </c>
      <c r="F550" s="77" t="s">
        <v>6</v>
      </c>
      <c r="G550" s="77" t="s">
        <v>4</v>
      </c>
      <c r="H550" s="77">
        <v>100</v>
      </c>
      <c r="I550" s="77">
        <v>300</v>
      </c>
      <c r="J550" s="77" t="s">
        <v>10</v>
      </c>
      <c r="K550" s="77">
        <v>13</v>
      </c>
      <c r="L550" s="77">
        <v>4.6111000000000004</v>
      </c>
      <c r="M550" s="77">
        <v>11.577</v>
      </c>
      <c r="N550" s="77">
        <v>4.6266999999999996</v>
      </c>
      <c r="O550" s="78" t="s">
        <v>2582</v>
      </c>
    </row>
    <row r="551" spans="1:15" x14ac:dyDescent="0.25">
      <c r="A551" s="77" t="s">
        <v>53</v>
      </c>
      <c r="B551" s="77" t="s">
        <v>8</v>
      </c>
      <c r="C551" s="77">
        <v>10</v>
      </c>
      <c r="D551" s="77">
        <v>20</v>
      </c>
      <c r="E551" s="77">
        <v>1E-3</v>
      </c>
      <c r="F551" s="77" t="s">
        <v>6</v>
      </c>
      <c r="G551" s="77" t="s">
        <v>4</v>
      </c>
      <c r="H551" s="77">
        <v>50</v>
      </c>
      <c r="I551" s="77">
        <v>100</v>
      </c>
      <c r="J551" s="77" t="s">
        <v>10</v>
      </c>
      <c r="K551" s="77">
        <v>2.4</v>
      </c>
      <c r="L551" s="77">
        <v>1.4</v>
      </c>
      <c r="M551" s="77">
        <v>2.3921999999999999</v>
      </c>
      <c r="N551" s="77">
        <v>1.3884000000000001</v>
      </c>
      <c r="O551" s="78" t="s">
        <v>1678</v>
      </c>
    </row>
    <row r="552" spans="1:15" x14ac:dyDescent="0.25">
      <c r="A552" s="77" t="s">
        <v>53</v>
      </c>
      <c r="B552" s="77" t="s">
        <v>8</v>
      </c>
      <c r="C552" s="77">
        <v>10</v>
      </c>
      <c r="D552" s="77">
        <v>20</v>
      </c>
      <c r="E552" s="77">
        <v>1E-3</v>
      </c>
      <c r="F552" s="77" t="s">
        <v>6</v>
      </c>
      <c r="G552" s="77" t="s">
        <v>4</v>
      </c>
      <c r="H552" s="77">
        <v>0.04</v>
      </c>
      <c r="I552" s="77">
        <v>1</v>
      </c>
      <c r="J552" s="77" t="s">
        <v>10</v>
      </c>
      <c r="K552" s="77">
        <v>2.4</v>
      </c>
      <c r="L552" s="77">
        <v>0.23</v>
      </c>
      <c r="M552" s="77">
        <v>2.3458000000000001</v>
      </c>
      <c r="N552" s="77">
        <v>0.23186999999999999</v>
      </c>
      <c r="O552" s="78" t="s">
        <v>2583</v>
      </c>
    </row>
    <row r="553" spans="1:15" x14ac:dyDescent="0.25">
      <c r="A553" s="77" t="s">
        <v>53</v>
      </c>
      <c r="B553" s="77" t="s">
        <v>8</v>
      </c>
      <c r="C553" s="77">
        <v>10</v>
      </c>
      <c r="D553" s="77">
        <v>20</v>
      </c>
      <c r="E553" s="77">
        <v>1E-3</v>
      </c>
      <c r="F553" s="77" t="s">
        <v>6</v>
      </c>
      <c r="G553" s="77" t="s">
        <v>4</v>
      </c>
      <c r="H553" s="77">
        <v>1E-3</v>
      </c>
      <c r="I553" s="77">
        <v>0.04</v>
      </c>
      <c r="J553" s="77" t="s">
        <v>10</v>
      </c>
      <c r="K553" s="77">
        <v>4.7</v>
      </c>
      <c r="L553" s="77">
        <v>0.23</v>
      </c>
      <c r="M553" s="77">
        <v>4.6486000000000001</v>
      </c>
      <c r="N553" s="77">
        <v>0.23230999999999999</v>
      </c>
      <c r="O553" s="78" t="s">
        <v>1676</v>
      </c>
    </row>
    <row r="554" spans="1:15" x14ac:dyDescent="0.25">
      <c r="A554" s="77" t="s">
        <v>53</v>
      </c>
      <c r="B554" s="77" t="s">
        <v>8</v>
      </c>
      <c r="C554" s="77">
        <v>10</v>
      </c>
      <c r="D554" s="77">
        <v>20</v>
      </c>
      <c r="E554" s="77">
        <v>0.01</v>
      </c>
      <c r="F554" s="77" t="s">
        <v>6</v>
      </c>
      <c r="G554" s="77" t="s">
        <v>4</v>
      </c>
      <c r="H554" s="77">
        <v>300</v>
      </c>
      <c r="I554" s="77">
        <v>1000</v>
      </c>
      <c r="J554" s="77" t="s">
        <v>10</v>
      </c>
      <c r="K554" s="77">
        <v>19</v>
      </c>
      <c r="L554" s="77">
        <v>17.091999999999999</v>
      </c>
      <c r="M554" s="77">
        <v>12.516999999999999</v>
      </c>
      <c r="N554" s="77">
        <v>17.32</v>
      </c>
      <c r="O554" s="78" t="s">
        <v>1684</v>
      </c>
    </row>
    <row r="555" spans="1:15" x14ac:dyDescent="0.25">
      <c r="A555" s="77" t="s">
        <v>53</v>
      </c>
      <c r="B555" s="77" t="s">
        <v>8</v>
      </c>
      <c r="C555" s="77">
        <v>10</v>
      </c>
      <c r="D555" s="77">
        <v>20</v>
      </c>
      <c r="E555" s="77">
        <v>0.01</v>
      </c>
      <c r="F555" s="77" t="s">
        <v>6</v>
      </c>
      <c r="G555" s="77" t="s">
        <v>4</v>
      </c>
      <c r="H555" s="77">
        <v>20</v>
      </c>
      <c r="I555" s="77">
        <v>50</v>
      </c>
      <c r="J555" s="77" t="s">
        <v>10</v>
      </c>
      <c r="K555" s="77">
        <v>5.2424999999999997</v>
      </c>
      <c r="L555" s="77">
        <v>0.33546999999999999</v>
      </c>
      <c r="M555" s="77">
        <v>5.2373000000000003</v>
      </c>
      <c r="N555" s="77">
        <v>0.33510000000000001</v>
      </c>
      <c r="O555" s="78" t="s">
        <v>1687</v>
      </c>
    </row>
    <row r="556" spans="1:15" x14ac:dyDescent="0.25">
      <c r="A556" s="77" t="s">
        <v>53</v>
      </c>
      <c r="B556" s="77" t="s">
        <v>8</v>
      </c>
      <c r="C556" s="77">
        <v>10</v>
      </c>
      <c r="D556" s="77">
        <v>20</v>
      </c>
      <c r="E556" s="77">
        <v>0.01</v>
      </c>
      <c r="F556" s="77" t="s">
        <v>6</v>
      </c>
      <c r="G556" s="77" t="s">
        <v>4</v>
      </c>
      <c r="H556" s="77">
        <v>1E-3</v>
      </c>
      <c r="I556" s="77">
        <v>0.04</v>
      </c>
      <c r="J556" s="77" t="s">
        <v>10</v>
      </c>
      <c r="K556" s="77">
        <v>7.1398999999999999</v>
      </c>
      <c r="L556" s="77">
        <v>0.18969</v>
      </c>
      <c r="M556" s="77">
        <v>7.1402999999999999</v>
      </c>
      <c r="N556" s="77">
        <v>0.18931999999999999</v>
      </c>
      <c r="O556" s="78" t="s">
        <v>1683</v>
      </c>
    </row>
    <row r="557" spans="1:15" x14ac:dyDescent="0.25">
      <c r="A557" s="77" t="s">
        <v>53</v>
      </c>
      <c r="B557" s="77" t="s">
        <v>8</v>
      </c>
      <c r="C557" s="77">
        <v>10</v>
      </c>
      <c r="D557" s="77">
        <v>20</v>
      </c>
      <c r="E557" s="77">
        <v>0.01</v>
      </c>
      <c r="F557" s="77" t="s">
        <v>6</v>
      </c>
      <c r="G557" s="77" t="s">
        <v>4</v>
      </c>
      <c r="H557" s="77">
        <v>1</v>
      </c>
      <c r="I557" s="77">
        <v>20</v>
      </c>
      <c r="J557" s="77" t="s">
        <v>10</v>
      </c>
      <c r="K557" s="77">
        <v>5.7568999999999999</v>
      </c>
      <c r="L557" s="77">
        <v>0.16470000000000001</v>
      </c>
      <c r="M557" s="77">
        <v>5.7573999999999996</v>
      </c>
      <c r="N557" s="77">
        <v>0.16425000000000001</v>
      </c>
      <c r="O557" s="78" t="s">
        <v>1688</v>
      </c>
    </row>
    <row r="558" spans="1:15" x14ac:dyDescent="0.25">
      <c r="A558" s="77" t="s">
        <v>53</v>
      </c>
      <c r="B558" s="77" t="s">
        <v>8</v>
      </c>
      <c r="C558" s="77">
        <v>10</v>
      </c>
      <c r="D558" s="77">
        <v>20</v>
      </c>
      <c r="E558" s="77">
        <v>0.01</v>
      </c>
      <c r="F558" s="77" t="s">
        <v>6</v>
      </c>
      <c r="G558" s="77" t="s">
        <v>4</v>
      </c>
      <c r="H558" s="77">
        <v>50</v>
      </c>
      <c r="I558" s="77">
        <v>100</v>
      </c>
      <c r="J558" s="77" t="s">
        <v>10</v>
      </c>
      <c r="K558" s="77">
        <v>3.8216999999999999</v>
      </c>
      <c r="L558" s="77">
        <v>1.3443000000000001</v>
      </c>
      <c r="M558" s="77">
        <v>3.8184</v>
      </c>
      <c r="N558" s="77">
        <v>1.3442000000000001</v>
      </c>
      <c r="O558" s="78" t="s">
        <v>1686</v>
      </c>
    </row>
    <row r="559" spans="1:15" x14ac:dyDescent="0.25">
      <c r="A559" s="77" t="s">
        <v>53</v>
      </c>
      <c r="B559" s="77" t="s">
        <v>8</v>
      </c>
      <c r="C559" s="77">
        <v>10</v>
      </c>
      <c r="D559" s="77">
        <v>20</v>
      </c>
      <c r="E559" s="77">
        <v>0.01</v>
      </c>
      <c r="F559" s="77" t="s">
        <v>6</v>
      </c>
      <c r="G559" s="77" t="s">
        <v>4</v>
      </c>
      <c r="H559" s="77">
        <v>0.04</v>
      </c>
      <c r="I559" s="77">
        <v>1</v>
      </c>
      <c r="J559" s="77" t="s">
        <v>10</v>
      </c>
      <c r="K559" s="77">
        <v>5.7568999999999999</v>
      </c>
      <c r="L559" s="77">
        <v>0.16470000000000001</v>
      </c>
      <c r="M559" s="77">
        <v>5.7573999999999996</v>
      </c>
      <c r="N559" s="77">
        <v>0.16425000000000001</v>
      </c>
      <c r="O559" s="78" t="s">
        <v>1682</v>
      </c>
    </row>
    <row r="560" spans="1:15" x14ac:dyDescent="0.25">
      <c r="A560" s="77" t="s">
        <v>53</v>
      </c>
      <c r="B560" s="77" t="s">
        <v>8</v>
      </c>
      <c r="C560" s="77">
        <v>10</v>
      </c>
      <c r="D560" s="77">
        <v>100</v>
      </c>
      <c r="E560" s="77">
        <v>0.01</v>
      </c>
      <c r="F560" s="77" t="s">
        <v>6</v>
      </c>
      <c r="G560" s="77" t="s">
        <v>4</v>
      </c>
      <c r="H560" s="77">
        <v>300</v>
      </c>
      <c r="I560" s="77">
        <v>1000</v>
      </c>
      <c r="J560" s="77" t="s">
        <v>10</v>
      </c>
      <c r="K560" s="77">
        <v>46</v>
      </c>
      <c r="L560" s="77">
        <v>17.018999999999998</v>
      </c>
      <c r="M560" s="77">
        <v>12.427</v>
      </c>
      <c r="N560" s="77">
        <v>17.332999999999998</v>
      </c>
      <c r="O560" s="78" t="s">
        <v>1685</v>
      </c>
    </row>
    <row r="561" spans="1:15" x14ac:dyDescent="0.25">
      <c r="A561" s="77" t="s">
        <v>53</v>
      </c>
      <c r="B561" s="77" t="s">
        <v>8</v>
      </c>
      <c r="C561" s="77">
        <v>10</v>
      </c>
      <c r="D561" s="77">
        <v>20</v>
      </c>
      <c r="E561" s="77">
        <v>0.01</v>
      </c>
      <c r="F561" s="77" t="s">
        <v>6</v>
      </c>
      <c r="G561" s="77" t="s">
        <v>4</v>
      </c>
      <c r="H561" s="77">
        <v>100</v>
      </c>
      <c r="I561" s="77">
        <v>300</v>
      </c>
      <c r="J561" s="77" t="s">
        <v>10</v>
      </c>
      <c r="K561" s="77">
        <v>13</v>
      </c>
      <c r="L561" s="77">
        <v>4.6140999999999996</v>
      </c>
      <c r="M561" s="77">
        <v>11.988</v>
      </c>
      <c r="N561" s="77">
        <v>4.6140999999999996</v>
      </c>
      <c r="O561" s="78" t="s">
        <v>2585</v>
      </c>
    </row>
    <row r="562" spans="1:15" x14ac:dyDescent="0.25">
      <c r="A562" s="77" t="s">
        <v>53</v>
      </c>
      <c r="B562" s="77" t="s">
        <v>8</v>
      </c>
      <c r="C562" s="77">
        <v>10</v>
      </c>
      <c r="D562" s="77">
        <v>100</v>
      </c>
      <c r="E562" s="77">
        <v>0.01</v>
      </c>
      <c r="F562" s="77" t="s">
        <v>6</v>
      </c>
      <c r="G562" s="77" t="s">
        <v>4</v>
      </c>
      <c r="H562" s="77">
        <v>100</v>
      </c>
      <c r="I562" s="77">
        <v>300</v>
      </c>
      <c r="J562" s="77" t="s">
        <v>10</v>
      </c>
      <c r="K562" s="77">
        <v>15</v>
      </c>
      <c r="L562" s="77">
        <v>4.6032999999999999</v>
      </c>
      <c r="M562" s="77">
        <v>11.89</v>
      </c>
      <c r="N562" s="77">
        <v>4.6239999999999997</v>
      </c>
      <c r="O562" s="78" t="s">
        <v>2584</v>
      </c>
    </row>
    <row r="563" spans="1:15" x14ac:dyDescent="0.25">
      <c r="A563" s="77" t="s">
        <v>53</v>
      </c>
      <c r="B563" s="77" t="s">
        <v>8</v>
      </c>
      <c r="C563" s="77">
        <v>10</v>
      </c>
      <c r="D563" s="77">
        <v>20</v>
      </c>
      <c r="E563" s="77">
        <v>0.1</v>
      </c>
      <c r="F563" s="77" t="s">
        <v>6</v>
      </c>
      <c r="G563" s="77" t="s">
        <v>4</v>
      </c>
      <c r="H563" s="77">
        <v>1</v>
      </c>
      <c r="I563" s="77">
        <v>20</v>
      </c>
      <c r="J563" s="77" t="s">
        <v>10</v>
      </c>
      <c r="K563" s="77">
        <v>57.686999999999998</v>
      </c>
      <c r="L563" s="77">
        <v>2.3591000000000001E-2</v>
      </c>
      <c r="M563" s="77">
        <v>57.688000000000002</v>
      </c>
      <c r="N563" s="77">
        <v>2.3266999999999999E-2</v>
      </c>
      <c r="O563" s="78" t="s">
        <v>2588</v>
      </c>
    </row>
    <row r="564" spans="1:15" x14ac:dyDescent="0.25">
      <c r="A564" s="77" t="s">
        <v>53</v>
      </c>
      <c r="B564" s="77" t="s">
        <v>8</v>
      </c>
      <c r="C564" s="77">
        <v>10</v>
      </c>
      <c r="D564" s="77">
        <v>20</v>
      </c>
      <c r="E564" s="77">
        <v>0.1</v>
      </c>
      <c r="F564" s="77" t="s">
        <v>6</v>
      </c>
      <c r="G564" s="77" t="s">
        <v>4</v>
      </c>
      <c r="H564" s="77">
        <v>0.04</v>
      </c>
      <c r="I564" s="77">
        <v>1</v>
      </c>
      <c r="J564" s="77" t="s">
        <v>10</v>
      </c>
      <c r="K564" s="77">
        <v>57.686999999999998</v>
      </c>
      <c r="L564" s="77">
        <v>2.3591000000000001E-2</v>
      </c>
      <c r="M564" s="77">
        <v>57.688000000000002</v>
      </c>
      <c r="N564" s="77">
        <v>2.3266999999999999E-2</v>
      </c>
      <c r="O564" s="78" t="s">
        <v>1690</v>
      </c>
    </row>
    <row r="565" spans="1:15" x14ac:dyDescent="0.25">
      <c r="A565" s="77" t="s">
        <v>53</v>
      </c>
      <c r="B565" s="77" t="s">
        <v>8</v>
      </c>
      <c r="C565" s="77">
        <v>10</v>
      </c>
      <c r="D565" s="77">
        <v>20</v>
      </c>
      <c r="E565" s="77">
        <v>0.1</v>
      </c>
      <c r="F565" s="77" t="s">
        <v>6</v>
      </c>
      <c r="G565" s="77" t="s">
        <v>4</v>
      </c>
      <c r="H565" s="77">
        <v>20</v>
      </c>
      <c r="I565" s="77">
        <v>50</v>
      </c>
      <c r="J565" s="77" t="s">
        <v>10</v>
      </c>
      <c r="K565" s="77">
        <v>57.496000000000002</v>
      </c>
      <c r="L565" s="77">
        <v>5.9412E-2</v>
      </c>
      <c r="M565" s="77">
        <v>57.494999999999997</v>
      </c>
      <c r="N565" s="77">
        <v>5.8915000000000002E-2</v>
      </c>
      <c r="O565" s="78" t="s">
        <v>1689</v>
      </c>
    </row>
    <row r="566" spans="1:15" x14ac:dyDescent="0.25">
      <c r="A566" s="77" t="s">
        <v>53</v>
      </c>
      <c r="B566" s="77" t="s">
        <v>8</v>
      </c>
      <c r="C566" s="77">
        <v>10</v>
      </c>
      <c r="D566" s="77">
        <v>20</v>
      </c>
      <c r="E566" s="77">
        <v>0.1</v>
      </c>
      <c r="F566" s="77" t="s">
        <v>6</v>
      </c>
      <c r="G566" s="77" t="s">
        <v>4</v>
      </c>
      <c r="H566" s="77">
        <v>1E-3</v>
      </c>
      <c r="I566" s="77">
        <v>0.04</v>
      </c>
      <c r="J566" s="77" t="s">
        <v>10</v>
      </c>
      <c r="K566" s="77">
        <v>57.826999999999998</v>
      </c>
      <c r="L566" s="77">
        <v>3.2722000000000001E-2</v>
      </c>
      <c r="M566" s="77">
        <v>57.828000000000003</v>
      </c>
      <c r="N566" s="77">
        <v>3.2399999999999998E-2</v>
      </c>
      <c r="O566" s="78" t="s">
        <v>2590</v>
      </c>
    </row>
    <row r="567" spans="1:15" x14ac:dyDescent="0.25">
      <c r="A567" s="77" t="s">
        <v>53</v>
      </c>
      <c r="B567" s="77" t="s">
        <v>8</v>
      </c>
      <c r="C567" s="77">
        <v>10</v>
      </c>
      <c r="D567" s="77">
        <v>100</v>
      </c>
      <c r="E567" s="77">
        <v>0.1</v>
      </c>
      <c r="F567" s="77" t="s">
        <v>6</v>
      </c>
      <c r="G567" s="77" t="s">
        <v>4</v>
      </c>
      <c r="H567" s="77">
        <v>100</v>
      </c>
      <c r="I567" s="77">
        <v>300</v>
      </c>
      <c r="J567" s="77" t="s">
        <v>10</v>
      </c>
      <c r="K567" s="77">
        <v>37.774999999999999</v>
      </c>
      <c r="L567" s="77">
        <v>4.4000000000000004</v>
      </c>
      <c r="M567" s="77">
        <v>37.725999999999999</v>
      </c>
      <c r="N567" s="77">
        <v>4.4002999999999997</v>
      </c>
      <c r="O567" s="78" t="s">
        <v>1692</v>
      </c>
    </row>
    <row r="568" spans="1:15" x14ac:dyDescent="0.25">
      <c r="A568" s="77" t="s">
        <v>53</v>
      </c>
      <c r="B568" s="77" t="s">
        <v>8</v>
      </c>
      <c r="C568" s="77">
        <v>10</v>
      </c>
      <c r="D568" s="77">
        <v>100</v>
      </c>
      <c r="E568" s="77">
        <v>0.1</v>
      </c>
      <c r="F568" s="77" t="s">
        <v>6</v>
      </c>
      <c r="G568" s="77" t="s">
        <v>4</v>
      </c>
      <c r="H568" s="77">
        <v>300</v>
      </c>
      <c r="I568" s="77">
        <v>1000</v>
      </c>
      <c r="J568" s="77" t="s">
        <v>10</v>
      </c>
      <c r="K568" s="77">
        <v>46</v>
      </c>
      <c r="L568" s="77">
        <v>17.03</v>
      </c>
      <c r="M568" s="77">
        <v>21.972000000000001</v>
      </c>
      <c r="N568" s="77">
        <v>17.247</v>
      </c>
      <c r="O568" s="78" t="s">
        <v>2586</v>
      </c>
    </row>
    <row r="569" spans="1:15" x14ac:dyDescent="0.25">
      <c r="A569" s="77" t="s">
        <v>53</v>
      </c>
      <c r="B569" s="77" t="s">
        <v>8</v>
      </c>
      <c r="C569" s="77">
        <v>10</v>
      </c>
      <c r="D569" s="77">
        <v>20</v>
      </c>
      <c r="E569" s="77">
        <v>0.1</v>
      </c>
      <c r="F569" s="77" t="s">
        <v>6</v>
      </c>
      <c r="G569" s="77" t="s">
        <v>4</v>
      </c>
      <c r="H569" s="77">
        <v>50</v>
      </c>
      <c r="I569" s="77">
        <v>100</v>
      </c>
      <c r="J569" s="77" t="s">
        <v>10</v>
      </c>
      <c r="K569" s="77">
        <v>54.831000000000003</v>
      </c>
      <c r="L569" s="77">
        <v>0.51571</v>
      </c>
      <c r="M569" s="77">
        <v>54.83</v>
      </c>
      <c r="N569" s="77">
        <v>0.51529000000000003</v>
      </c>
      <c r="O569" s="78" t="s">
        <v>1691</v>
      </c>
    </row>
    <row r="570" spans="1:15" x14ac:dyDescent="0.25">
      <c r="A570" s="77" t="s">
        <v>53</v>
      </c>
      <c r="B570" s="77" t="s">
        <v>8</v>
      </c>
      <c r="C570" s="77">
        <v>10</v>
      </c>
      <c r="D570" s="77">
        <v>20</v>
      </c>
      <c r="E570" s="77">
        <v>0.1</v>
      </c>
      <c r="F570" s="77" t="s">
        <v>6</v>
      </c>
      <c r="G570" s="77" t="s">
        <v>4</v>
      </c>
      <c r="H570" s="77">
        <v>300</v>
      </c>
      <c r="I570" s="77">
        <v>1000</v>
      </c>
      <c r="J570" s="77" t="s">
        <v>10</v>
      </c>
      <c r="K570" s="77">
        <v>25.324999999999999</v>
      </c>
      <c r="L570" s="77">
        <v>16.908000000000001</v>
      </c>
      <c r="M570" s="77">
        <v>25.323</v>
      </c>
      <c r="N570" s="77">
        <v>16.908000000000001</v>
      </c>
      <c r="O570" s="78" t="s">
        <v>2587</v>
      </c>
    </row>
    <row r="571" spans="1:15" x14ac:dyDescent="0.25">
      <c r="A571" s="77" t="s">
        <v>53</v>
      </c>
      <c r="B571" s="77" t="s">
        <v>8</v>
      </c>
      <c r="C571" s="77">
        <v>10</v>
      </c>
      <c r="D571" s="77">
        <v>20</v>
      </c>
      <c r="E571" s="77">
        <v>0.1</v>
      </c>
      <c r="F571" s="77" t="s">
        <v>6</v>
      </c>
      <c r="G571" s="77" t="s">
        <v>4</v>
      </c>
      <c r="H571" s="77">
        <v>100</v>
      </c>
      <c r="I571" s="77">
        <v>300</v>
      </c>
      <c r="J571" s="77" t="s">
        <v>10</v>
      </c>
      <c r="K571" s="77">
        <v>44.405999999999999</v>
      </c>
      <c r="L571" s="77">
        <v>3.7323</v>
      </c>
      <c r="M571" s="77">
        <v>44.402999999999999</v>
      </c>
      <c r="N571" s="77">
        <v>3.7322000000000002</v>
      </c>
      <c r="O571" s="78" t="s">
        <v>2589</v>
      </c>
    </row>
    <row r="572" spans="1:15" x14ac:dyDescent="0.25">
      <c r="A572" s="77" t="s">
        <v>53</v>
      </c>
      <c r="B572" s="77" t="s">
        <v>8</v>
      </c>
      <c r="C572" s="77">
        <v>10</v>
      </c>
      <c r="D572" s="77">
        <v>20</v>
      </c>
      <c r="E572" s="77">
        <v>1</v>
      </c>
      <c r="F572" s="77" t="s">
        <v>6</v>
      </c>
      <c r="G572" s="77" t="s">
        <v>4</v>
      </c>
      <c r="H572" s="77">
        <v>300</v>
      </c>
      <c r="I572" s="77">
        <v>1000</v>
      </c>
      <c r="J572" s="77" t="s">
        <v>10</v>
      </c>
      <c r="K572" s="77">
        <v>533.13</v>
      </c>
      <c r="L572" s="77">
        <v>7.3338000000000001</v>
      </c>
      <c r="M572" s="77">
        <v>437.38</v>
      </c>
      <c r="N572" s="77">
        <v>7.3335999999999997</v>
      </c>
      <c r="O572" s="78" t="s">
        <v>2592</v>
      </c>
    </row>
    <row r="573" spans="1:15" x14ac:dyDescent="0.25">
      <c r="A573" s="77" t="s">
        <v>53</v>
      </c>
      <c r="B573" s="77" t="s">
        <v>8</v>
      </c>
      <c r="C573" s="77">
        <v>10</v>
      </c>
      <c r="D573" s="77">
        <v>100</v>
      </c>
      <c r="E573" s="77">
        <v>1</v>
      </c>
      <c r="F573" s="77" t="s">
        <v>6</v>
      </c>
      <c r="G573" s="77" t="s">
        <v>4</v>
      </c>
      <c r="H573" s="77">
        <v>300</v>
      </c>
      <c r="I573" s="77">
        <v>1000</v>
      </c>
      <c r="J573" s="77" t="s">
        <v>10</v>
      </c>
      <c r="K573" s="77">
        <v>469.61</v>
      </c>
      <c r="L573" s="77">
        <v>13.691000000000001</v>
      </c>
      <c r="M573" s="77">
        <v>433.99</v>
      </c>
      <c r="N573" s="77">
        <v>13.692</v>
      </c>
      <c r="O573" s="78" t="s">
        <v>1693</v>
      </c>
    </row>
    <row r="574" spans="1:15" x14ac:dyDescent="0.25">
      <c r="A574" s="77" t="s">
        <v>53</v>
      </c>
      <c r="B574" s="77" t="s">
        <v>8</v>
      </c>
      <c r="C574" s="77">
        <v>10</v>
      </c>
      <c r="D574" s="77">
        <v>20</v>
      </c>
      <c r="E574" s="77">
        <v>1</v>
      </c>
      <c r="F574" s="77" t="s">
        <v>6</v>
      </c>
      <c r="G574" s="77" t="s">
        <v>4</v>
      </c>
      <c r="H574" s="77">
        <v>1E-3</v>
      </c>
      <c r="I574" s="77">
        <v>0.04</v>
      </c>
      <c r="J574" s="77" t="s">
        <v>10</v>
      </c>
      <c r="K574" s="77">
        <v>577.36</v>
      </c>
      <c r="L574" s="77">
        <v>3.4030000000000002E-3</v>
      </c>
      <c r="M574" s="77">
        <v>577.07000000000005</v>
      </c>
      <c r="N574" s="77">
        <v>3.2721999999999998E-3</v>
      </c>
      <c r="O574" s="78" t="s">
        <v>1696</v>
      </c>
    </row>
    <row r="575" spans="1:15" x14ac:dyDescent="0.25">
      <c r="A575" s="77" t="s">
        <v>53</v>
      </c>
      <c r="B575" s="77" t="s">
        <v>8</v>
      </c>
      <c r="C575" s="77">
        <v>10</v>
      </c>
      <c r="D575" s="77">
        <v>20</v>
      </c>
      <c r="E575" s="77">
        <v>1</v>
      </c>
      <c r="F575" s="77" t="s">
        <v>6</v>
      </c>
      <c r="G575" s="77" t="s">
        <v>4</v>
      </c>
      <c r="H575" s="77">
        <v>1</v>
      </c>
      <c r="I575" s="77">
        <v>20</v>
      </c>
      <c r="J575" s="77" t="s">
        <v>10</v>
      </c>
      <c r="K575" s="77">
        <v>577.35</v>
      </c>
      <c r="L575" s="77">
        <v>2.4694999999999999E-3</v>
      </c>
      <c r="M575" s="77">
        <v>577.14</v>
      </c>
      <c r="N575" s="77">
        <v>2.3387E-3</v>
      </c>
      <c r="O575" s="78" t="s">
        <v>1694</v>
      </c>
    </row>
    <row r="576" spans="1:15" x14ac:dyDescent="0.25">
      <c r="A576" s="77" t="s">
        <v>53</v>
      </c>
      <c r="B576" s="77" t="s">
        <v>8</v>
      </c>
      <c r="C576" s="77">
        <v>10</v>
      </c>
      <c r="D576" s="77">
        <v>20</v>
      </c>
      <c r="E576" s="77">
        <v>1</v>
      </c>
      <c r="F576" s="77" t="s">
        <v>6</v>
      </c>
      <c r="G576" s="77" t="s">
        <v>4</v>
      </c>
      <c r="H576" s="77">
        <v>0.04</v>
      </c>
      <c r="I576" s="77">
        <v>1</v>
      </c>
      <c r="J576" s="77" t="s">
        <v>10</v>
      </c>
      <c r="K576" s="77">
        <v>577.35</v>
      </c>
      <c r="L576" s="77">
        <v>2.4694999999999999E-3</v>
      </c>
      <c r="M576" s="77">
        <v>577.14</v>
      </c>
      <c r="N576" s="77">
        <v>2.3387E-3</v>
      </c>
      <c r="O576" s="78" t="s">
        <v>1699</v>
      </c>
    </row>
    <row r="577" spans="1:15" x14ac:dyDescent="0.25">
      <c r="A577" s="77" t="s">
        <v>53</v>
      </c>
      <c r="B577" s="77" t="s">
        <v>8</v>
      </c>
      <c r="C577" s="77">
        <v>10</v>
      </c>
      <c r="D577" s="77">
        <v>20</v>
      </c>
      <c r="E577" s="77">
        <v>1</v>
      </c>
      <c r="F577" s="77" t="s">
        <v>6</v>
      </c>
      <c r="G577" s="77" t="s">
        <v>4</v>
      </c>
      <c r="H577" s="77">
        <v>100</v>
      </c>
      <c r="I577" s="77">
        <v>300</v>
      </c>
      <c r="J577" s="77" t="s">
        <v>10</v>
      </c>
      <c r="K577" s="77">
        <v>573.82000000000005</v>
      </c>
      <c r="L577" s="77">
        <v>0.64234000000000002</v>
      </c>
      <c r="M577" s="77">
        <v>542.91999999999996</v>
      </c>
      <c r="N577" s="77">
        <v>0.64214000000000004</v>
      </c>
      <c r="O577" s="78" t="s">
        <v>1695</v>
      </c>
    </row>
    <row r="578" spans="1:15" x14ac:dyDescent="0.25">
      <c r="A578" s="77" t="s">
        <v>53</v>
      </c>
      <c r="B578" s="77" t="s">
        <v>8</v>
      </c>
      <c r="C578" s="77">
        <v>10</v>
      </c>
      <c r="D578" s="77">
        <v>20</v>
      </c>
      <c r="E578" s="77">
        <v>1</v>
      </c>
      <c r="F578" s="77" t="s">
        <v>6</v>
      </c>
      <c r="G578" s="77" t="s">
        <v>4</v>
      </c>
      <c r="H578" s="77">
        <v>50</v>
      </c>
      <c r="I578" s="77">
        <v>100</v>
      </c>
      <c r="J578" s="77" t="s">
        <v>10</v>
      </c>
      <c r="K578" s="77">
        <v>577.03</v>
      </c>
      <c r="L578" s="77">
        <v>5.5989999999999998E-2</v>
      </c>
      <c r="M578" s="77">
        <v>572.42999999999995</v>
      </c>
      <c r="N578" s="77">
        <v>5.5786000000000002E-2</v>
      </c>
      <c r="O578" s="78" t="s">
        <v>1698</v>
      </c>
    </row>
    <row r="579" spans="1:15" x14ac:dyDescent="0.25">
      <c r="A579" s="77" t="s">
        <v>53</v>
      </c>
      <c r="B579" s="77" t="s">
        <v>8</v>
      </c>
      <c r="C579" s="77">
        <v>10</v>
      </c>
      <c r="D579" s="77">
        <v>20</v>
      </c>
      <c r="E579" s="77">
        <v>1</v>
      </c>
      <c r="F579" s="77" t="s">
        <v>6</v>
      </c>
      <c r="G579" s="77" t="s">
        <v>4</v>
      </c>
      <c r="H579" s="77">
        <v>20</v>
      </c>
      <c r="I579" s="77">
        <v>50</v>
      </c>
      <c r="J579" s="77" t="s">
        <v>10</v>
      </c>
      <c r="K579" s="77">
        <v>577.33000000000004</v>
      </c>
      <c r="L579" s="77">
        <v>6.1608000000000001E-3</v>
      </c>
      <c r="M579" s="77">
        <v>576.79999999999995</v>
      </c>
      <c r="N579" s="77">
        <v>5.9565E-3</v>
      </c>
      <c r="O579" s="78" t="s">
        <v>1697</v>
      </c>
    </row>
    <row r="580" spans="1:15" x14ac:dyDescent="0.25">
      <c r="A580" s="77" t="s">
        <v>53</v>
      </c>
      <c r="B580" s="77" t="s">
        <v>8</v>
      </c>
      <c r="C580" s="77">
        <v>10</v>
      </c>
      <c r="D580" s="77">
        <v>100</v>
      </c>
      <c r="E580" s="77">
        <v>1</v>
      </c>
      <c r="F580" s="77" t="s">
        <v>6</v>
      </c>
      <c r="G580" s="77" t="s">
        <v>4</v>
      </c>
      <c r="H580" s="77">
        <v>100</v>
      </c>
      <c r="I580" s="77">
        <v>300</v>
      </c>
      <c r="J580" s="77" t="s">
        <v>10</v>
      </c>
      <c r="K580" s="77">
        <v>561.72</v>
      </c>
      <c r="L580" s="77">
        <v>1.8549</v>
      </c>
      <c r="M580" s="77">
        <v>536.24</v>
      </c>
      <c r="N580" s="77">
        <v>1.8547</v>
      </c>
      <c r="O580" s="78" t="s">
        <v>2591</v>
      </c>
    </row>
    <row r="581" spans="1:15" x14ac:dyDescent="0.25">
      <c r="A581" s="77" t="s">
        <v>53</v>
      </c>
      <c r="B581" s="77" t="s">
        <v>8</v>
      </c>
      <c r="C581" s="77">
        <v>20</v>
      </c>
      <c r="D581" s="77">
        <v>100</v>
      </c>
      <c r="E581" s="77">
        <v>1.0000000000000001E-5</v>
      </c>
      <c r="F581" s="77" t="s">
        <v>6</v>
      </c>
      <c r="G581" s="77" t="s">
        <v>4</v>
      </c>
      <c r="H581" s="77">
        <v>20</v>
      </c>
      <c r="I581" s="77">
        <v>50</v>
      </c>
      <c r="J581" s="77" t="s">
        <v>10</v>
      </c>
      <c r="K581" s="77">
        <v>6.8</v>
      </c>
      <c r="L581" s="77">
        <v>0.37</v>
      </c>
      <c r="M581" s="77">
        <v>6.7323000000000004</v>
      </c>
      <c r="N581" s="77">
        <v>0.36645</v>
      </c>
      <c r="O581" s="78" t="s">
        <v>2593</v>
      </c>
    </row>
    <row r="582" spans="1:15" x14ac:dyDescent="0.25">
      <c r="A582" s="77" t="s">
        <v>53</v>
      </c>
      <c r="B582" s="77" t="s">
        <v>8</v>
      </c>
      <c r="C582" s="77">
        <v>20</v>
      </c>
      <c r="D582" s="77">
        <v>100</v>
      </c>
      <c r="E582" s="77">
        <v>1.0000000000000001E-5</v>
      </c>
      <c r="F582" s="77" t="s">
        <v>6</v>
      </c>
      <c r="G582" s="77" t="s">
        <v>4</v>
      </c>
      <c r="H582" s="77">
        <v>1E-3</v>
      </c>
      <c r="I582" s="77">
        <v>0.04</v>
      </c>
      <c r="J582" s="77" t="s">
        <v>10</v>
      </c>
      <c r="K582" s="77">
        <v>5</v>
      </c>
      <c r="L582" s="77">
        <v>0.23</v>
      </c>
      <c r="M582" s="77">
        <v>4.6009000000000002</v>
      </c>
      <c r="N582" s="77">
        <v>0.23351</v>
      </c>
      <c r="O582" s="78" t="s">
        <v>1701</v>
      </c>
    </row>
    <row r="583" spans="1:15" x14ac:dyDescent="0.25">
      <c r="A583" s="77" t="s">
        <v>53</v>
      </c>
      <c r="B583" s="77" t="s">
        <v>8</v>
      </c>
      <c r="C583" s="77">
        <v>20</v>
      </c>
      <c r="D583" s="77">
        <v>100</v>
      </c>
      <c r="E583" s="77">
        <v>1.0000000000000001E-5</v>
      </c>
      <c r="F583" s="77" t="s">
        <v>6</v>
      </c>
      <c r="G583" s="77" t="s">
        <v>4</v>
      </c>
      <c r="H583" s="77">
        <v>0.04</v>
      </c>
      <c r="I583" s="77">
        <v>1</v>
      </c>
      <c r="J583" s="77" t="s">
        <v>10</v>
      </c>
      <c r="K583" s="77">
        <v>2.7</v>
      </c>
      <c r="L583" s="77">
        <v>0.23</v>
      </c>
      <c r="M583" s="77">
        <v>2.2757999999999998</v>
      </c>
      <c r="N583" s="77">
        <v>0.23386000000000001</v>
      </c>
      <c r="O583" s="78" t="s">
        <v>2594</v>
      </c>
    </row>
    <row r="584" spans="1:15" x14ac:dyDescent="0.25">
      <c r="A584" s="77" t="s">
        <v>53</v>
      </c>
      <c r="B584" s="77" t="s">
        <v>8</v>
      </c>
      <c r="C584" s="77">
        <v>20</v>
      </c>
      <c r="D584" s="77">
        <v>100</v>
      </c>
      <c r="E584" s="77">
        <v>1.0000000000000001E-5</v>
      </c>
      <c r="F584" s="77" t="s">
        <v>6</v>
      </c>
      <c r="G584" s="77" t="s">
        <v>4</v>
      </c>
      <c r="H584" s="77">
        <v>1</v>
      </c>
      <c r="I584" s="77">
        <v>20</v>
      </c>
      <c r="J584" s="77" t="s">
        <v>10</v>
      </c>
      <c r="K584" s="77">
        <v>4.9000000000000004</v>
      </c>
      <c r="L584" s="77">
        <v>0.21</v>
      </c>
      <c r="M584" s="77">
        <v>4.8563999999999998</v>
      </c>
      <c r="N584" s="77">
        <v>0.20787</v>
      </c>
      <c r="O584" s="78" t="s">
        <v>1700</v>
      </c>
    </row>
    <row r="585" spans="1:15" x14ac:dyDescent="0.25">
      <c r="A585" s="77" t="s">
        <v>53</v>
      </c>
      <c r="B585" s="77" t="s">
        <v>8</v>
      </c>
      <c r="C585" s="77">
        <v>20</v>
      </c>
      <c r="D585" s="77">
        <v>100</v>
      </c>
      <c r="E585" s="77">
        <v>1.0000000000000001E-5</v>
      </c>
      <c r="F585" s="77" t="s">
        <v>6</v>
      </c>
      <c r="G585" s="77" t="s">
        <v>4</v>
      </c>
      <c r="H585" s="77">
        <v>50</v>
      </c>
      <c r="I585" s="77">
        <v>100</v>
      </c>
      <c r="J585" s="77" t="s">
        <v>10</v>
      </c>
      <c r="K585" s="77">
        <v>22</v>
      </c>
      <c r="L585" s="77">
        <v>1.2</v>
      </c>
      <c r="M585" s="77">
        <v>17.722000000000001</v>
      </c>
      <c r="N585" s="77">
        <v>1.2358</v>
      </c>
      <c r="O585" s="78" t="s">
        <v>1702</v>
      </c>
    </row>
    <row r="586" spans="1:15" x14ac:dyDescent="0.25">
      <c r="A586" s="77" t="s">
        <v>53</v>
      </c>
      <c r="B586" s="77" t="s">
        <v>8</v>
      </c>
      <c r="C586" s="77">
        <v>20</v>
      </c>
      <c r="D586" s="77">
        <v>100</v>
      </c>
      <c r="E586" s="77">
        <v>1E-4</v>
      </c>
      <c r="F586" s="77" t="s">
        <v>6</v>
      </c>
      <c r="G586" s="77" t="s">
        <v>4</v>
      </c>
      <c r="H586" s="77">
        <v>50</v>
      </c>
      <c r="I586" s="77">
        <v>100</v>
      </c>
      <c r="J586" s="77" t="s">
        <v>10</v>
      </c>
      <c r="K586" s="77">
        <v>22</v>
      </c>
      <c r="L586" s="77">
        <v>1.2034</v>
      </c>
      <c r="M586" s="77">
        <v>17.722999999999999</v>
      </c>
      <c r="N586" s="77">
        <v>1.2358</v>
      </c>
      <c r="O586" s="78" t="s">
        <v>1704</v>
      </c>
    </row>
    <row r="587" spans="1:15" x14ac:dyDescent="0.25">
      <c r="A587" s="77" t="s">
        <v>53</v>
      </c>
      <c r="B587" s="77" t="s">
        <v>8</v>
      </c>
      <c r="C587" s="77">
        <v>20</v>
      </c>
      <c r="D587" s="77">
        <v>100</v>
      </c>
      <c r="E587" s="77">
        <v>1E-4</v>
      </c>
      <c r="F587" s="77" t="s">
        <v>6</v>
      </c>
      <c r="G587" s="77" t="s">
        <v>4</v>
      </c>
      <c r="H587" s="77">
        <v>1E-3</v>
      </c>
      <c r="I587" s="77">
        <v>0.04</v>
      </c>
      <c r="J587" s="77" t="s">
        <v>10</v>
      </c>
      <c r="K587" s="77">
        <v>5</v>
      </c>
      <c r="L587" s="77">
        <v>0.23166999999999999</v>
      </c>
      <c r="M587" s="77">
        <v>4.6010999999999997</v>
      </c>
      <c r="N587" s="77">
        <v>0.23351</v>
      </c>
      <c r="O587" s="78" t="s">
        <v>1705</v>
      </c>
    </row>
    <row r="588" spans="1:15" x14ac:dyDescent="0.25">
      <c r="A588" s="77" t="s">
        <v>53</v>
      </c>
      <c r="B588" s="77" t="s">
        <v>8</v>
      </c>
      <c r="C588" s="77">
        <v>20</v>
      </c>
      <c r="D588" s="77">
        <v>100</v>
      </c>
      <c r="E588" s="77">
        <v>1E-4</v>
      </c>
      <c r="F588" s="77" t="s">
        <v>6</v>
      </c>
      <c r="G588" s="77" t="s">
        <v>4</v>
      </c>
      <c r="H588" s="77">
        <v>0.04</v>
      </c>
      <c r="I588" s="77">
        <v>1</v>
      </c>
      <c r="J588" s="77" t="s">
        <v>10</v>
      </c>
      <c r="K588" s="77">
        <v>2.7</v>
      </c>
      <c r="L588" s="77">
        <v>0.23180000000000001</v>
      </c>
      <c r="M588" s="77">
        <v>2.2759999999999998</v>
      </c>
      <c r="N588" s="77">
        <v>0.23386000000000001</v>
      </c>
      <c r="O588" s="78" t="s">
        <v>1703</v>
      </c>
    </row>
    <row r="589" spans="1:15" x14ac:dyDescent="0.25">
      <c r="A589" s="77" t="s">
        <v>53</v>
      </c>
      <c r="B589" s="77" t="s">
        <v>8</v>
      </c>
      <c r="C589" s="77">
        <v>20</v>
      </c>
      <c r="D589" s="77">
        <v>100</v>
      </c>
      <c r="E589" s="77">
        <v>1E-4</v>
      </c>
      <c r="F589" s="77" t="s">
        <v>6</v>
      </c>
      <c r="G589" s="77" t="s">
        <v>4</v>
      </c>
      <c r="H589" s="77">
        <v>20</v>
      </c>
      <c r="I589" s="77">
        <v>50</v>
      </c>
      <c r="J589" s="77" t="s">
        <v>10</v>
      </c>
      <c r="K589" s="77">
        <v>6.8</v>
      </c>
      <c r="L589" s="77">
        <v>0.36642000000000002</v>
      </c>
      <c r="M589" s="77">
        <v>6.7324000000000002</v>
      </c>
      <c r="N589" s="77">
        <v>0.36645</v>
      </c>
      <c r="O589" s="78" t="s">
        <v>2595</v>
      </c>
    </row>
    <row r="590" spans="1:15" x14ac:dyDescent="0.25">
      <c r="A590" s="77" t="s">
        <v>53</v>
      </c>
      <c r="B590" s="77" t="s">
        <v>8</v>
      </c>
      <c r="C590" s="77">
        <v>20</v>
      </c>
      <c r="D590" s="77">
        <v>100</v>
      </c>
      <c r="E590" s="77">
        <v>1E-4</v>
      </c>
      <c r="F590" s="77" t="s">
        <v>6</v>
      </c>
      <c r="G590" s="77" t="s">
        <v>4</v>
      </c>
      <c r="H590" s="77">
        <v>1</v>
      </c>
      <c r="I590" s="77">
        <v>20</v>
      </c>
      <c r="J590" s="77" t="s">
        <v>10</v>
      </c>
      <c r="K590" s="77">
        <v>4.9000000000000004</v>
      </c>
      <c r="L590" s="77">
        <v>0.21</v>
      </c>
      <c r="M590" s="77">
        <v>4.8564999999999996</v>
      </c>
      <c r="N590" s="77">
        <v>0.20787</v>
      </c>
      <c r="O590" s="78" t="s">
        <v>1706</v>
      </c>
    </row>
    <row r="591" spans="1:15" x14ac:dyDescent="0.25">
      <c r="A591" s="77" t="s">
        <v>53</v>
      </c>
      <c r="B591" s="77" t="s">
        <v>8</v>
      </c>
      <c r="C591" s="77">
        <v>20</v>
      </c>
      <c r="D591" s="77">
        <v>100</v>
      </c>
      <c r="E591" s="77">
        <v>1E-3</v>
      </c>
      <c r="F591" s="77" t="s">
        <v>6</v>
      </c>
      <c r="G591" s="77" t="s">
        <v>4</v>
      </c>
      <c r="H591" s="77">
        <v>20</v>
      </c>
      <c r="I591" s="77">
        <v>50</v>
      </c>
      <c r="J591" s="77" t="s">
        <v>10</v>
      </c>
      <c r="K591" s="77">
        <v>6.8</v>
      </c>
      <c r="L591" s="77">
        <v>0.36631000000000002</v>
      </c>
      <c r="M591" s="77">
        <v>6.7495000000000003</v>
      </c>
      <c r="N591" s="77">
        <v>0.36631999999999998</v>
      </c>
      <c r="O591" s="78" t="s">
        <v>2596</v>
      </c>
    </row>
    <row r="592" spans="1:15" x14ac:dyDescent="0.25">
      <c r="A592" s="77" t="s">
        <v>53</v>
      </c>
      <c r="B592" s="77" t="s">
        <v>8</v>
      </c>
      <c r="C592" s="77">
        <v>20</v>
      </c>
      <c r="D592" s="77">
        <v>100</v>
      </c>
      <c r="E592" s="77">
        <v>1E-3</v>
      </c>
      <c r="F592" s="77" t="s">
        <v>6</v>
      </c>
      <c r="G592" s="77" t="s">
        <v>4</v>
      </c>
      <c r="H592" s="77">
        <v>50</v>
      </c>
      <c r="I592" s="77">
        <v>100</v>
      </c>
      <c r="J592" s="77" t="s">
        <v>10</v>
      </c>
      <c r="K592" s="77">
        <v>22</v>
      </c>
      <c r="L592" s="77">
        <v>1.2034</v>
      </c>
      <c r="M592" s="77">
        <v>17.724</v>
      </c>
      <c r="N592" s="77">
        <v>1.2358</v>
      </c>
      <c r="O592" s="78" t="s">
        <v>1709</v>
      </c>
    </row>
    <row r="593" spans="1:15" x14ac:dyDescent="0.25">
      <c r="A593" s="77" t="s">
        <v>53</v>
      </c>
      <c r="B593" s="77" t="s">
        <v>8</v>
      </c>
      <c r="C593" s="77">
        <v>20</v>
      </c>
      <c r="D593" s="77">
        <v>100</v>
      </c>
      <c r="E593" s="77">
        <v>1E-3</v>
      </c>
      <c r="F593" s="77" t="s">
        <v>6</v>
      </c>
      <c r="G593" s="77" t="s">
        <v>4</v>
      </c>
      <c r="H593" s="77">
        <v>1</v>
      </c>
      <c r="I593" s="77">
        <v>20</v>
      </c>
      <c r="J593" s="77" t="s">
        <v>10</v>
      </c>
      <c r="K593" s="77">
        <v>4.9000000000000004</v>
      </c>
      <c r="L593" s="77">
        <v>0.21</v>
      </c>
      <c r="M593" s="77">
        <v>4.8819999999999997</v>
      </c>
      <c r="N593" s="77">
        <v>0.20768</v>
      </c>
      <c r="O593" s="78" t="s">
        <v>1710</v>
      </c>
    </row>
    <row r="594" spans="1:15" x14ac:dyDescent="0.25">
      <c r="A594" s="77" t="s">
        <v>53</v>
      </c>
      <c r="B594" s="77" t="s">
        <v>8</v>
      </c>
      <c r="C594" s="77">
        <v>20</v>
      </c>
      <c r="D594" s="77">
        <v>100</v>
      </c>
      <c r="E594" s="77">
        <v>1E-3</v>
      </c>
      <c r="F594" s="77" t="s">
        <v>6</v>
      </c>
      <c r="G594" s="77" t="s">
        <v>4</v>
      </c>
      <c r="H594" s="77">
        <v>0.04</v>
      </c>
      <c r="I594" s="77">
        <v>1</v>
      </c>
      <c r="J594" s="77" t="s">
        <v>10</v>
      </c>
      <c r="K594" s="77">
        <v>2.7</v>
      </c>
      <c r="L594" s="77">
        <v>0.23188</v>
      </c>
      <c r="M594" s="77">
        <v>2.2997999999999998</v>
      </c>
      <c r="N594" s="77">
        <v>0.23363999999999999</v>
      </c>
      <c r="O594" s="78" t="s">
        <v>1708</v>
      </c>
    </row>
    <row r="595" spans="1:15" x14ac:dyDescent="0.25">
      <c r="A595" s="77" t="s">
        <v>53</v>
      </c>
      <c r="B595" s="77" t="s">
        <v>8</v>
      </c>
      <c r="C595" s="77">
        <v>20</v>
      </c>
      <c r="D595" s="77">
        <v>100</v>
      </c>
      <c r="E595" s="77">
        <v>1E-3</v>
      </c>
      <c r="F595" s="77" t="s">
        <v>6</v>
      </c>
      <c r="G595" s="77" t="s">
        <v>4</v>
      </c>
      <c r="H595" s="77">
        <v>1E-3</v>
      </c>
      <c r="I595" s="77">
        <v>0.04</v>
      </c>
      <c r="J595" s="77" t="s">
        <v>10</v>
      </c>
      <c r="K595" s="77">
        <v>5</v>
      </c>
      <c r="L595" s="77">
        <v>0.23175000000000001</v>
      </c>
      <c r="M595" s="77">
        <v>4.6195000000000004</v>
      </c>
      <c r="N595" s="77">
        <v>0.23336000000000001</v>
      </c>
      <c r="O595" s="78" t="s">
        <v>1707</v>
      </c>
    </row>
    <row r="596" spans="1:15" x14ac:dyDescent="0.25">
      <c r="A596" s="77" t="s">
        <v>53</v>
      </c>
      <c r="B596" s="77" t="s">
        <v>8</v>
      </c>
      <c r="C596" s="77">
        <v>20</v>
      </c>
      <c r="D596" s="77">
        <v>100</v>
      </c>
      <c r="E596" s="77">
        <v>0.01</v>
      </c>
      <c r="F596" s="77" t="s">
        <v>6</v>
      </c>
      <c r="G596" s="77" t="s">
        <v>4</v>
      </c>
      <c r="H596" s="77">
        <v>50</v>
      </c>
      <c r="I596" s="77">
        <v>100</v>
      </c>
      <c r="J596" s="77" t="s">
        <v>10</v>
      </c>
      <c r="K596" s="77">
        <v>22</v>
      </c>
      <c r="L596" s="77">
        <v>1.2047000000000001</v>
      </c>
      <c r="M596" s="77">
        <v>18.315000000000001</v>
      </c>
      <c r="N596" s="77">
        <v>1.2311000000000001</v>
      </c>
      <c r="O596" s="78" t="s">
        <v>1712</v>
      </c>
    </row>
    <row r="597" spans="1:15" x14ac:dyDescent="0.25">
      <c r="A597" s="77" t="s">
        <v>53</v>
      </c>
      <c r="B597" s="77" t="s">
        <v>8</v>
      </c>
      <c r="C597" s="77">
        <v>20</v>
      </c>
      <c r="D597" s="77">
        <v>100</v>
      </c>
      <c r="E597" s="77">
        <v>0.01</v>
      </c>
      <c r="F597" s="77" t="s">
        <v>6</v>
      </c>
      <c r="G597" s="77" t="s">
        <v>4</v>
      </c>
      <c r="H597" s="77">
        <v>20</v>
      </c>
      <c r="I597" s="77">
        <v>50</v>
      </c>
      <c r="J597" s="77" t="s">
        <v>10</v>
      </c>
      <c r="K597" s="77">
        <v>8.3577999999999992</v>
      </c>
      <c r="L597" s="77">
        <v>0.35409000000000002</v>
      </c>
      <c r="M597" s="77">
        <v>8.3518000000000008</v>
      </c>
      <c r="N597" s="77">
        <v>0.35408000000000001</v>
      </c>
      <c r="O597" s="78" t="s">
        <v>1715</v>
      </c>
    </row>
    <row r="598" spans="1:15" x14ac:dyDescent="0.25">
      <c r="A598" s="77" t="s">
        <v>53</v>
      </c>
      <c r="B598" s="77" t="s">
        <v>8</v>
      </c>
      <c r="C598" s="77">
        <v>20</v>
      </c>
      <c r="D598" s="77">
        <v>100</v>
      </c>
      <c r="E598" s="77">
        <v>0.01</v>
      </c>
      <c r="F598" s="77" t="s">
        <v>6</v>
      </c>
      <c r="G598" s="77" t="s">
        <v>4</v>
      </c>
      <c r="H598" s="77">
        <v>1E-3</v>
      </c>
      <c r="I598" s="77">
        <v>0.04</v>
      </c>
      <c r="J598" s="77" t="s">
        <v>10</v>
      </c>
      <c r="K598" s="77">
        <v>6.5042</v>
      </c>
      <c r="L598" s="77">
        <v>0.22022</v>
      </c>
      <c r="M598" s="77">
        <v>6.5015000000000001</v>
      </c>
      <c r="N598" s="77">
        <v>0.22022</v>
      </c>
      <c r="O598" s="78" t="s">
        <v>1711</v>
      </c>
    </row>
    <row r="599" spans="1:15" x14ac:dyDescent="0.25">
      <c r="A599" s="77" t="s">
        <v>53</v>
      </c>
      <c r="B599" s="77" t="s">
        <v>8</v>
      </c>
      <c r="C599" s="77">
        <v>20</v>
      </c>
      <c r="D599" s="77">
        <v>100</v>
      </c>
      <c r="E599" s="77">
        <v>0.01</v>
      </c>
      <c r="F599" s="77" t="s">
        <v>6</v>
      </c>
      <c r="G599" s="77" t="s">
        <v>4</v>
      </c>
      <c r="H599" s="77">
        <v>0.04</v>
      </c>
      <c r="I599" s="77">
        <v>1</v>
      </c>
      <c r="J599" s="77" t="s">
        <v>10</v>
      </c>
      <c r="K599" s="77">
        <v>4.7115</v>
      </c>
      <c r="L599" s="77">
        <v>0.21576999999999999</v>
      </c>
      <c r="M599" s="77">
        <v>4.7084000000000001</v>
      </c>
      <c r="N599" s="77">
        <v>0.21576999999999999</v>
      </c>
      <c r="O599" s="78" t="s">
        <v>1713</v>
      </c>
    </row>
    <row r="600" spans="1:15" x14ac:dyDescent="0.25">
      <c r="A600" s="77" t="s">
        <v>53</v>
      </c>
      <c r="B600" s="77" t="s">
        <v>8</v>
      </c>
      <c r="C600" s="77">
        <v>20</v>
      </c>
      <c r="D600" s="77">
        <v>100</v>
      </c>
      <c r="E600" s="77">
        <v>0.01</v>
      </c>
      <c r="F600" s="77" t="s">
        <v>6</v>
      </c>
      <c r="G600" s="77" t="s">
        <v>4</v>
      </c>
      <c r="H600" s="77">
        <v>1</v>
      </c>
      <c r="I600" s="77">
        <v>20</v>
      </c>
      <c r="J600" s="77" t="s">
        <v>10</v>
      </c>
      <c r="K600" s="77">
        <v>7.1093000000000002</v>
      </c>
      <c r="L600" s="77">
        <v>0.19178999999999999</v>
      </c>
      <c r="M600" s="77">
        <v>7.1055999999999999</v>
      </c>
      <c r="N600" s="77">
        <v>0.1918</v>
      </c>
      <c r="O600" s="78" t="s">
        <v>1714</v>
      </c>
    </row>
    <row r="601" spans="1:15" x14ac:dyDescent="0.25">
      <c r="A601" s="77" t="s">
        <v>53</v>
      </c>
      <c r="B601" s="77" t="s">
        <v>8</v>
      </c>
      <c r="C601" s="77">
        <v>20</v>
      </c>
      <c r="D601" s="77">
        <v>100</v>
      </c>
      <c r="E601" s="77">
        <v>0.1</v>
      </c>
      <c r="F601" s="77" t="s">
        <v>6</v>
      </c>
      <c r="G601" s="77" t="s">
        <v>4</v>
      </c>
      <c r="H601" s="77">
        <v>0.04</v>
      </c>
      <c r="I601" s="77">
        <v>1</v>
      </c>
      <c r="J601" s="77" t="s">
        <v>10</v>
      </c>
      <c r="K601" s="77">
        <v>56.896000000000001</v>
      </c>
      <c r="L601" s="77">
        <v>6.2831999999999999E-2</v>
      </c>
      <c r="M601" s="77">
        <v>56.895000000000003</v>
      </c>
      <c r="N601" s="77">
        <v>6.2796000000000005E-2</v>
      </c>
      <c r="O601" s="78" t="s">
        <v>1716</v>
      </c>
    </row>
    <row r="602" spans="1:15" x14ac:dyDescent="0.25">
      <c r="A602" s="77" t="s">
        <v>53</v>
      </c>
      <c r="B602" s="77" t="s">
        <v>8</v>
      </c>
      <c r="C602" s="77">
        <v>20</v>
      </c>
      <c r="D602" s="77">
        <v>100</v>
      </c>
      <c r="E602" s="77">
        <v>0.1</v>
      </c>
      <c r="F602" s="77" t="s">
        <v>6</v>
      </c>
      <c r="G602" s="77" t="s">
        <v>4</v>
      </c>
      <c r="H602" s="77">
        <v>50</v>
      </c>
      <c r="I602" s="77">
        <v>100</v>
      </c>
      <c r="J602" s="77" t="s">
        <v>10</v>
      </c>
      <c r="K602" s="77">
        <v>55.390999999999998</v>
      </c>
      <c r="L602" s="77">
        <v>0.97270000000000001</v>
      </c>
      <c r="M602" s="77">
        <v>55.372999999999998</v>
      </c>
      <c r="N602" s="77">
        <v>0.97270000000000001</v>
      </c>
      <c r="O602" s="78" t="s">
        <v>1719</v>
      </c>
    </row>
    <row r="603" spans="1:15" x14ac:dyDescent="0.25">
      <c r="A603" s="77" t="s">
        <v>53</v>
      </c>
      <c r="B603" s="77" t="s">
        <v>8</v>
      </c>
      <c r="C603" s="77">
        <v>20</v>
      </c>
      <c r="D603" s="77">
        <v>100</v>
      </c>
      <c r="E603" s="77">
        <v>0.1</v>
      </c>
      <c r="F603" s="77" t="s">
        <v>6</v>
      </c>
      <c r="G603" s="77" t="s">
        <v>4</v>
      </c>
      <c r="H603" s="77">
        <v>1</v>
      </c>
      <c r="I603" s="77">
        <v>20</v>
      </c>
      <c r="J603" s="77" t="s">
        <v>10</v>
      </c>
      <c r="K603" s="77">
        <v>57.594000000000001</v>
      </c>
      <c r="L603" s="77">
        <v>5.5849999999999997E-2</v>
      </c>
      <c r="M603" s="77">
        <v>57.591999999999999</v>
      </c>
      <c r="N603" s="77">
        <v>5.5819000000000001E-2</v>
      </c>
      <c r="O603" s="78" t="s">
        <v>1718</v>
      </c>
    </row>
    <row r="604" spans="1:15" x14ac:dyDescent="0.25">
      <c r="A604" s="77" t="s">
        <v>53</v>
      </c>
      <c r="B604" s="77" t="s">
        <v>8</v>
      </c>
      <c r="C604" s="77">
        <v>20</v>
      </c>
      <c r="D604" s="77">
        <v>100</v>
      </c>
      <c r="E604" s="77">
        <v>0.1</v>
      </c>
      <c r="F604" s="77" t="s">
        <v>6</v>
      </c>
      <c r="G604" s="77" t="s">
        <v>4</v>
      </c>
      <c r="H604" s="77">
        <v>1E-3</v>
      </c>
      <c r="I604" s="77">
        <v>0.04</v>
      </c>
      <c r="J604" s="77" t="s">
        <v>10</v>
      </c>
      <c r="K604" s="77">
        <v>57.057000000000002</v>
      </c>
      <c r="L604" s="77">
        <v>7.0854E-2</v>
      </c>
      <c r="M604" s="77">
        <v>57.055999999999997</v>
      </c>
      <c r="N604" s="77">
        <v>7.0818999999999993E-2</v>
      </c>
      <c r="O604" s="78" t="s">
        <v>2597</v>
      </c>
    </row>
    <row r="605" spans="1:15" x14ac:dyDescent="0.25">
      <c r="A605" s="77" t="s">
        <v>53</v>
      </c>
      <c r="B605" s="77" t="s">
        <v>8</v>
      </c>
      <c r="C605" s="77">
        <v>20</v>
      </c>
      <c r="D605" s="77">
        <v>100</v>
      </c>
      <c r="E605" s="77">
        <v>0.1</v>
      </c>
      <c r="F605" s="77" t="s">
        <v>6</v>
      </c>
      <c r="G605" s="77" t="s">
        <v>4</v>
      </c>
      <c r="H605" s="77">
        <v>20</v>
      </c>
      <c r="I605" s="77">
        <v>50</v>
      </c>
      <c r="J605" s="77" t="s">
        <v>10</v>
      </c>
      <c r="K605" s="77">
        <v>57.162999999999997</v>
      </c>
      <c r="L605" s="77">
        <v>0.15068999999999999</v>
      </c>
      <c r="M605" s="77">
        <v>57.158999999999999</v>
      </c>
      <c r="N605" s="77">
        <v>0.15056</v>
      </c>
      <c r="O605" s="78" t="s">
        <v>1717</v>
      </c>
    </row>
    <row r="606" spans="1:15" x14ac:dyDescent="0.25">
      <c r="A606" s="77" t="s">
        <v>53</v>
      </c>
      <c r="B606" s="77" t="s">
        <v>8</v>
      </c>
      <c r="C606" s="77">
        <v>20</v>
      </c>
      <c r="D606" s="77">
        <v>100</v>
      </c>
      <c r="E606" s="77">
        <v>1</v>
      </c>
      <c r="F606" s="77" t="s">
        <v>6</v>
      </c>
      <c r="G606" s="77" t="s">
        <v>4</v>
      </c>
      <c r="H606" s="77">
        <v>50</v>
      </c>
      <c r="I606" s="77">
        <v>100</v>
      </c>
      <c r="J606" s="77" t="s">
        <v>10</v>
      </c>
      <c r="K606" s="77">
        <v>576.34</v>
      </c>
      <c r="L606" s="77">
        <v>0.18074999999999999</v>
      </c>
      <c r="M606" s="77">
        <v>568.41</v>
      </c>
      <c r="N606" s="77">
        <v>0.18063000000000001</v>
      </c>
      <c r="O606" s="78" t="s">
        <v>2599</v>
      </c>
    </row>
    <row r="607" spans="1:15" x14ac:dyDescent="0.25">
      <c r="A607" s="77" t="s">
        <v>53</v>
      </c>
      <c r="B607" s="77" t="s">
        <v>8</v>
      </c>
      <c r="C607" s="77">
        <v>20</v>
      </c>
      <c r="D607" s="77">
        <v>100</v>
      </c>
      <c r="E607" s="77">
        <v>1</v>
      </c>
      <c r="F607" s="77" t="s">
        <v>6</v>
      </c>
      <c r="G607" s="77" t="s">
        <v>4</v>
      </c>
      <c r="H607" s="77">
        <v>20</v>
      </c>
      <c r="I607" s="77">
        <v>50</v>
      </c>
      <c r="J607" s="77" t="s">
        <v>10</v>
      </c>
      <c r="K607" s="77">
        <v>577.28</v>
      </c>
      <c r="L607" s="77">
        <v>1.7106E-2</v>
      </c>
      <c r="M607" s="77">
        <v>575.94000000000005</v>
      </c>
      <c r="N607" s="77">
        <v>1.704E-2</v>
      </c>
      <c r="O607" s="78" t="s">
        <v>1720</v>
      </c>
    </row>
    <row r="608" spans="1:15" x14ac:dyDescent="0.25">
      <c r="A608" s="77" t="s">
        <v>53</v>
      </c>
      <c r="B608" s="77" t="s">
        <v>8</v>
      </c>
      <c r="C608" s="77">
        <v>20</v>
      </c>
      <c r="D608" s="77">
        <v>100</v>
      </c>
      <c r="E608" s="77">
        <v>1</v>
      </c>
      <c r="F608" s="77" t="s">
        <v>6</v>
      </c>
      <c r="G608" s="77" t="s">
        <v>4</v>
      </c>
      <c r="H608" s="77">
        <v>1</v>
      </c>
      <c r="I608" s="77">
        <v>20</v>
      </c>
      <c r="J608" s="77" t="s">
        <v>10</v>
      </c>
      <c r="K608" s="77">
        <v>577.34</v>
      </c>
      <c r="L608" s="77">
        <v>5.8763000000000001E-3</v>
      </c>
      <c r="M608" s="77">
        <v>576.84</v>
      </c>
      <c r="N608" s="77">
        <v>5.8618000000000003E-3</v>
      </c>
      <c r="O608" s="78" t="s">
        <v>1721</v>
      </c>
    </row>
    <row r="609" spans="1:15" x14ac:dyDescent="0.25">
      <c r="A609" s="77" t="s">
        <v>53</v>
      </c>
      <c r="B609" s="77" t="s">
        <v>8</v>
      </c>
      <c r="C609" s="77">
        <v>20</v>
      </c>
      <c r="D609" s="77">
        <v>100</v>
      </c>
      <c r="E609" s="77">
        <v>1</v>
      </c>
      <c r="F609" s="77" t="s">
        <v>6</v>
      </c>
      <c r="G609" s="77" t="s">
        <v>4</v>
      </c>
      <c r="H609" s="77">
        <v>0.04</v>
      </c>
      <c r="I609" s="77">
        <v>1</v>
      </c>
      <c r="J609" s="77" t="s">
        <v>10</v>
      </c>
      <c r="K609" s="77">
        <v>577.27</v>
      </c>
      <c r="L609" s="77">
        <v>6.6108E-3</v>
      </c>
      <c r="M609" s="77">
        <v>576.14</v>
      </c>
      <c r="N609" s="77">
        <v>6.5944999999999997E-3</v>
      </c>
      <c r="O609" s="78" t="s">
        <v>2598</v>
      </c>
    </row>
    <row r="610" spans="1:15" x14ac:dyDescent="0.25">
      <c r="A610" s="77" t="s">
        <v>53</v>
      </c>
      <c r="B610" s="77" t="s">
        <v>8</v>
      </c>
      <c r="C610" s="77">
        <v>20</v>
      </c>
      <c r="D610" s="77">
        <v>100</v>
      </c>
      <c r="E610" s="77">
        <v>1</v>
      </c>
      <c r="F610" s="77" t="s">
        <v>6</v>
      </c>
      <c r="G610" s="77" t="s">
        <v>4</v>
      </c>
      <c r="H610" s="77">
        <v>1E-3</v>
      </c>
      <c r="I610" s="77">
        <v>0.04</v>
      </c>
      <c r="J610" s="77" t="s">
        <v>10</v>
      </c>
      <c r="K610" s="77">
        <v>577.28</v>
      </c>
      <c r="L610" s="77">
        <v>7.5312E-3</v>
      </c>
      <c r="M610" s="77">
        <v>576.01</v>
      </c>
      <c r="N610" s="77">
        <v>7.5148999999999997E-3</v>
      </c>
      <c r="O610" s="78" t="s">
        <v>1722</v>
      </c>
    </row>
    <row r="611" spans="1:15" x14ac:dyDescent="0.25">
      <c r="A611" s="77" t="s">
        <v>53</v>
      </c>
      <c r="B611" s="77" t="s">
        <v>8</v>
      </c>
      <c r="C611" s="77">
        <v>100</v>
      </c>
      <c r="D611" s="77">
        <v>1000</v>
      </c>
      <c r="E611" s="77">
        <v>1E-4</v>
      </c>
      <c r="F611" s="77" t="s">
        <v>6</v>
      </c>
      <c r="G611" s="77" t="s">
        <v>4</v>
      </c>
      <c r="H611" s="77">
        <v>1</v>
      </c>
      <c r="I611" s="77">
        <v>20</v>
      </c>
      <c r="J611" s="77" t="s">
        <v>10</v>
      </c>
      <c r="K611" s="77">
        <v>23</v>
      </c>
      <c r="L611" s="77">
        <v>0.7</v>
      </c>
      <c r="M611" s="77">
        <v>23.055</v>
      </c>
      <c r="N611" s="77">
        <v>0.69386999999999999</v>
      </c>
      <c r="O611" s="78" t="s">
        <v>1726</v>
      </c>
    </row>
    <row r="612" spans="1:15" x14ac:dyDescent="0.25">
      <c r="A612" s="77" t="s">
        <v>53</v>
      </c>
      <c r="B612" s="77" t="s">
        <v>8</v>
      </c>
      <c r="C612" s="77">
        <v>100</v>
      </c>
      <c r="D612" s="77">
        <v>1000</v>
      </c>
      <c r="E612" s="77">
        <v>1E-4</v>
      </c>
      <c r="F612" s="77" t="s">
        <v>6</v>
      </c>
      <c r="G612" s="77" t="s">
        <v>4</v>
      </c>
      <c r="H612" s="77">
        <v>50</v>
      </c>
      <c r="I612" s="77">
        <v>100</v>
      </c>
      <c r="J612" s="77" t="s">
        <v>10</v>
      </c>
      <c r="K612" s="77">
        <v>23</v>
      </c>
      <c r="L612" s="77">
        <v>3.5</v>
      </c>
      <c r="M612" s="77">
        <v>23.116</v>
      </c>
      <c r="N612" s="77">
        <v>3.4655999999999998</v>
      </c>
      <c r="O612" s="78" t="s">
        <v>1725</v>
      </c>
    </row>
    <row r="613" spans="1:15" x14ac:dyDescent="0.25">
      <c r="A613" s="77" t="s">
        <v>53</v>
      </c>
      <c r="B613" s="77" t="s">
        <v>8</v>
      </c>
      <c r="C613" s="77">
        <v>100</v>
      </c>
      <c r="D613" s="77">
        <v>330</v>
      </c>
      <c r="E613" s="77">
        <v>1E-4</v>
      </c>
      <c r="F613" s="77" t="s">
        <v>6</v>
      </c>
      <c r="G613" s="77" t="s">
        <v>4</v>
      </c>
      <c r="H613" s="77">
        <v>20</v>
      </c>
      <c r="I613" s="77">
        <v>50</v>
      </c>
      <c r="J613" s="77" t="s">
        <v>10</v>
      </c>
      <c r="K613" s="77">
        <v>23</v>
      </c>
      <c r="L613" s="77">
        <v>1.4</v>
      </c>
      <c r="M613" s="77">
        <v>23.053000000000001</v>
      </c>
      <c r="N613" s="77">
        <v>1.3878999999999999</v>
      </c>
      <c r="O613" s="78" t="s">
        <v>1724</v>
      </c>
    </row>
    <row r="614" spans="1:15" x14ac:dyDescent="0.25">
      <c r="A614" s="77" t="s">
        <v>53</v>
      </c>
      <c r="B614" s="77" t="s">
        <v>8</v>
      </c>
      <c r="C614" s="77">
        <v>100</v>
      </c>
      <c r="D614" s="77">
        <v>330</v>
      </c>
      <c r="E614" s="77">
        <v>1E-4</v>
      </c>
      <c r="F614" s="77" t="s">
        <v>6</v>
      </c>
      <c r="G614" s="77" t="s">
        <v>4</v>
      </c>
      <c r="H614" s="77">
        <v>0.04</v>
      </c>
      <c r="I614" s="77">
        <v>1</v>
      </c>
      <c r="J614" s="77" t="s">
        <v>10</v>
      </c>
      <c r="K614" s="77">
        <v>25</v>
      </c>
      <c r="L614" s="77">
        <v>0.46</v>
      </c>
      <c r="M614" s="77">
        <v>23.033999999999999</v>
      </c>
      <c r="N614" s="77">
        <v>0.46337</v>
      </c>
      <c r="O614" s="78" t="s">
        <v>2601</v>
      </c>
    </row>
    <row r="615" spans="1:15" x14ac:dyDescent="0.25">
      <c r="A615" s="77" t="s">
        <v>53</v>
      </c>
      <c r="B615" s="77" t="s">
        <v>8</v>
      </c>
      <c r="C615" s="77">
        <v>100</v>
      </c>
      <c r="D615" s="77">
        <v>330</v>
      </c>
      <c r="E615" s="77">
        <v>1E-4</v>
      </c>
      <c r="F615" s="77" t="s">
        <v>6</v>
      </c>
      <c r="G615" s="77" t="s">
        <v>4</v>
      </c>
      <c r="H615" s="77">
        <v>50</v>
      </c>
      <c r="I615" s="77">
        <v>100</v>
      </c>
      <c r="J615" s="77" t="s">
        <v>10</v>
      </c>
      <c r="K615" s="77">
        <v>23</v>
      </c>
      <c r="L615" s="77">
        <v>3.5</v>
      </c>
      <c r="M615" s="77">
        <v>23.11</v>
      </c>
      <c r="N615" s="77">
        <v>3.4655999999999998</v>
      </c>
      <c r="O615" s="78" t="s">
        <v>2602</v>
      </c>
    </row>
    <row r="616" spans="1:15" x14ac:dyDescent="0.25">
      <c r="A616" s="77" t="s">
        <v>53</v>
      </c>
      <c r="B616" s="77" t="s">
        <v>8</v>
      </c>
      <c r="C616" s="77">
        <v>100</v>
      </c>
      <c r="D616" s="77">
        <v>330</v>
      </c>
      <c r="E616" s="77">
        <v>1E-4</v>
      </c>
      <c r="F616" s="77" t="s">
        <v>6</v>
      </c>
      <c r="G616" s="77" t="s">
        <v>4</v>
      </c>
      <c r="H616" s="77">
        <v>1E-3</v>
      </c>
      <c r="I616" s="77">
        <v>0.04</v>
      </c>
      <c r="J616" s="77" t="s">
        <v>10</v>
      </c>
      <c r="K616" s="77">
        <v>48</v>
      </c>
      <c r="L616" s="77">
        <v>0.46</v>
      </c>
      <c r="M616" s="77">
        <v>46.118000000000002</v>
      </c>
      <c r="N616" s="77">
        <v>0.46325</v>
      </c>
      <c r="O616" s="78" t="s">
        <v>1727</v>
      </c>
    </row>
    <row r="617" spans="1:15" x14ac:dyDescent="0.25">
      <c r="A617" s="77" t="s">
        <v>53</v>
      </c>
      <c r="B617" s="77" t="s">
        <v>8</v>
      </c>
      <c r="C617" s="77">
        <v>100</v>
      </c>
      <c r="D617" s="77">
        <v>330</v>
      </c>
      <c r="E617" s="77">
        <v>1E-4</v>
      </c>
      <c r="F617" s="77" t="s">
        <v>6</v>
      </c>
      <c r="G617" s="77" t="s">
        <v>4</v>
      </c>
      <c r="H617" s="77">
        <v>1</v>
      </c>
      <c r="I617" s="77">
        <v>20</v>
      </c>
      <c r="J617" s="77" t="s">
        <v>10</v>
      </c>
      <c r="K617" s="77">
        <v>23</v>
      </c>
      <c r="L617" s="77">
        <v>0.7</v>
      </c>
      <c r="M617" s="77">
        <v>23.059000000000001</v>
      </c>
      <c r="N617" s="77">
        <v>0.69384000000000001</v>
      </c>
      <c r="O617" s="78" t="s">
        <v>1723</v>
      </c>
    </row>
    <row r="618" spans="1:15" x14ac:dyDescent="0.25">
      <c r="A618" s="77" t="s">
        <v>53</v>
      </c>
      <c r="B618" s="77" t="s">
        <v>8</v>
      </c>
      <c r="C618" s="77">
        <v>100</v>
      </c>
      <c r="D618" s="77">
        <v>1000</v>
      </c>
      <c r="E618" s="77">
        <v>1E-4</v>
      </c>
      <c r="F618" s="77" t="s">
        <v>6</v>
      </c>
      <c r="G618" s="77" t="s">
        <v>4</v>
      </c>
      <c r="H618" s="77">
        <v>20</v>
      </c>
      <c r="I618" s="77">
        <v>50</v>
      </c>
      <c r="J618" s="77" t="s">
        <v>10</v>
      </c>
      <c r="K618" s="77">
        <v>23</v>
      </c>
      <c r="L618" s="77">
        <v>1.4</v>
      </c>
      <c r="M618" s="77">
        <v>22.895</v>
      </c>
      <c r="N618" s="77">
        <v>1.3895999999999999</v>
      </c>
      <c r="O618" s="78" t="s">
        <v>2600</v>
      </c>
    </row>
    <row r="619" spans="1:15" x14ac:dyDescent="0.25">
      <c r="A619" s="77" t="s">
        <v>53</v>
      </c>
      <c r="B619" s="77" t="s">
        <v>8</v>
      </c>
      <c r="C619" s="77">
        <v>100</v>
      </c>
      <c r="D619" s="77">
        <v>330</v>
      </c>
      <c r="E619" s="77">
        <v>1E-3</v>
      </c>
      <c r="F619" s="77" t="s">
        <v>6</v>
      </c>
      <c r="G619" s="77" t="s">
        <v>4</v>
      </c>
      <c r="H619" s="77">
        <v>50</v>
      </c>
      <c r="I619" s="77">
        <v>100</v>
      </c>
      <c r="J619" s="77" t="s">
        <v>10</v>
      </c>
      <c r="K619" s="77">
        <v>23</v>
      </c>
      <c r="L619" s="77">
        <v>3.5</v>
      </c>
      <c r="M619" s="77">
        <v>23.111000000000001</v>
      </c>
      <c r="N619" s="77">
        <v>3.4655999999999998</v>
      </c>
      <c r="O619" s="78" t="s">
        <v>1732</v>
      </c>
    </row>
    <row r="620" spans="1:15" x14ac:dyDescent="0.25">
      <c r="A620" s="77" t="s">
        <v>53</v>
      </c>
      <c r="B620" s="77" t="s">
        <v>8</v>
      </c>
      <c r="C620" s="77">
        <v>100</v>
      </c>
      <c r="D620" s="77">
        <v>330</v>
      </c>
      <c r="E620" s="77">
        <v>1E-3</v>
      </c>
      <c r="F620" s="77" t="s">
        <v>6</v>
      </c>
      <c r="G620" s="77" t="s">
        <v>4</v>
      </c>
      <c r="H620" s="77">
        <v>20</v>
      </c>
      <c r="I620" s="77">
        <v>50</v>
      </c>
      <c r="J620" s="77" t="s">
        <v>10</v>
      </c>
      <c r="K620" s="77">
        <v>23</v>
      </c>
      <c r="L620" s="77">
        <v>1.4</v>
      </c>
      <c r="M620" s="77">
        <v>23.053999999999998</v>
      </c>
      <c r="N620" s="77">
        <v>1.3878999999999999</v>
      </c>
      <c r="O620" s="78" t="s">
        <v>1729</v>
      </c>
    </row>
    <row r="621" spans="1:15" x14ac:dyDescent="0.25">
      <c r="A621" s="77" t="s">
        <v>53</v>
      </c>
      <c r="B621" s="77" t="s">
        <v>8</v>
      </c>
      <c r="C621" s="77">
        <v>100</v>
      </c>
      <c r="D621" s="77">
        <v>330</v>
      </c>
      <c r="E621" s="77">
        <v>1E-3</v>
      </c>
      <c r="F621" s="77" t="s">
        <v>6</v>
      </c>
      <c r="G621" s="77" t="s">
        <v>4</v>
      </c>
      <c r="H621" s="77">
        <v>1</v>
      </c>
      <c r="I621" s="77">
        <v>20</v>
      </c>
      <c r="J621" s="77" t="s">
        <v>10</v>
      </c>
      <c r="K621" s="77">
        <v>23</v>
      </c>
      <c r="L621" s="77">
        <v>0.7</v>
      </c>
      <c r="M621" s="77">
        <v>23.061</v>
      </c>
      <c r="N621" s="77">
        <v>0.69384000000000001</v>
      </c>
      <c r="O621" s="78" t="s">
        <v>1728</v>
      </c>
    </row>
    <row r="622" spans="1:15" x14ac:dyDescent="0.25">
      <c r="A622" s="77" t="s">
        <v>53</v>
      </c>
      <c r="B622" s="77" t="s">
        <v>8</v>
      </c>
      <c r="C622" s="77">
        <v>100</v>
      </c>
      <c r="D622" s="77">
        <v>330</v>
      </c>
      <c r="E622" s="77">
        <v>1E-3</v>
      </c>
      <c r="F622" s="77" t="s">
        <v>6</v>
      </c>
      <c r="G622" s="77" t="s">
        <v>4</v>
      </c>
      <c r="H622" s="77">
        <v>1E-3</v>
      </c>
      <c r="I622" s="77">
        <v>0.04</v>
      </c>
      <c r="J622" s="77" t="s">
        <v>10</v>
      </c>
      <c r="K622" s="77">
        <v>48</v>
      </c>
      <c r="L622" s="77">
        <v>0.46085999999999999</v>
      </c>
      <c r="M622" s="77">
        <v>46.12</v>
      </c>
      <c r="N622" s="77">
        <v>0.46325</v>
      </c>
      <c r="O622" s="78" t="s">
        <v>1733</v>
      </c>
    </row>
    <row r="623" spans="1:15" x14ac:dyDescent="0.25">
      <c r="A623" s="77" t="s">
        <v>53</v>
      </c>
      <c r="B623" s="77" t="s">
        <v>8</v>
      </c>
      <c r="C623" s="77">
        <v>100</v>
      </c>
      <c r="D623" s="77">
        <v>330</v>
      </c>
      <c r="E623" s="77">
        <v>1E-3</v>
      </c>
      <c r="F623" s="77" t="s">
        <v>6</v>
      </c>
      <c r="G623" s="77" t="s">
        <v>4</v>
      </c>
      <c r="H623" s="77">
        <v>0.04</v>
      </c>
      <c r="I623" s="77">
        <v>1</v>
      </c>
      <c r="J623" s="77" t="s">
        <v>10</v>
      </c>
      <c r="K623" s="77">
        <v>25</v>
      </c>
      <c r="L623" s="77">
        <v>0.46067000000000002</v>
      </c>
      <c r="M623" s="77">
        <v>23.036999999999999</v>
      </c>
      <c r="N623" s="77">
        <v>0.46337</v>
      </c>
      <c r="O623" s="78" t="s">
        <v>1734</v>
      </c>
    </row>
    <row r="624" spans="1:15" x14ac:dyDescent="0.25">
      <c r="A624" s="77" t="s">
        <v>53</v>
      </c>
      <c r="B624" s="77" t="s">
        <v>8</v>
      </c>
      <c r="C624" s="77">
        <v>100</v>
      </c>
      <c r="D624" s="77">
        <v>1000</v>
      </c>
      <c r="E624" s="77">
        <v>1E-3</v>
      </c>
      <c r="F624" s="77" t="s">
        <v>6</v>
      </c>
      <c r="G624" s="77" t="s">
        <v>4</v>
      </c>
      <c r="H624" s="77">
        <v>50</v>
      </c>
      <c r="I624" s="77">
        <v>100</v>
      </c>
      <c r="J624" s="77" t="s">
        <v>10</v>
      </c>
      <c r="K624" s="77">
        <v>23</v>
      </c>
      <c r="L624" s="77">
        <v>3.5</v>
      </c>
      <c r="M624" s="77">
        <v>23.117000000000001</v>
      </c>
      <c r="N624" s="77">
        <v>3.4655999999999998</v>
      </c>
      <c r="O624" s="78" t="s">
        <v>1731</v>
      </c>
    </row>
    <row r="625" spans="1:15" x14ac:dyDescent="0.25">
      <c r="A625" s="77" t="s">
        <v>53</v>
      </c>
      <c r="B625" s="77" t="s">
        <v>8</v>
      </c>
      <c r="C625" s="77">
        <v>100</v>
      </c>
      <c r="D625" s="77">
        <v>1000</v>
      </c>
      <c r="E625" s="77">
        <v>1E-3</v>
      </c>
      <c r="F625" s="77" t="s">
        <v>6</v>
      </c>
      <c r="G625" s="77" t="s">
        <v>4</v>
      </c>
      <c r="H625" s="77">
        <v>1</v>
      </c>
      <c r="I625" s="77">
        <v>20</v>
      </c>
      <c r="J625" s="77" t="s">
        <v>10</v>
      </c>
      <c r="K625" s="77">
        <v>23</v>
      </c>
      <c r="L625" s="77">
        <v>0.7</v>
      </c>
      <c r="M625" s="77">
        <v>23.062999999999999</v>
      </c>
      <c r="N625" s="77">
        <v>0.69386000000000003</v>
      </c>
      <c r="O625" s="78" t="s">
        <v>2603</v>
      </c>
    </row>
    <row r="626" spans="1:15" x14ac:dyDescent="0.25">
      <c r="A626" s="77" t="s">
        <v>53</v>
      </c>
      <c r="B626" s="77" t="s">
        <v>8</v>
      </c>
      <c r="C626" s="77">
        <v>100</v>
      </c>
      <c r="D626" s="77">
        <v>1000</v>
      </c>
      <c r="E626" s="77">
        <v>1E-3</v>
      </c>
      <c r="F626" s="77" t="s">
        <v>6</v>
      </c>
      <c r="G626" s="77" t="s">
        <v>4</v>
      </c>
      <c r="H626" s="77">
        <v>20</v>
      </c>
      <c r="I626" s="77">
        <v>50</v>
      </c>
      <c r="J626" s="77" t="s">
        <v>10</v>
      </c>
      <c r="K626" s="77">
        <v>23</v>
      </c>
      <c r="L626" s="77">
        <v>1.4</v>
      </c>
      <c r="M626" s="77">
        <v>22.896000000000001</v>
      </c>
      <c r="N626" s="77">
        <v>1.3895999999999999</v>
      </c>
      <c r="O626" s="78" t="s">
        <v>1730</v>
      </c>
    </row>
    <row r="627" spans="1:15" x14ac:dyDescent="0.25">
      <c r="A627" s="77" t="s">
        <v>53</v>
      </c>
      <c r="B627" s="77" t="s">
        <v>8</v>
      </c>
      <c r="C627" s="77">
        <v>100</v>
      </c>
      <c r="D627" s="77">
        <v>1000</v>
      </c>
      <c r="E627" s="77">
        <v>0.01</v>
      </c>
      <c r="F627" s="77" t="s">
        <v>6</v>
      </c>
      <c r="G627" s="77" t="s">
        <v>4</v>
      </c>
      <c r="H627" s="77">
        <v>50</v>
      </c>
      <c r="I627" s="77">
        <v>100</v>
      </c>
      <c r="J627" s="77" t="s">
        <v>10</v>
      </c>
      <c r="K627" s="77">
        <v>23</v>
      </c>
      <c r="L627" s="77">
        <v>3.5</v>
      </c>
      <c r="M627" s="77">
        <v>23.152999999999999</v>
      </c>
      <c r="N627" s="77">
        <v>3.4655999999999998</v>
      </c>
      <c r="O627" s="78" t="s">
        <v>2606</v>
      </c>
    </row>
    <row r="628" spans="1:15" x14ac:dyDescent="0.25">
      <c r="A628" s="77" t="s">
        <v>53</v>
      </c>
      <c r="B628" s="77" t="s">
        <v>8</v>
      </c>
      <c r="C628" s="77">
        <v>100</v>
      </c>
      <c r="D628" s="77">
        <v>330</v>
      </c>
      <c r="E628" s="77">
        <v>0.01</v>
      </c>
      <c r="F628" s="77" t="s">
        <v>6</v>
      </c>
      <c r="G628" s="77" t="s">
        <v>4</v>
      </c>
      <c r="H628" s="77">
        <v>1E-3</v>
      </c>
      <c r="I628" s="77">
        <v>0.04</v>
      </c>
      <c r="J628" s="77" t="s">
        <v>10</v>
      </c>
      <c r="K628" s="77">
        <v>48</v>
      </c>
      <c r="L628" s="77">
        <v>0.46128999999999998</v>
      </c>
      <c r="M628" s="77">
        <v>46.341000000000001</v>
      </c>
      <c r="N628" s="77">
        <v>0.46283000000000002</v>
      </c>
      <c r="O628" s="78" t="s">
        <v>1738</v>
      </c>
    </row>
    <row r="629" spans="1:15" x14ac:dyDescent="0.25">
      <c r="A629" s="77" t="s">
        <v>53</v>
      </c>
      <c r="B629" s="77" t="s">
        <v>8</v>
      </c>
      <c r="C629" s="77">
        <v>100</v>
      </c>
      <c r="D629" s="77">
        <v>1000</v>
      </c>
      <c r="E629" s="77">
        <v>0.01</v>
      </c>
      <c r="F629" s="77" t="s">
        <v>6</v>
      </c>
      <c r="G629" s="77" t="s">
        <v>4</v>
      </c>
      <c r="H629" s="77">
        <v>1</v>
      </c>
      <c r="I629" s="77">
        <v>20</v>
      </c>
      <c r="J629" s="77" t="s">
        <v>10</v>
      </c>
      <c r="K629" s="77">
        <v>23</v>
      </c>
      <c r="L629" s="77">
        <v>0.7</v>
      </c>
      <c r="M629" s="77">
        <v>23.256</v>
      </c>
      <c r="N629" s="77">
        <v>0.69369000000000003</v>
      </c>
      <c r="O629" s="78" t="s">
        <v>2604</v>
      </c>
    </row>
    <row r="630" spans="1:15" x14ac:dyDescent="0.25">
      <c r="A630" s="77" t="s">
        <v>53</v>
      </c>
      <c r="B630" s="77" t="s">
        <v>8</v>
      </c>
      <c r="C630" s="77">
        <v>100</v>
      </c>
      <c r="D630" s="77">
        <v>330</v>
      </c>
      <c r="E630" s="77">
        <v>0.01</v>
      </c>
      <c r="F630" s="77" t="s">
        <v>6</v>
      </c>
      <c r="G630" s="77" t="s">
        <v>4</v>
      </c>
      <c r="H630" s="77">
        <v>20</v>
      </c>
      <c r="I630" s="77">
        <v>50</v>
      </c>
      <c r="J630" s="77" t="s">
        <v>10</v>
      </c>
      <c r="K630" s="77">
        <v>23</v>
      </c>
      <c r="L630" s="77">
        <v>1.4</v>
      </c>
      <c r="M630" s="77">
        <v>23.187999999999999</v>
      </c>
      <c r="N630" s="77">
        <v>1.3875999999999999</v>
      </c>
      <c r="O630" s="78" t="s">
        <v>1739</v>
      </c>
    </row>
    <row r="631" spans="1:15" x14ac:dyDescent="0.25">
      <c r="A631" s="77" t="s">
        <v>53</v>
      </c>
      <c r="B631" s="77" t="s">
        <v>8</v>
      </c>
      <c r="C631" s="77">
        <v>100</v>
      </c>
      <c r="D631" s="77">
        <v>1000</v>
      </c>
      <c r="E631" s="77">
        <v>0.01</v>
      </c>
      <c r="F631" s="77" t="s">
        <v>6</v>
      </c>
      <c r="G631" s="77" t="s">
        <v>4</v>
      </c>
      <c r="H631" s="77">
        <v>20</v>
      </c>
      <c r="I631" s="77">
        <v>50</v>
      </c>
      <c r="J631" s="77" t="s">
        <v>10</v>
      </c>
      <c r="K631" s="77">
        <v>23</v>
      </c>
      <c r="L631" s="77">
        <v>1.4</v>
      </c>
      <c r="M631" s="77">
        <v>23.007000000000001</v>
      </c>
      <c r="N631" s="77">
        <v>1.3895</v>
      </c>
      <c r="O631" s="78" t="s">
        <v>1735</v>
      </c>
    </row>
    <row r="632" spans="1:15" x14ac:dyDescent="0.25">
      <c r="A632" s="77" t="s">
        <v>53</v>
      </c>
      <c r="B632" s="77" t="s">
        <v>8</v>
      </c>
      <c r="C632" s="77">
        <v>100</v>
      </c>
      <c r="D632" s="77">
        <v>330</v>
      </c>
      <c r="E632" s="77">
        <v>0.01</v>
      </c>
      <c r="F632" s="77" t="s">
        <v>6</v>
      </c>
      <c r="G632" s="77" t="s">
        <v>4</v>
      </c>
      <c r="H632" s="77">
        <v>50</v>
      </c>
      <c r="I632" s="77">
        <v>100</v>
      </c>
      <c r="J632" s="77" t="s">
        <v>10</v>
      </c>
      <c r="K632" s="77">
        <v>23</v>
      </c>
      <c r="L632" s="77">
        <v>3.5</v>
      </c>
      <c r="M632" s="77">
        <v>23.164000000000001</v>
      </c>
      <c r="N632" s="77">
        <v>3.4655</v>
      </c>
      <c r="O632" s="78" t="s">
        <v>1736</v>
      </c>
    </row>
    <row r="633" spans="1:15" x14ac:dyDescent="0.25">
      <c r="A633" s="77" t="s">
        <v>53</v>
      </c>
      <c r="B633" s="77" t="s">
        <v>8</v>
      </c>
      <c r="C633" s="77">
        <v>100</v>
      </c>
      <c r="D633" s="77">
        <v>330</v>
      </c>
      <c r="E633" s="77">
        <v>0.01</v>
      </c>
      <c r="F633" s="77" t="s">
        <v>6</v>
      </c>
      <c r="G633" s="77" t="s">
        <v>4</v>
      </c>
      <c r="H633" s="77">
        <v>0.04</v>
      </c>
      <c r="I633" s="77">
        <v>1</v>
      </c>
      <c r="J633" s="77" t="s">
        <v>10</v>
      </c>
      <c r="K633" s="77">
        <v>25</v>
      </c>
      <c r="L633" s="77">
        <v>0.46116000000000001</v>
      </c>
      <c r="M633" s="77">
        <v>23.338000000000001</v>
      </c>
      <c r="N633" s="77">
        <v>0.46273999999999998</v>
      </c>
      <c r="O633" s="78" t="s">
        <v>2605</v>
      </c>
    </row>
    <row r="634" spans="1:15" x14ac:dyDescent="0.25">
      <c r="A634" s="77" t="s">
        <v>53</v>
      </c>
      <c r="B634" s="77" t="s">
        <v>8</v>
      </c>
      <c r="C634" s="77">
        <v>100</v>
      </c>
      <c r="D634" s="77">
        <v>330</v>
      </c>
      <c r="E634" s="77">
        <v>0.01</v>
      </c>
      <c r="F634" s="77" t="s">
        <v>6</v>
      </c>
      <c r="G634" s="77" t="s">
        <v>4</v>
      </c>
      <c r="H634" s="77">
        <v>1</v>
      </c>
      <c r="I634" s="77">
        <v>20</v>
      </c>
      <c r="J634" s="77" t="s">
        <v>10</v>
      </c>
      <c r="K634" s="77">
        <v>23</v>
      </c>
      <c r="L634" s="77">
        <v>0.7</v>
      </c>
      <c r="M634" s="77">
        <v>23.291</v>
      </c>
      <c r="N634" s="77">
        <v>0.69333999999999996</v>
      </c>
      <c r="O634" s="78" t="s">
        <v>1737</v>
      </c>
    </row>
    <row r="635" spans="1:15" x14ac:dyDescent="0.25">
      <c r="A635" s="77" t="s">
        <v>53</v>
      </c>
      <c r="B635" s="77" t="s">
        <v>8</v>
      </c>
      <c r="C635" s="77">
        <v>100</v>
      </c>
      <c r="D635" s="77">
        <v>330</v>
      </c>
      <c r="E635" s="77">
        <v>0.1</v>
      </c>
      <c r="F635" s="77" t="s">
        <v>6</v>
      </c>
      <c r="G635" s="77" t="s">
        <v>4</v>
      </c>
      <c r="H635" s="77">
        <v>20</v>
      </c>
      <c r="I635" s="77">
        <v>50</v>
      </c>
      <c r="J635" s="77" t="s">
        <v>10</v>
      </c>
      <c r="K635" s="77">
        <v>35.929000000000002</v>
      </c>
      <c r="L635" s="77">
        <v>1.3608</v>
      </c>
      <c r="M635" s="77">
        <v>35.878</v>
      </c>
      <c r="N635" s="77">
        <v>1.3594999999999999</v>
      </c>
      <c r="O635" s="78" t="s">
        <v>1746</v>
      </c>
    </row>
    <row r="636" spans="1:15" x14ac:dyDescent="0.25">
      <c r="A636" s="77" t="s">
        <v>53</v>
      </c>
      <c r="B636" s="77" t="s">
        <v>8</v>
      </c>
      <c r="C636" s="77">
        <v>100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20</v>
      </c>
      <c r="I636" s="77">
        <v>50</v>
      </c>
      <c r="J636" s="77" t="s">
        <v>10</v>
      </c>
      <c r="K636" s="77">
        <v>33.01</v>
      </c>
      <c r="L636" s="77">
        <v>1.39</v>
      </c>
      <c r="M636" s="77">
        <v>33.875</v>
      </c>
      <c r="N636" s="77">
        <v>1.3797999999999999</v>
      </c>
      <c r="O636" s="78" t="s">
        <v>1743</v>
      </c>
    </row>
    <row r="637" spans="1:15" x14ac:dyDescent="0.25">
      <c r="A637" s="77" t="s">
        <v>53</v>
      </c>
      <c r="B637" s="77" t="s">
        <v>8</v>
      </c>
      <c r="C637" s="77">
        <v>100</v>
      </c>
      <c r="D637" s="77">
        <v>330</v>
      </c>
      <c r="E637" s="77">
        <v>0.1</v>
      </c>
      <c r="F637" s="77" t="s">
        <v>6</v>
      </c>
      <c r="G637" s="77" t="s">
        <v>4</v>
      </c>
      <c r="H637" s="77">
        <v>50</v>
      </c>
      <c r="I637" s="77">
        <v>100</v>
      </c>
      <c r="J637" s="77" t="s">
        <v>10</v>
      </c>
      <c r="K637" s="77">
        <v>24.914000000000001</v>
      </c>
      <c r="L637" s="77">
        <v>3.4942000000000002</v>
      </c>
      <c r="M637" s="77">
        <v>28.927</v>
      </c>
      <c r="N637" s="77">
        <v>3.4523000000000001</v>
      </c>
      <c r="O637" s="78" t="s">
        <v>1741</v>
      </c>
    </row>
    <row r="638" spans="1:15" x14ac:dyDescent="0.25">
      <c r="A638" s="77" t="s">
        <v>53</v>
      </c>
      <c r="B638" s="77" t="s">
        <v>8</v>
      </c>
      <c r="C638" s="77">
        <v>100</v>
      </c>
      <c r="D638" s="77">
        <v>330</v>
      </c>
      <c r="E638" s="77">
        <v>0.1</v>
      </c>
      <c r="F638" s="77" t="s">
        <v>6</v>
      </c>
      <c r="G638" s="77" t="s">
        <v>4</v>
      </c>
      <c r="H638" s="77">
        <v>1</v>
      </c>
      <c r="I638" s="77">
        <v>20</v>
      </c>
      <c r="J638" s="77" t="s">
        <v>10</v>
      </c>
      <c r="K638" s="77">
        <v>44.082999999999998</v>
      </c>
      <c r="L638" s="77">
        <v>0.65012000000000003</v>
      </c>
      <c r="M638" s="77">
        <v>43.963000000000001</v>
      </c>
      <c r="N638" s="77">
        <v>0.65027999999999997</v>
      </c>
      <c r="O638" s="78" t="s">
        <v>1742</v>
      </c>
    </row>
    <row r="639" spans="1:15" x14ac:dyDescent="0.25">
      <c r="A639" s="77" t="s">
        <v>53</v>
      </c>
      <c r="B639" s="77" t="s">
        <v>8</v>
      </c>
      <c r="C639" s="77">
        <v>100</v>
      </c>
      <c r="D639" s="77">
        <v>1000</v>
      </c>
      <c r="E639" s="77">
        <v>0.1</v>
      </c>
      <c r="F639" s="77" t="s">
        <v>6</v>
      </c>
      <c r="G639" s="77" t="s">
        <v>4</v>
      </c>
      <c r="H639" s="77">
        <v>1</v>
      </c>
      <c r="I639" s="77">
        <v>20</v>
      </c>
      <c r="J639" s="77" t="s">
        <v>10</v>
      </c>
      <c r="K639" s="77">
        <v>40.883000000000003</v>
      </c>
      <c r="L639" s="77">
        <v>0.68211999999999995</v>
      </c>
      <c r="M639" s="77">
        <v>41.185000000000002</v>
      </c>
      <c r="N639" s="77">
        <v>0.67806</v>
      </c>
      <c r="O639" s="78" t="s">
        <v>1740</v>
      </c>
    </row>
    <row r="640" spans="1:15" x14ac:dyDescent="0.25">
      <c r="A640" s="77" t="s">
        <v>53</v>
      </c>
      <c r="B640" s="77" t="s">
        <v>8</v>
      </c>
      <c r="C640" s="77">
        <v>100</v>
      </c>
      <c r="D640" s="77">
        <v>330</v>
      </c>
      <c r="E640" s="77">
        <v>0.1</v>
      </c>
      <c r="F640" s="77" t="s">
        <v>6</v>
      </c>
      <c r="G640" s="77" t="s">
        <v>4</v>
      </c>
      <c r="H640" s="77">
        <v>0.04</v>
      </c>
      <c r="I640" s="77">
        <v>1</v>
      </c>
      <c r="J640" s="77" t="s">
        <v>10</v>
      </c>
      <c r="K640" s="77">
        <v>49.031999999999996</v>
      </c>
      <c r="L640" s="77">
        <v>0.41284999999999999</v>
      </c>
      <c r="M640" s="77">
        <v>48.982999999999997</v>
      </c>
      <c r="N640" s="77">
        <v>0.41271000000000002</v>
      </c>
      <c r="O640" s="78" t="s">
        <v>1745</v>
      </c>
    </row>
    <row r="641" spans="1:15" x14ac:dyDescent="0.25">
      <c r="A641" s="77" t="s">
        <v>53</v>
      </c>
      <c r="B641" s="77" t="s">
        <v>8</v>
      </c>
      <c r="C641" s="77">
        <v>100</v>
      </c>
      <c r="D641" s="77">
        <v>330</v>
      </c>
      <c r="E641" s="77">
        <v>0.1</v>
      </c>
      <c r="F641" s="77" t="s">
        <v>6</v>
      </c>
      <c r="G641" s="77" t="s">
        <v>4</v>
      </c>
      <c r="H641" s="77">
        <v>1E-3</v>
      </c>
      <c r="I641" s="77">
        <v>0.04</v>
      </c>
      <c r="J641" s="77" t="s">
        <v>10</v>
      </c>
      <c r="K641" s="77">
        <v>66.331999999999994</v>
      </c>
      <c r="L641" s="77">
        <v>0.42712</v>
      </c>
      <c r="M641" s="77">
        <v>66.293999999999997</v>
      </c>
      <c r="N641" s="77">
        <v>0.42698000000000003</v>
      </c>
      <c r="O641" s="78" t="s">
        <v>1744</v>
      </c>
    </row>
    <row r="642" spans="1:15" x14ac:dyDescent="0.25">
      <c r="A642" s="77" t="s">
        <v>53</v>
      </c>
      <c r="B642" s="77" t="s">
        <v>8</v>
      </c>
      <c r="C642" s="77">
        <v>100</v>
      </c>
      <c r="D642" s="77">
        <v>1000</v>
      </c>
      <c r="E642" s="77">
        <v>0.1</v>
      </c>
      <c r="F642" s="77" t="s">
        <v>6</v>
      </c>
      <c r="G642" s="77" t="s">
        <v>4</v>
      </c>
      <c r="H642" s="77">
        <v>50</v>
      </c>
      <c r="I642" s="77">
        <v>100</v>
      </c>
      <c r="J642" s="77" t="s">
        <v>10</v>
      </c>
      <c r="K642" s="77">
        <v>24.483000000000001</v>
      </c>
      <c r="L642" s="77">
        <v>3.4984999999999999</v>
      </c>
      <c r="M642" s="77">
        <v>28.03</v>
      </c>
      <c r="N642" s="77">
        <v>3.4611999999999998</v>
      </c>
      <c r="O642" s="78" t="s">
        <v>2607</v>
      </c>
    </row>
    <row r="643" spans="1:15" x14ac:dyDescent="0.25">
      <c r="A643" s="77" t="s">
        <v>53</v>
      </c>
      <c r="B643" s="77" t="s">
        <v>8</v>
      </c>
      <c r="C643" s="77">
        <v>100</v>
      </c>
      <c r="D643" s="77">
        <v>1000</v>
      </c>
      <c r="E643" s="77">
        <v>1</v>
      </c>
      <c r="F643" s="77" t="s">
        <v>6</v>
      </c>
      <c r="G643" s="77" t="s">
        <v>4</v>
      </c>
      <c r="H643" s="77">
        <v>20</v>
      </c>
      <c r="I643" s="77">
        <v>50</v>
      </c>
      <c r="J643" s="77" t="s">
        <v>10</v>
      </c>
      <c r="K643" s="77">
        <v>496.92</v>
      </c>
      <c r="L643" s="77">
        <v>1.0291999999999999</v>
      </c>
      <c r="M643" s="77">
        <v>496.68</v>
      </c>
      <c r="N643" s="77">
        <v>1.0293000000000001</v>
      </c>
      <c r="O643" s="78" t="s">
        <v>1748</v>
      </c>
    </row>
    <row r="644" spans="1:15" x14ac:dyDescent="0.25">
      <c r="A644" s="77" t="s">
        <v>53</v>
      </c>
      <c r="B644" s="77" t="s">
        <v>8</v>
      </c>
      <c r="C644" s="77">
        <v>100</v>
      </c>
      <c r="D644" s="77">
        <v>330</v>
      </c>
      <c r="E644" s="77">
        <v>1</v>
      </c>
      <c r="F644" s="77" t="s">
        <v>6</v>
      </c>
      <c r="G644" s="77" t="s">
        <v>4</v>
      </c>
      <c r="H644" s="77">
        <v>1E-3</v>
      </c>
      <c r="I644" s="77">
        <v>0.04</v>
      </c>
      <c r="J644" s="77" t="s">
        <v>10</v>
      </c>
      <c r="K644" s="77">
        <v>573.41999999999996</v>
      </c>
      <c r="L644" s="77">
        <v>0.11327</v>
      </c>
      <c r="M644" s="77">
        <v>573.41999999999996</v>
      </c>
      <c r="N644" s="77">
        <v>0.11294</v>
      </c>
      <c r="O644" s="78" t="s">
        <v>1751</v>
      </c>
    </row>
    <row r="645" spans="1:15" x14ac:dyDescent="0.25">
      <c r="A645" s="77" t="s">
        <v>53</v>
      </c>
      <c r="B645" s="77" t="s">
        <v>8</v>
      </c>
      <c r="C645" s="77">
        <v>100</v>
      </c>
      <c r="D645" s="77">
        <v>1000</v>
      </c>
      <c r="E645" s="77">
        <v>1</v>
      </c>
      <c r="F645" s="77" t="s">
        <v>6</v>
      </c>
      <c r="G645" s="77" t="s">
        <v>4</v>
      </c>
      <c r="H645" s="77">
        <v>50</v>
      </c>
      <c r="I645" s="77">
        <v>100</v>
      </c>
      <c r="J645" s="77" t="s">
        <v>10</v>
      </c>
      <c r="K645" s="77">
        <v>369.25</v>
      </c>
      <c r="L645" s="77">
        <v>3.1671</v>
      </c>
      <c r="M645" s="77">
        <v>368.87</v>
      </c>
      <c r="N645" s="77">
        <v>3.1673</v>
      </c>
      <c r="O645" s="78" t="s">
        <v>2608</v>
      </c>
    </row>
    <row r="646" spans="1:15" x14ac:dyDescent="0.25">
      <c r="A646" s="77" t="s">
        <v>53</v>
      </c>
      <c r="B646" s="77" t="s">
        <v>8</v>
      </c>
      <c r="C646" s="77">
        <v>100</v>
      </c>
      <c r="D646" s="77">
        <v>1000</v>
      </c>
      <c r="E646" s="77">
        <v>1</v>
      </c>
      <c r="F646" s="77" t="s">
        <v>6</v>
      </c>
      <c r="G646" s="77" t="s">
        <v>4</v>
      </c>
      <c r="H646" s="77">
        <v>1</v>
      </c>
      <c r="I646" s="77">
        <v>20</v>
      </c>
      <c r="J646" s="77" t="s">
        <v>10</v>
      </c>
      <c r="K646" s="77">
        <v>547.47</v>
      </c>
      <c r="L646" s="77">
        <v>0.37317</v>
      </c>
      <c r="M646" s="77">
        <v>547.4</v>
      </c>
      <c r="N646" s="77">
        <v>0.37309999999999999</v>
      </c>
      <c r="O646" s="78" t="s">
        <v>1749</v>
      </c>
    </row>
    <row r="647" spans="1:15" x14ac:dyDescent="0.25">
      <c r="A647" s="77" t="s">
        <v>53</v>
      </c>
      <c r="B647" s="77" t="s">
        <v>8</v>
      </c>
      <c r="C647" s="77">
        <v>100</v>
      </c>
      <c r="D647" s="77">
        <v>330</v>
      </c>
      <c r="E647" s="77">
        <v>1</v>
      </c>
      <c r="F647" s="77" t="s">
        <v>6</v>
      </c>
      <c r="G647" s="77" t="s">
        <v>4</v>
      </c>
      <c r="H647" s="77">
        <v>50</v>
      </c>
      <c r="I647" s="77">
        <v>100</v>
      </c>
      <c r="J647" s="77" t="s">
        <v>10</v>
      </c>
      <c r="K647" s="77">
        <v>418.09</v>
      </c>
      <c r="L647" s="77">
        <v>2.6787000000000001</v>
      </c>
      <c r="M647" s="77">
        <v>417.63</v>
      </c>
      <c r="N647" s="77">
        <v>2.6793</v>
      </c>
      <c r="O647" s="78" t="s">
        <v>1747</v>
      </c>
    </row>
    <row r="648" spans="1:15" x14ac:dyDescent="0.25">
      <c r="A648" s="77" t="s">
        <v>53</v>
      </c>
      <c r="B648" s="77" t="s">
        <v>8</v>
      </c>
      <c r="C648" s="77">
        <v>100</v>
      </c>
      <c r="D648" s="77">
        <v>330</v>
      </c>
      <c r="E648" s="77">
        <v>1</v>
      </c>
      <c r="F648" s="77" t="s">
        <v>6</v>
      </c>
      <c r="G648" s="77" t="s">
        <v>4</v>
      </c>
      <c r="H648" s="77">
        <v>1</v>
      </c>
      <c r="I648" s="77">
        <v>20</v>
      </c>
      <c r="J648" s="77" t="s">
        <v>10</v>
      </c>
      <c r="K648" s="77">
        <v>565.1</v>
      </c>
      <c r="L648" s="77">
        <v>0.19691</v>
      </c>
      <c r="M648" s="77">
        <v>565.03</v>
      </c>
      <c r="N648" s="77">
        <v>0.19677</v>
      </c>
      <c r="O648" s="78" t="s">
        <v>1750</v>
      </c>
    </row>
    <row r="649" spans="1:15" x14ac:dyDescent="0.25">
      <c r="A649" s="77" t="s">
        <v>53</v>
      </c>
      <c r="B649" s="77" t="s">
        <v>8</v>
      </c>
      <c r="C649" s="77">
        <v>100</v>
      </c>
      <c r="D649" s="77">
        <v>330</v>
      </c>
      <c r="E649" s="77">
        <v>1</v>
      </c>
      <c r="F649" s="77" t="s">
        <v>6</v>
      </c>
      <c r="G649" s="77" t="s">
        <v>4</v>
      </c>
      <c r="H649" s="77">
        <v>0.04</v>
      </c>
      <c r="I649" s="77">
        <v>1</v>
      </c>
      <c r="J649" s="77" t="s">
        <v>10</v>
      </c>
      <c r="K649" s="77">
        <v>571.91999999999996</v>
      </c>
      <c r="L649" s="77">
        <v>9.6252000000000004E-2</v>
      </c>
      <c r="M649" s="77">
        <v>571.91999999999996</v>
      </c>
      <c r="N649" s="77">
        <v>9.5921000000000006E-2</v>
      </c>
      <c r="O649" s="78" t="s">
        <v>2609</v>
      </c>
    </row>
    <row r="650" spans="1:15" x14ac:dyDescent="0.25">
      <c r="A650" s="77" t="s">
        <v>53</v>
      </c>
      <c r="B650" s="77" t="s">
        <v>8</v>
      </c>
      <c r="C650" s="77">
        <v>100</v>
      </c>
      <c r="D650" s="77">
        <v>330</v>
      </c>
      <c r="E650" s="77">
        <v>1</v>
      </c>
      <c r="F650" s="77" t="s">
        <v>6</v>
      </c>
      <c r="G650" s="77" t="s">
        <v>4</v>
      </c>
      <c r="H650" s="77">
        <v>20</v>
      </c>
      <c r="I650" s="77">
        <v>50</v>
      </c>
      <c r="J650" s="77" t="s">
        <v>10</v>
      </c>
      <c r="K650" s="77">
        <v>533.77</v>
      </c>
      <c r="L650" s="77">
        <v>0.66047</v>
      </c>
      <c r="M650" s="77">
        <v>533.57000000000005</v>
      </c>
      <c r="N650" s="77">
        <v>0.66042000000000001</v>
      </c>
      <c r="O650" s="78" t="s">
        <v>2610</v>
      </c>
    </row>
    <row r="651" spans="1:15" x14ac:dyDescent="0.25">
      <c r="A651" s="77" t="s">
        <v>53</v>
      </c>
      <c r="B651" s="77" t="s">
        <v>8</v>
      </c>
      <c r="C651" s="77">
        <v>330</v>
      </c>
      <c r="D651" s="77">
        <v>1000</v>
      </c>
      <c r="E651" s="77">
        <v>1E-4</v>
      </c>
      <c r="F651" s="77" t="s">
        <v>6</v>
      </c>
      <c r="G651" s="77" t="s">
        <v>4</v>
      </c>
      <c r="H651" s="77">
        <v>1E-3</v>
      </c>
      <c r="I651" s="77">
        <v>0.04</v>
      </c>
      <c r="J651" s="77" t="s">
        <v>10</v>
      </c>
      <c r="K651" s="77">
        <v>50</v>
      </c>
      <c r="L651" s="77">
        <v>0.46</v>
      </c>
      <c r="M651" s="77">
        <v>46.106999999999999</v>
      </c>
      <c r="N651" s="77">
        <v>0.46338000000000001</v>
      </c>
      <c r="O651" s="78" t="s">
        <v>1753</v>
      </c>
    </row>
    <row r="652" spans="1:15" x14ac:dyDescent="0.25">
      <c r="A652" s="77" t="s">
        <v>53</v>
      </c>
      <c r="B652" s="77" t="s">
        <v>8</v>
      </c>
      <c r="C652" s="77">
        <v>330</v>
      </c>
      <c r="D652" s="77">
        <v>1000</v>
      </c>
      <c r="E652" s="77">
        <v>1E-4</v>
      </c>
      <c r="F652" s="77" t="s">
        <v>6</v>
      </c>
      <c r="G652" s="77" t="s">
        <v>4</v>
      </c>
      <c r="H652" s="77">
        <v>0.04</v>
      </c>
      <c r="I652" s="77">
        <v>1</v>
      </c>
      <c r="J652" s="77" t="s">
        <v>10</v>
      </c>
      <c r="K652" s="77">
        <v>27</v>
      </c>
      <c r="L652" s="77">
        <v>0.46</v>
      </c>
      <c r="M652" s="77">
        <v>23.030999999999999</v>
      </c>
      <c r="N652" s="77">
        <v>0.46343000000000001</v>
      </c>
      <c r="O652" s="78" t="s">
        <v>1754</v>
      </c>
    </row>
    <row r="653" spans="1:15" x14ac:dyDescent="0.25">
      <c r="A653" s="77" t="s">
        <v>53</v>
      </c>
      <c r="B653" s="77" t="s">
        <v>8</v>
      </c>
      <c r="C653" s="77">
        <v>330</v>
      </c>
      <c r="D653" s="77">
        <v>1000</v>
      </c>
      <c r="E653" s="77">
        <v>1E-4</v>
      </c>
      <c r="F653" s="77" t="s">
        <v>6</v>
      </c>
      <c r="G653" s="77" t="s">
        <v>4</v>
      </c>
      <c r="H653" s="77">
        <v>1</v>
      </c>
      <c r="I653" s="77">
        <v>10</v>
      </c>
      <c r="J653" s="77" t="s">
        <v>10</v>
      </c>
      <c r="K653" s="77">
        <v>23</v>
      </c>
      <c r="L653" s="77">
        <v>0.7</v>
      </c>
      <c r="M653" s="77">
        <v>23.056000000000001</v>
      </c>
      <c r="N653" s="77">
        <v>0.69386999999999999</v>
      </c>
      <c r="O653" s="78" t="s">
        <v>1752</v>
      </c>
    </row>
    <row r="654" spans="1:15" x14ac:dyDescent="0.25">
      <c r="A654" s="77" t="s">
        <v>53</v>
      </c>
      <c r="B654" s="77" t="s">
        <v>8</v>
      </c>
      <c r="C654" s="77">
        <v>330</v>
      </c>
      <c r="D654" s="77">
        <v>1000</v>
      </c>
      <c r="E654" s="77">
        <v>1E-3</v>
      </c>
      <c r="F654" s="77" t="s">
        <v>6</v>
      </c>
      <c r="G654" s="77" t="s">
        <v>4</v>
      </c>
      <c r="H654" s="77">
        <v>1</v>
      </c>
      <c r="I654" s="77">
        <v>10</v>
      </c>
      <c r="J654" s="77" t="s">
        <v>10</v>
      </c>
      <c r="K654" s="77">
        <v>23</v>
      </c>
      <c r="L654" s="77">
        <v>0.7</v>
      </c>
      <c r="M654" s="77">
        <v>23.062999999999999</v>
      </c>
      <c r="N654" s="77">
        <v>0.69386000000000003</v>
      </c>
      <c r="O654" s="78" t="s">
        <v>2611</v>
      </c>
    </row>
    <row r="655" spans="1:15" x14ac:dyDescent="0.25">
      <c r="A655" s="77" t="s">
        <v>53</v>
      </c>
      <c r="B655" s="77" t="s">
        <v>8</v>
      </c>
      <c r="C655" s="77">
        <v>330</v>
      </c>
      <c r="D655" s="77">
        <v>1000</v>
      </c>
      <c r="E655" s="77">
        <v>1E-3</v>
      </c>
      <c r="F655" s="77" t="s">
        <v>6</v>
      </c>
      <c r="G655" s="77" t="s">
        <v>4</v>
      </c>
      <c r="H655" s="77">
        <v>1E-3</v>
      </c>
      <c r="I655" s="77">
        <v>0.04</v>
      </c>
      <c r="J655" s="77" t="s">
        <v>10</v>
      </c>
      <c r="K655" s="77">
        <v>50</v>
      </c>
      <c r="L655" s="77">
        <v>0.46054</v>
      </c>
      <c r="M655" s="77">
        <v>46.107999999999997</v>
      </c>
      <c r="N655" s="77">
        <v>0.46338000000000001</v>
      </c>
      <c r="O655" s="78" t="s">
        <v>1756</v>
      </c>
    </row>
    <row r="656" spans="1:15" x14ac:dyDescent="0.25">
      <c r="A656" s="77" t="s">
        <v>53</v>
      </c>
      <c r="B656" s="77" t="s">
        <v>8</v>
      </c>
      <c r="C656" s="77">
        <v>330</v>
      </c>
      <c r="D656" s="77">
        <v>1000</v>
      </c>
      <c r="E656" s="77">
        <v>1E-3</v>
      </c>
      <c r="F656" s="77" t="s">
        <v>6</v>
      </c>
      <c r="G656" s="77" t="s">
        <v>4</v>
      </c>
      <c r="H656" s="77">
        <v>0.04</v>
      </c>
      <c r="I656" s="77">
        <v>1</v>
      </c>
      <c r="J656" s="77" t="s">
        <v>10</v>
      </c>
      <c r="K656" s="77">
        <v>27</v>
      </c>
      <c r="L656" s="77">
        <v>0.46050999999999997</v>
      </c>
      <c r="M656" s="77">
        <v>23.032</v>
      </c>
      <c r="N656" s="77">
        <v>0.46343000000000001</v>
      </c>
      <c r="O656" s="78" t="s">
        <v>1755</v>
      </c>
    </row>
    <row r="657" spans="1:15" x14ac:dyDescent="0.25">
      <c r="A657" s="77" t="s">
        <v>53</v>
      </c>
      <c r="B657" s="77" t="s">
        <v>8</v>
      </c>
      <c r="C657" s="77">
        <v>330</v>
      </c>
      <c r="D657" s="77">
        <v>1000</v>
      </c>
      <c r="E657" s="77">
        <v>0.01</v>
      </c>
      <c r="F657" s="77" t="s">
        <v>6</v>
      </c>
      <c r="G657" s="77" t="s">
        <v>4</v>
      </c>
      <c r="H657" s="77">
        <v>1</v>
      </c>
      <c r="I657" s="77">
        <v>10</v>
      </c>
      <c r="J657" s="77" t="s">
        <v>10</v>
      </c>
      <c r="K657" s="77">
        <v>23</v>
      </c>
      <c r="L657" s="77">
        <v>0.7</v>
      </c>
      <c r="M657" s="77">
        <v>23.256</v>
      </c>
      <c r="N657" s="77">
        <v>0.69369000000000003</v>
      </c>
      <c r="O657" s="78" t="s">
        <v>1758</v>
      </c>
    </row>
    <row r="658" spans="1:15" x14ac:dyDescent="0.25">
      <c r="A658" s="77" t="s">
        <v>53</v>
      </c>
      <c r="B658" s="77" t="s">
        <v>8</v>
      </c>
      <c r="C658" s="77">
        <v>330</v>
      </c>
      <c r="D658" s="77">
        <v>1000</v>
      </c>
      <c r="E658" s="77">
        <v>0.01</v>
      </c>
      <c r="F658" s="77" t="s">
        <v>6</v>
      </c>
      <c r="G658" s="77" t="s">
        <v>4</v>
      </c>
      <c r="H658" s="77">
        <v>0.04</v>
      </c>
      <c r="I658" s="77">
        <v>1</v>
      </c>
      <c r="J658" s="77" t="s">
        <v>10</v>
      </c>
      <c r="K658" s="77">
        <v>27</v>
      </c>
      <c r="L658" s="77">
        <v>0.46056000000000002</v>
      </c>
      <c r="M658" s="77">
        <v>23.29</v>
      </c>
      <c r="N658" s="77">
        <v>0.46321000000000001</v>
      </c>
      <c r="O658" s="78" t="s">
        <v>1757</v>
      </c>
    </row>
    <row r="659" spans="1:15" x14ac:dyDescent="0.25">
      <c r="A659" s="77" t="s">
        <v>53</v>
      </c>
      <c r="B659" s="77" t="s">
        <v>8</v>
      </c>
      <c r="C659" s="77">
        <v>330</v>
      </c>
      <c r="D659" s="77">
        <v>1000</v>
      </c>
      <c r="E659" s="77">
        <v>0.01</v>
      </c>
      <c r="F659" s="77" t="s">
        <v>6</v>
      </c>
      <c r="G659" s="77" t="s">
        <v>4</v>
      </c>
      <c r="H659" s="77">
        <v>1E-3</v>
      </c>
      <c r="I659" s="77">
        <v>0.04</v>
      </c>
      <c r="J659" s="77" t="s">
        <v>10</v>
      </c>
      <c r="K659" s="77">
        <v>50</v>
      </c>
      <c r="L659" s="77">
        <v>0.46059</v>
      </c>
      <c r="M659" s="77">
        <v>46.301000000000002</v>
      </c>
      <c r="N659" s="77">
        <v>0.46322000000000002</v>
      </c>
      <c r="O659" s="78" t="s">
        <v>2612</v>
      </c>
    </row>
    <row r="660" spans="1:15" x14ac:dyDescent="0.25">
      <c r="A660" s="77" t="s">
        <v>53</v>
      </c>
      <c r="B660" s="77" t="s">
        <v>8</v>
      </c>
      <c r="C660" s="77">
        <v>330</v>
      </c>
      <c r="D660" s="77">
        <v>1000</v>
      </c>
      <c r="E660" s="77">
        <v>0.1</v>
      </c>
      <c r="F660" s="77" t="s">
        <v>6</v>
      </c>
      <c r="G660" s="77" t="s">
        <v>4</v>
      </c>
      <c r="H660" s="77">
        <v>0.04</v>
      </c>
      <c r="I660" s="77">
        <v>1</v>
      </c>
      <c r="J660" s="77" t="s">
        <v>10</v>
      </c>
      <c r="K660" s="77">
        <v>45.920999999999999</v>
      </c>
      <c r="L660" s="77">
        <v>0.44399</v>
      </c>
      <c r="M660" s="77">
        <v>45.854999999999997</v>
      </c>
      <c r="N660" s="77">
        <v>0.44402000000000003</v>
      </c>
      <c r="O660" s="78" t="s">
        <v>1761</v>
      </c>
    </row>
    <row r="661" spans="1:15" x14ac:dyDescent="0.25">
      <c r="A661" s="77" t="s">
        <v>53</v>
      </c>
      <c r="B661" s="77" t="s">
        <v>8</v>
      </c>
      <c r="C661" s="77">
        <v>330</v>
      </c>
      <c r="D661" s="77">
        <v>1000</v>
      </c>
      <c r="E661" s="77">
        <v>0.1</v>
      </c>
      <c r="F661" s="77" t="s">
        <v>6</v>
      </c>
      <c r="G661" s="77" t="s">
        <v>4</v>
      </c>
      <c r="H661" s="77">
        <v>1</v>
      </c>
      <c r="I661" s="77">
        <v>10</v>
      </c>
      <c r="J661" s="77" t="s">
        <v>10</v>
      </c>
      <c r="K661" s="77">
        <v>40.883000000000003</v>
      </c>
      <c r="L661" s="77">
        <v>0.68211999999999995</v>
      </c>
      <c r="M661" s="77">
        <v>41.185000000000002</v>
      </c>
      <c r="N661" s="77">
        <v>0.67806</v>
      </c>
      <c r="O661" s="78" t="s">
        <v>1759</v>
      </c>
    </row>
    <row r="662" spans="1:15" x14ac:dyDescent="0.25">
      <c r="A662" s="77" t="s">
        <v>53</v>
      </c>
      <c r="B662" s="77" t="s">
        <v>8</v>
      </c>
      <c r="C662" s="77">
        <v>330</v>
      </c>
      <c r="D662" s="77">
        <v>1000</v>
      </c>
      <c r="E662" s="77">
        <v>0.1</v>
      </c>
      <c r="F662" s="77" t="s">
        <v>6</v>
      </c>
      <c r="G662" s="77" t="s">
        <v>4</v>
      </c>
      <c r="H662" s="77">
        <v>1E-3</v>
      </c>
      <c r="I662" s="77">
        <v>0.04</v>
      </c>
      <c r="J662" s="77" t="s">
        <v>10</v>
      </c>
      <c r="K662" s="77">
        <v>64.183999999999997</v>
      </c>
      <c r="L662" s="77">
        <v>0.4486</v>
      </c>
      <c r="M662" s="77">
        <v>64.129000000000005</v>
      </c>
      <c r="N662" s="77">
        <v>0.44862000000000002</v>
      </c>
      <c r="O662" s="78" t="s">
        <v>1760</v>
      </c>
    </row>
    <row r="663" spans="1:15" x14ac:dyDescent="0.25">
      <c r="A663" s="77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</v>
      </c>
      <c r="I663" s="77">
        <v>10</v>
      </c>
      <c r="J663" s="77" t="s">
        <v>10</v>
      </c>
      <c r="K663" s="77">
        <v>547.47</v>
      </c>
      <c r="L663" s="77">
        <v>0.37317</v>
      </c>
      <c r="M663" s="77">
        <v>547.4</v>
      </c>
      <c r="N663" s="77">
        <v>0.37309999999999999</v>
      </c>
      <c r="O663" s="78" t="s">
        <v>1762</v>
      </c>
    </row>
    <row r="664" spans="1:15" x14ac:dyDescent="0.25">
      <c r="A664" s="77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1E-3</v>
      </c>
      <c r="I664" s="77">
        <v>0.04</v>
      </c>
      <c r="J664" s="77" t="s">
        <v>10</v>
      </c>
      <c r="K664" s="77">
        <v>564.15</v>
      </c>
      <c r="L664" s="77">
        <v>0.20594999999999999</v>
      </c>
      <c r="M664" s="77">
        <v>564.12</v>
      </c>
      <c r="N664" s="77">
        <v>0.20588999999999999</v>
      </c>
      <c r="O664" s="78" t="s">
        <v>2613</v>
      </c>
    </row>
    <row r="665" spans="1:15" x14ac:dyDescent="0.25">
      <c r="A665" s="77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0.04</v>
      </c>
      <c r="I665" s="77">
        <v>1</v>
      </c>
      <c r="J665" s="77" t="s">
        <v>10</v>
      </c>
      <c r="K665" s="77">
        <v>562.27</v>
      </c>
      <c r="L665" s="77">
        <v>0.1928</v>
      </c>
      <c r="M665" s="77">
        <v>562.23</v>
      </c>
      <c r="N665" s="77">
        <v>0.19273999999999999</v>
      </c>
      <c r="O665" s="78" t="s">
        <v>1763</v>
      </c>
    </row>
    <row r="666" spans="1:15" x14ac:dyDescent="0.25">
      <c r="A666" s="77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8.0416114999999996E-2</v>
      </c>
      <c r="L666" s="77">
        <v>0</v>
      </c>
      <c r="M666" s="77">
        <v>6.7383358000000004E-2</v>
      </c>
      <c r="N666" s="77">
        <v>0</v>
      </c>
      <c r="O666" s="78" t="s">
        <v>596</v>
      </c>
    </row>
    <row r="667" spans="1:15" x14ac:dyDescent="0.25">
      <c r="A667" s="77" t="s">
        <v>53</v>
      </c>
      <c r="B667" s="77" t="s">
        <v>89</v>
      </c>
      <c r="C667" s="77">
        <v>-270</v>
      </c>
      <c r="D667" s="77">
        <v>149</v>
      </c>
      <c r="E667" s="77">
        <v>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0.585017483</v>
      </c>
      <c r="L667" s="77">
        <v>0</v>
      </c>
      <c r="M667" s="77">
        <v>0.578394776</v>
      </c>
      <c r="N667" s="77">
        <v>0</v>
      </c>
      <c r="O667" s="78" t="s">
        <v>597</v>
      </c>
    </row>
    <row r="668" spans="1:15" x14ac:dyDescent="0.25">
      <c r="A668" s="77" t="s">
        <v>53</v>
      </c>
      <c r="B668" s="77" t="s">
        <v>89</v>
      </c>
      <c r="C668" s="77">
        <v>149.001</v>
      </c>
      <c r="D668" s="77">
        <v>593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6.9131376999999994E-2</v>
      </c>
      <c r="L668" s="77">
        <v>0</v>
      </c>
      <c r="M668" s="77">
        <v>6.7565681000000002E-2</v>
      </c>
      <c r="N668" s="77">
        <v>0</v>
      </c>
      <c r="O668" s="78" t="s">
        <v>598</v>
      </c>
    </row>
    <row r="669" spans="1:15" x14ac:dyDescent="0.25">
      <c r="A669" s="77" t="s">
        <v>53</v>
      </c>
      <c r="B669" s="77" t="s">
        <v>89</v>
      </c>
      <c r="C669" s="77">
        <v>149.001</v>
      </c>
      <c r="D669" s="77">
        <v>593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0.57915561400000004</v>
      </c>
      <c r="L669" s="77">
        <v>0</v>
      </c>
      <c r="M669" s="77">
        <v>0.57841604499999999</v>
      </c>
      <c r="N669" s="77">
        <v>0</v>
      </c>
      <c r="O669" s="78" t="s">
        <v>599</v>
      </c>
    </row>
    <row r="670" spans="1:15" x14ac:dyDescent="0.25">
      <c r="A670" s="77" t="s">
        <v>53</v>
      </c>
      <c r="B670" s="77" t="s">
        <v>89</v>
      </c>
      <c r="C670" s="77">
        <v>593.00099999999998</v>
      </c>
      <c r="D670" s="77">
        <v>1000</v>
      </c>
      <c r="E670" s="77">
        <v>0.1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7.1535916000000005E-2</v>
      </c>
      <c r="L670" s="77">
        <v>0</v>
      </c>
      <c r="M670" s="77">
        <v>7.0024005E-2</v>
      </c>
      <c r="N670" s="77">
        <v>0</v>
      </c>
      <c r="O670" s="78" t="s">
        <v>600</v>
      </c>
    </row>
    <row r="671" spans="1:15" x14ac:dyDescent="0.25">
      <c r="A671" s="77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0.57944755199999998</v>
      </c>
      <c r="L671" s="77">
        <v>0</v>
      </c>
      <c r="M671" s="77">
        <v>0.57870835600000003</v>
      </c>
      <c r="N671" s="77">
        <v>0</v>
      </c>
      <c r="O671" s="78" t="s">
        <v>601</v>
      </c>
    </row>
    <row r="672" spans="1:15" x14ac:dyDescent="0.25">
      <c r="A672" s="77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9.1700324999999999E-2</v>
      </c>
      <c r="L672" s="77">
        <v>0</v>
      </c>
      <c r="M672" s="77">
        <v>7.0601223000000005E-2</v>
      </c>
      <c r="N672" s="77">
        <v>0</v>
      </c>
      <c r="O672" s="78" t="s">
        <v>590</v>
      </c>
    </row>
    <row r="673" spans="1:15" x14ac:dyDescent="0.25">
      <c r="A673" s="77" t="s">
        <v>53</v>
      </c>
      <c r="B673" s="77" t="s">
        <v>88</v>
      </c>
      <c r="C673" s="77">
        <v>-210</v>
      </c>
      <c r="D673" s="77">
        <v>259.99900000000002</v>
      </c>
      <c r="E673" s="77">
        <v>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0.59049318399999995</v>
      </c>
      <c r="L673" s="77">
        <v>0</v>
      </c>
      <c r="M673" s="77">
        <v>0.57877848300000001</v>
      </c>
      <c r="N673" s="77">
        <v>0</v>
      </c>
      <c r="O673" s="78" t="s">
        <v>591</v>
      </c>
    </row>
    <row r="674" spans="1:15" x14ac:dyDescent="0.25">
      <c r="A674" s="77" t="s">
        <v>53</v>
      </c>
      <c r="B674" s="77" t="s">
        <v>88</v>
      </c>
      <c r="C674" s="77">
        <v>260</v>
      </c>
      <c r="D674" s="77">
        <v>732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7.3715325999999998E-2</v>
      </c>
      <c r="L674" s="77">
        <v>0</v>
      </c>
      <c r="M674" s="77">
        <v>6.8215379000000007E-2</v>
      </c>
      <c r="N674" s="77">
        <v>0</v>
      </c>
      <c r="O674" s="78" t="s">
        <v>592</v>
      </c>
    </row>
    <row r="675" spans="1:15" x14ac:dyDescent="0.25">
      <c r="A675" s="77" t="s">
        <v>53</v>
      </c>
      <c r="B675" s="77" t="s">
        <v>88</v>
      </c>
      <c r="C675" s="77">
        <v>260</v>
      </c>
      <c r="D675" s="77">
        <v>732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0.58165565500000005</v>
      </c>
      <c r="L675" s="77">
        <v>0</v>
      </c>
      <c r="M675" s="77">
        <v>0.57849229700000004</v>
      </c>
      <c r="N675" s="77">
        <v>0</v>
      </c>
      <c r="O675" s="78" t="s">
        <v>593</v>
      </c>
    </row>
    <row r="676" spans="1:15" x14ac:dyDescent="0.25">
      <c r="A676" s="77" t="s">
        <v>53</v>
      </c>
      <c r="B676" s="77" t="s">
        <v>88</v>
      </c>
      <c r="C676" s="77">
        <v>732.00099999999998</v>
      </c>
      <c r="D676" s="77">
        <v>1200</v>
      </c>
      <c r="E676" s="77">
        <v>0.1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7.6446990000000006E-2</v>
      </c>
      <c r="L676" s="77">
        <v>0</v>
      </c>
      <c r="M676" s="77">
        <v>7.1753449999999996E-2</v>
      </c>
      <c r="N676" s="77">
        <v>0</v>
      </c>
      <c r="O676" s="78" t="s">
        <v>594</v>
      </c>
    </row>
    <row r="677" spans="1:15" x14ac:dyDescent="0.25">
      <c r="A677" s="77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0.58131823999999999</v>
      </c>
      <c r="L677" s="77">
        <v>0</v>
      </c>
      <c r="M677" s="77">
        <v>0.57892016499999999</v>
      </c>
      <c r="N677" s="77">
        <v>0</v>
      </c>
      <c r="O677" s="78" t="s">
        <v>595</v>
      </c>
    </row>
    <row r="678" spans="1:15" x14ac:dyDescent="0.25">
      <c r="A678" s="77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0.45662971600000002</v>
      </c>
      <c r="L678" s="77">
        <v>0</v>
      </c>
      <c r="M678" s="77">
        <v>0.45079213899999998</v>
      </c>
      <c r="N678" s="77">
        <v>0</v>
      </c>
      <c r="O678" s="78" t="s">
        <v>582</v>
      </c>
    </row>
    <row r="679" spans="1:15" x14ac:dyDescent="0.25">
      <c r="A679" s="77" t="s">
        <v>53</v>
      </c>
      <c r="B679" s="77" t="s">
        <v>87</v>
      </c>
      <c r="C679" s="77">
        <v>-270</v>
      </c>
      <c r="D679" s="77">
        <v>-240.001</v>
      </c>
      <c r="E679" s="77">
        <v>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0.74458185099999996</v>
      </c>
      <c r="L679" s="77">
        <v>0</v>
      </c>
      <c r="M679" s="77">
        <v>0.73021473000000003</v>
      </c>
      <c r="N679" s="77">
        <v>0</v>
      </c>
      <c r="O679" s="78" t="s">
        <v>583</v>
      </c>
    </row>
    <row r="680" spans="1:15" x14ac:dyDescent="0.25">
      <c r="A680" s="77" t="s">
        <v>53</v>
      </c>
      <c r="B680" s="77" t="s">
        <v>87</v>
      </c>
      <c r="C680" s="77">
        <v>-240</v>
      </c>
      <c r="D680" s="77">
        <v>259.99900000000002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0.113916513</v>
      </c>
      <c r="L680" s="77">
        <v>0</v>
      </c>
      <c r="M680" s="77">
        <v>9.1809138999999998E-2</v>
      </c>
      <c r="N680" s="77">
        <v>0</v>
      </c>
      <c r="O680" s="78" t="s">
        <v>584</v>
      </c>
    </row>
    <row r="681" spans="1:15" x14ac:dyDescent="0.25">
      <c r="A681" s="77" t="s">
        <v>53</v>
      </c>
      <c r="B681" s="77" t="s">
        <v>87</v>
      </c>
      <c r="C681" s="77">
        <v>-240</v>
      </c>
      <c r="D681" s="77">
        <v>259.99900000000002</v>
      </c>
      <c r="E681" s="77">
        <v>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0.59717763999999995</v>
      </c>
      <c r="L681" s="77">
        <v>0</v>
      </c>
      <c r="M681" s="77">
        <v>0.58174643800000003</v>
      </c>
      <c r="N681" s="77">
        <v>0</v>
      </c>
      <c r="O681" s="78" t="s">
        <v>585</v>
      </c>
    </row>
    <row r="682" spans="1:15" x14ac:dyDescent="0.25">
      <c r="A682" s="77" t="s">
        <v>53</v>
      </c>
      <c r="B682" s="77" t="s">
        <v>87</v>
      </c>
      <c r="C682" s="77">
        <v>260</v>
      </c>
      <c r="D682" s="77">
        <v>816</v>
      </c>
      <c r="E682" s="77">
        <v>0.1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8.0979847999999993E-2</v>
      </c>
      <c r="L682" s="77">
        <v>0</v>
      </c>
      <c r="M682" s="77">
        <v>6.9993098000000004E-2</v>
      </c>
      <c r="N682" s="77">
        <v>0</v>
      </c>
      <c r="O682" s="78" t="s">
        <v>586</v>
      </c>
    </row>
    <row r="683" spans="1:15" x14ac:dyDescent="0.25">
      <c r="A683" s="77" t="s">
        <v>53</v>
      </c>
      <c r="B683" s="77" t="s">
        <v>87</v>
      </c>
      <c r="C683" s="77">
        <v>260</v>
      </c>
      <c r="D683" s="77">
        <v>816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0.58440896799999997</v>
      </c>
      <c r="L683" s="77">
        <v>0</v>
      </c>
      <c r="M683" s="77">
        <v>0.57870461699999998</v>
      </c>
      <c r="N683" s="77">
        <v>0</v>
      </c>
      <c r="O683" s="78" t="s">
        <v>587</v>
      </c>
    </row>
    <row r="684" spans="1:15" x14ac:dyDescent="0.25">
      <c r="A684" s="77" t="s">
        <v>53</v>
      </c>
      <c r="B684" s="77" t="s">
        <v>87</v>
      </c>
      <c r="C684" s="77">
        <v>816.00099999999998</v>
      </c>
      <c r="D684" s="77">
        <v>1371</v>
      </c>
      <c r="E684" s="77">
        <v>0.1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9.0471350000000006E-2</v>
      </c>
      <c r="L684" s="77">
        <v>0</v>
      </c>
      <c r="M684" s="77">
        <v>7.6709093000000006E-2</v>
      </c>
      <c r="N684" s="77">
        <v>0</v>
      </c>
      <c r="O684" s="78" t="s">
        <v>588</v>
      </c>
    </row>
    <row r="685" spans="1:15" x14ac:dyDescent="0.25">
      <c r="A685" s="77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0.58744140600000005</v>
      </c>
      <c r="L685" s="77">
        <v>0</v>
      </c>
      <c r="M685" s="77">
        <v>0.57955524800000002</v>
      </c>
      <c r="N685" s="77">
        <v>0</v>
      </c>
      <c r="O685" s="78" t="s">
        <v>589</v>
      </c>
    </row>
    <row r="686" spans="1:15" x14ac:dyDescent="0.25">
      <c r="A686" s="77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0.83169968400000005</v>
      </c>
      <c r="L686" s="77">
        <v>0</v>
      </c>
      <c r="M686" s="77">
        <v>0.82876732099999995</v>
      </c>
      <c r="N686" s="77">
        <v>0</v>
      </c>
      <c r="O686" s="78" t="s">
        <v>572</v>
      </c>
    </row>
    <row r="687" spans="1:15" x14ac:dyDescent="0.25">
      <c r="A687" s="77" t="s">
        <v>53</v>
      </c>
      <c r="B687" s="77" t="s">
        <v>90</v>
      </c>
      <c r="C687" s="77">
        <v>-270</v>
      </c>
      <c r="D687" s="77">
        <v>-240.001</v>
      </c>
      <c r="E687" s="77">
        <v>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1.018003754</v>
      </c>
      <c r="L687" s="77">
        <v>0</v>
      </c>
      <c r="M687" s="77">
        <v>1.008392419</v>
      </c>
      <c r="N687" s="77">
        <v>0</v>
      </c>
      <c r="O687" s="78" t="s">
        <v>573</v>
      </c>
    </row>
    <row r="688" spans="1:15" x14ac:dyDescent="0.25">
      <c r="A688" s="77" t="s">
        <v>53</v>
      </c>
      <c r="B688" s="77" t="s">
        <v>90</v>
      </c>
      <c r="C688" s="77">
        <v>-240</v>
      </c>
      <c r="D688" s="77">
        <v>-101.001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0.142236415</v>
      </c>
      <c r="L688" s="77">
        <v>0</v>
      </c>
      <c r="M688" s="77">
        <v>0.12394395800000001</v>
      </c>
      <c r="N688" s="77">
        <v>0</v>
      </c>
      <c r="O688" s="78" t="s">
        <v>574</v>
      </c>
    </row>
    <row r="689" spans="1:15" x14ac:dyDescent="0.25">
      <c r="A689" s="77" t="s">
        <v>53</v>
      </c>
      <c r="B689" s="77" t="s">
        <v>90</v>
      </c>
      <c r="C689" s="77">
        <v>-240</v>
      </c>
      <c r="D689" s="77">
        <v>-101.001</v>
      </c>
      <c r="E689" s="77">
        <v>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0.60401860600000001</v>
      </c>
      <c r="L689" s="77">
        <v>0</v>
      </c>
      <c r="M689" s="77">
        <v>0.58767516900000005</v>
      </c>
      <c r="N689" s="77">
        <v>0</v>
      </c>
      <c r="O689" s="78" t="s">
        <v>575</v>
      </c>
    </row>
    <row r="690" spans="1:15" x14ac:dyDescent="0.25">
      <c r="A690" s="77" t="s">
        <v>53</v>
      </c>
      <c r="B690" s="77" t="s">
        <v>90</v>
      </c>
      <c r="C690" s="77">
        <v>-101</v>
      </c>
      <c r="D690" s="77">
        <v>371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9.0241070000000007E-2</v>
      </c>
      <c r="L690" s="77">
        <v>0</v>
      </c>
      <c r="M690" s="77">
        <v>6.8695223999999999E-2</v>
      </c>
      <c r="N690" s="77">
        <v>0</v>
      </c>
      <c r="O690" s="78" t="s">
        <v>576</v>
      </c>
    </row>
    <row r="691" spans="1:15" x14ac:dyDescent="0.25">
      <c r="A691" s="77" t="s">
        <v>53</v>
      </c>
      <c r="B691" s="77" t="s">
        <v>90</v>
      </c>
      <c r="C691" s="77">
        <v>-101</v>
      </c>
      <c r="D691" s="77">
        <v>371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0.59026833000000001</v>
      </c>
      <c r="L691" s="77">
        <v>0</v>
      </c>
      <c r="M691" s="77">
        <v>0.57854907600000005</v>
      </c>
      <c r="N691" s="77">
        <v>0</v>
      </c>
      <c r="O691" s="78" t="s">
        <v>577</v>
      </c>
    </row>
    <row r="692" spans="1:15" x14ac:dyDescent="0.25">
      <c r="A692" s="77" t="s">
        <v>53</v>
      </c>
      <c r="B692" s="77" t="s">
        <v>90</v>
      </c>
      <c r="C692" s="77">
        <v>371.00099999999998</v>
      </c>
      <c r="D692" s="77">
        <v>816</v>
      </c>
      <c r="E692" s="77">
        <v>0.1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8.1513450000000001E-2</v>
      </c>
      <c r="L692" s="77">
        <v>0</v>
      </c>
      <c r="M692" s="77">
        <v>6.9463811E-2</v>
      </c>
      <c r="N692" s="77">
        <v>0</v>
      </c>
      <c r="O692" s="78" t="s">
        <v>578</v>
      </c>
    </row>
    <row r="693" spans="1:15" x14ac:dyDescent="0.25">
      <c r="A693" s="77" t="s">
        <v>53</v>
      </c>
      <c r="B693" s="77" t="s">
        <v>90</v>
      </c>
      <c r="C693" s="77">
        <v>371.00099999999998</v>
      </c>
      <c r="D693" s="77">
        <v>816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0.58489495400000002</v>
      </c>
      <c r="L693" s="77">
        <v>0</v>
      </c>
      <c r="M693" s="77">
        <v>0.57864083899999996</v>
      </c>
      <c r="N693" s="77">
        <v>0</v>
      </c>
      <c r="O693" s="78" t="s">
        <v>579</v>
      </c>
    </row>
    <row r="694" spans="1:15" x14ac:dyDescent="0.25">
      <c r="A694" s="77" t="s">
        <v>53</v>
      </c>
      <c r="B694" s="77" t="s">
        <v>90</v>
      </c>
      <c r="C694" s="77">
        <v>816.00099999999998</v>
      </c>
      <c r="D694" s="77">
        <v>1300</v>
      </c>
      <c r="E694" s="77">
        <v>0.1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8.6273836000000007E-2</v>
      </c>
      <c r="L694" s="77">
        <v>0</v>
      </c>
      <c r="M694" s="77">
        <v>7.3915043999999999E-2</v>
      </c>
      <c r="N694" s="77">
        <v>0</v>
      </c>
      <c r="O694" s="78" t="s">
        <v>580</v>
      </c>
    </row>
    <row r="695" spans="1:15" x14ac:dyDescent="0.25">
      <c r="A695" s="77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0.58598839400000002</v>
      </c>
      <c r="L695" s="77">
        <v>0</v>
      </c>
      <c r="M695" s="77">
        <v>0.57919205200000001</v>
      </c>
      <c r="N695" s="77">
        <v>0</v>
      </c>
      <c r="O695" s="78" t="s">
        <v>581</v>
      </c>
    </row>
    <row r="696" spans="1:15" x14ac:dyDescent="0.25">
      <c r="A696" s="77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8.4850399999999992E-3</v>
      </c>
      <c r="L696" s="77">
        <v>0</v>
      </c>
      <c r="M696" s="77">
        <v>7.6317240000000003E-3</v>
      </c>
      <c r="N696" s="77">
        <v>0</v>
      </c>
      <c r="O696" s="78" t="s">
        <v>557</v>
      </c>
    </row>
    <row r="697" spans="1:15" x14ac:dyDescent="0.25">
      <c r="A697" s="77" t="s">
        <v>53</v>
      </c>
      <c r="B697" s="77" t="s">
        <v>94</v>
      </c>
      <c r="C697" s="77">
        <v>-195.6</v>
      </c>
      <c r="D697" s="77">
        <v>0</v>
      </c>
      <c r="E697" s="77">
        <v>0.1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5.8423059999999999E-2</v>
      </c>
      <c r="L697" s="77">
        <v>0</v>
      </c>
      <c r="M697" s="77">
        <v>5.7950350999999997E-2</v>
      </c>
      <c r="N697" s="77">
        <v>0</v>
      </c>
      <c r="O697" s="78" t="s">
        <v>558</v>
      </c>
    </row>
    <row r="698" spans="1:15" x14ac:dyDescent="0.25">
      <c r="A698" s="77" t="s">
        <v>53</v>
      </c>
      <c r="B698" s="77" t="s">
        <v>94</v>
      </c>
      <c r="C698" s="77">
        <v>-195.6</v>
      </c>
      <c r="D698" s="77">
        <v>0</v>
      </c>
      <c r="E698" s="77">
        <v>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0.57756236599999999</v>
      </c>
      <c r="L698" s="77">
        <v>0</v>
      </c>
      <c r="M698" s="77">
        <v>0.57737184100000005</v>
      </c>
      <c r="N698" s="77">
        <v>0</v>
      </c>
      <c r="O698" s="78" t="s">
        <v>559</v>
      </c>
    </row>
    <row r="699" spans="1:15" x14ac:dyDescent="0.25">
      <c r="A699" s="77" t="s">
        <v>53</v>
      </c>
      <c r="B699" s="77" t="s">
        <v>94</v>
      </c>
      <c r="C699" s="77">
        <v>1E-3</v>
      </c>
      <c r="D699" s="77">
        <v>204.44399999999999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1.0087018999999999E-2</v>
      </c>
      <c r="L699" s="77">
        <v>0</v>
      </c>
      <c r="M699" s="77">
        <v>9.380579E-3</v>
      </c>
      <c r="N699" s="77">
        <v>0</v>
      </c>
      <c r="O699" s="78" t="s">
        <v>560</v>
      </c>
    </row>
    <row r="700" spans="1:15" x14ac:dyDescent="0.25">
      <c r="A700" s="77" t="s">
        <v>53</v>
      </c>
      <c r="B700" s="77" t="s">
        <v>94</v>
      </c>
      <c r="C700" s="77">
        <v>1E-3</v>
      </c>
      <c r="D700" s="77">
        <v>204.44399999999999</v>
      </c>
      <c r="E700" s="77">
        <v>0.1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5.8677133999999999E-2</v>
      </c>
      <c r="L700" s="77">
        <v>0</v>
      </c>
      <c r="M700" s="77">
        <v>5.8206488000000001E-2</v>
      </c>
      <c r="N700" s="77">
        <v>0</v>
      </c>
      <c r="O700" s="78" t="s">
        <v>561</v>
      </c>
    </row>
    <row r="701" spans="1:15" x14ac:dyDescent="0.25">
      <c r="A701" s="77" t="s">
        <v>53</v>
      </c>
      <c r="B701" s="77" t="s">
        <v>94</v>
      </c>
      <c r="C701" s="77">
        <v>1E-3</v>
      </c>
      <c r="D701" s="77">
        <v>204.44399999999999</v>
      </c>
      <c r="E701" s="77">
        <v>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0.57758812199999998</v>
      </c>
      <c r="L701" s="77">
        <v>0</v>
      </c>
      <c r="M701" s="77">
        <v>0.57739760600000001</v>
      </c>
      <c r="N701" s="77">
        <v>0</v>
      </c>
      <c r="O701" s="78" t="s">
        <v>562</v>
      </c>
    </row>
    <row r="702" spans="1:15" x14ac:dyDescent="0.25">
      <c r="A702" s="77" t="s">
        <v>53</v>
      </c>
      <c r="B702" s="77" t="s">
        <v>94</v>
      </c>
      <c r="C702" s="77">
        <v>204.44499999999999</v>
      </c>
      <c r="D702" s="77">
        <v>426.66699999999997</v>
      </c>
      <c r="E702" s="77">
        <v>0.01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1.2329109E-2</v>
      </c>
      <c r="L702" s="77">
        <v>0</v>
      </c>
      <c r="M702" s="77">
        <v>1.1525970999999999E-2</v>
      </c>
      <c r="N702" s="77">
        <v>0</v>
      </c>
      <c r="O702" s="78" t="s">
        <v>563</v>
      </c>
    </row>
    <row r="703" spans="1:15" x14ac:dyDescent="0.25">
      <c r="A703" s="77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5.9240896000000001E-2</v>
      </c>
      <c r="L703" s="77">
        <v>0</v>
      </c>
      <c r="M703" s="77">
        <v>5.8590510999999998E-2</v>
      </c>
      <c r="N703" s="77">
        <v>0</v>
      </c>
      <c r="O703" s="78" t="s">
        <v>564</v>
      </c>
    </row>
    <row r="704" spans="1:15" x14ac:dyDescent="0.25">
      <c r="A704" s="77" t="s">
        <v>53</v>
      </c>
      <c r="B704" s="77" t="s">
        <v>94</v>
      </c>
      <c r="C704" s="77">
        <v>204.44499999999999</v>
      </c>
      <c r="D704" s="77">
        <v>426.66699999999997</v>
      </c>
      <c r="E704" s="77">
        <v>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0.57770181799999998</v>
      </c>
      <c r="L704" s="77">
        <v>0</v>
      </c>
      <c r="M704" s="77">
        <v>0.57743644500000002</v>
      </c>
      <c r="N704" s="77">
        <v>0</v>
      </c>
      <c r="O704" s="78" t="s">
        <v>565</v>
      </c>
    </row>
    <row r="705" spans="1:15" x14ac:dyDescent="0.25">
      <c r="A705" s="77" t="s">
        <v>53</v>
      </c>
      <c r="B705" s="77" t="s">
        <v>94</v>
      </c>
      <c r="C705" s="77">
        <v>426.66800000000001</v>
      </c>
      <c r="D705" s="77">
        <v>648.88900000000001</v>
      </c>
      <c r="E705" s="77">
        <v>0.01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1.5887353999999999E-2</v>
      </c>
      <c r="L705" s="77">
        <v>0</v>
      </c>
      <c r="M705" s="77">
        <v>1.5272493999999999E-2</v>
      </c>
      <c r="N705" s="77">
        <v>0</v>
      </c>
      <c r="O705" s="78" t="s">
        <v>566</v>
      </c>
    </row>
    <row r="706" spans="1:15" x14ac:dyDescent="0.25">
      <c r="A706" s="77" t="s">
        <v>53</v>
      </c>
      <c r="B706" s="77" t="s">
        <v>94</v>
      </c>
      <c r="C706" s="77">
        <v>426.66800000000001</v>
      </c>
      <c r="D706" s="77">
        <v>648.88900000000001</v>
      </c>
      <c r="E706" s="77">
        <v>0.1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6.0082317000000003E-2</v>
      </c>
      <c r="L706" s="77">
        <v>0</v>
      </c>
      <c r="M706" s="77">
        <v>5.9441140000000003E-2</v>
      </c>
      <c r="N706" s="77">
        <v>0</v>
      </c>
      <c r="O706" s="78" t="s">
        <v>567</v>
      </c>
    </row>
    <row r="707" spans="1:15" x14ac:dyDescent="0.25">
      <c r="A707" s="77" t="s">
        <v>53</v>
      </c>
      <c r="B707" s="77" t="s">
        <v>94</v>
      </c>
      <c r="C707" s="77">
        <v>426.66800000000001</v>
      </c>
      <c r="D707" s="77">
        <v>648.88900000000001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0.57778870900000001</v>
      </c>
      <c r="L707" s="77">
        <v>0</v>
      </c>
      <c r="M707" s="77">
        <v>0.57752337499999995</v>
      </c>
      <c r="N707" s="77">
        <v>0</v>
      </c>
      <c r="O707" s="78" t="s">
        <v>568</v>
      </c>
    </row>
    <row r="708" spans="1:15" x14ac:dyDescent="0.25">
      <c r="A708" s="77" t="s">
        <v>53</v>
      </c>
      <c r="B708" s="77" t="s">
        <v>94</v>
      </c>
      <c r="C708" s="77">
        <v>648.89</v>
      </c>
      <c r="D708" s="77">
        <v>850</v>
      </c>
      <c r="E708" s="77">
        <v>0.01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1.9744199E-2</v>
      </c>
      <c r="L708" s="77">
        <v>0</v>
      </c>
      <c r="M708" s="77">
        <v>1.8879818999999999E-2</v>
      </c>
      <c r="N708" s="77">
        <v>0</v>
      </c>
      <c r="O708" s="78" t="s">
        <v>569</v>
      </c>
    </row>
    <row r="709" spans="1:15" x14ac:dyDescent="0.25">
      <c r="A709" s="77" t="s">
        <v>53</v>
      </c>
      <c r="B709" s="77" t="s">
        <v>94</v>
      </c>
      <c r="C709" s="77">
        <v>648.89</v>
      </c>
      <c r="D709" s="77">
        <v>850</v>
      </c>
      <c r="E709" s="77">
        <v>0.1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6.1562903000000002E-2</v>
      </c>
      <c r="L709" s="77">
        <v>0</v>
      </c>
      <c r="M709" s="77">
        <v>6.0468567000000001E-2</v>
      </c>
      <c r="N709" s="77">
        <v>0</v>
      </c>
      <c r="O709" s="78" t="s">
        <v>570</v>
      </c>
    </row>
    <row r="710" spans="1:15" x14ac:dyDescent="0.25">
      <c r="A710" s="77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0.57809222500000002</v>
      </c>
      <c r="L710" s="77">
        <v>0</v>
      </c>
      <c r="M710" s="77">
        <v>0.57763002699999999</v>
      </c>
      <c r="N710" s="77">
        <v>0</v>
      </c>
      <c r="O710" s="78" t="s">
        <v>571</v>
      </c>
    </row>
    <row r="711" spans="1:15" x14ac:dyDescent="0.25">
      <c r="A711" s="77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6.9514520000000003E-3</v>
      </c>
      <c r="L711" s="77">
        <v>0</v>
      </c>
      <c r="M711" s="77">
        <v>6.5655269999999998E-3</v>
      </c>
      <c r="N711" s="77">
        <v>0</v>
      </c>
      <c r="O711" s="78" t="s">
        <v>542</v>
      </c>
    </row>
    <row r="712" spans="1:15" x14ac:dyDescent="0.25">
      <c r="A712" s="77" t="s">
        <v>53</v>
      </c>
      <c r="B712" s="77" t="s">
        <v>95</v>
      </c>
      <c r="C712" s="77">
        <v>-195.6</v>
      </c>
      <c r="D712" s="77">
        <v>0</v>
      </c>
      <c r="E712" s="77">
        <v>0.1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5.7999760999999997E-2</v>
      </c>
      <c r="L712" s="77">
        <v>0</v>
      </c>
      <c r="M712" s="77">
        <v>5.7819599999999999E-2</v>
      </c>
      <c r="N712" s="77">
        <v>0</v>
      </c>
      <c r="O712" s="78" t="s">
        <v>543</v>
      </c>
    </row>
    <row r="713" spans="1:15" x14ac:dyDescent="0.25">
      <c r="A713" s="77" t="s">
        <v>53</v>
      </c>
      <c r="B713" s="77" t="s">
        <v>95</v>
      </c>
      <c r="C713" s="77">
        <v>-195.6</v>
      </c>
      <c r="D713" s="77">
        <v>0</v>
      </c>
      <c r="E713" s="77">
        <v>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0.57743100999999997</v>
      </c>
      <c r="L713" s="77">
        <v>0</v>
      </c>
      <c r="M713" s="77">
        <v>0.57735873299999996</v>
      </c>
      <c r="N713" s="77">
        <v>0</v>
      </c>
      <c r="O713" s="78" t="s">
        <v>544</v>
      </c>
    </row>
    <row r="714" spans="1:15" x14ac:dyDescent="0.25">
      <c r="A714" s="77" t="s">
        <v>53</v>
      </c>
      <c r="B714" s="77" t="s">
        <v>95</v>
      </c>
      <c r="C714" s="77">
        <v>1E-3</v>
      </c>
      <c r="D714" s="77">
        <v>204.44399999999999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9.7193209999999995E-3</v>
      </c>
      <c r="L714" s="77">
        <v>0</v>
      </c>
      <c r="M714" s="77">
        <v>9.3614249999999996E-3</v>
      </c>
      <c r="N714" s="77">
        <v>0</v>
      </c>
      <c r="O714" s="78" t="s">
        <v>545</v>
      </c>
    </row>
    <row r="715" spans="1:15" x14ac:dyDescent="0.25">
      <c r="A715" s="77" t="s">
        <v>53</v>
      </c>
      <c r="B715" s="77" t="s">
        <v>95</v>
      </c>
      <c r="C715" s="77">
        <v>1E-3</v>
      </c>
      <c r="D715" s="77">
        <v>204.44399999999999</v>
      </c>
      <c r="E715" s="77">
        <v>0.1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5.8437589999999998E-2</v>
      </c>
      <c r="L715" s="77">
        <v>0</v>
      </c>
      <c r="M715" s="77">
        <v>5.8203404E-2</v>
      </c>
      <c r="N715" s="77">
        <v>0</v>
      </c>
      <c r="O715" s="78" t="s">
        <v>546</v>
      </c>
    </row>
    <row r="716" spans="1:15" x14ac:dyDescent="0.25">
      <c r="A716" s="77" t="s">
        <v>53</v>
      </c>
      <c r="B716" s="77" t="s">
        <v>95</v>
      </c>
      <c r="C716" s="77">
        <v>1E-3</v>
      </c>
      <c r="D716" s="77">
        <v>204.44399999999999</v>
      </c>
      <c r="E716" s="77">
        <v>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0.57749190399999994</v>
      </c>
      <c r="L716" s="77">
        <v>0</v>
      </c>
      <c r="M716" s="77">
        <v>0.57739729500000003</v>
      </c>
      <c r="N716" s="77">
        <v>0</v>
      </c>
      <c r="O716" s="78" t="s">
        <v>547</v>
      </c>
    </row>
    <row r="717" spans="1:15" x14ac:dyDescent="0.25">
      <c r="A717" s="77" t="s">
        <v>53</v>
      </c>
      <c r="B717" s="77" t="s">
        <v>95</v>
      </c>
      <c r="C717" s="77">
        <v>204.44499999999999</v>
      </c>
      <c r="D717" s="77">
        <v>426.66699999999997</v>
      </c>
      <c r="E717" s="77">
        <v>0.01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1.176788E-2</v>
      </c>
      <c r="L717" s="77">
        <v>0</v>
      </c>
      <c r="M717" s="77">
        <v>1.1474061000000001E-2</v>
      </c>
      <c r="N717" s="77">
        <v>0</v>
      </c>
      <c r="O717" s="78" t="s">
        <v>548</v>
      </c>
    </row>
    <row r="718" spans="1:15" x14ac:dyDescent="0.25">
      <c r="A718" s="77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5.8813007E-2</v>
      </c>
      <c r="L718" s="77">
        <v>0</v>
      </c>
      <c r="M718" s="77">
        <v>5.8580321999999997E-2</v>
      </c>
      <c r="N718" s="77">
        <v>0</v>
      </c>
      <c r="O718" s="78" t="s">
        <v>549</v>
      </c>
    </row>
    <row r="719" spans="1:15" x14ac:dyDescent="0.25">
      <c r="A719" s="77" t="s">
        <v>53</v>
      </c>
      <c r="B719" s="77" t="s">
        <v>95</v>
      </c>
      <c r="C719" s="77">
        <v>204.44499999999999</v>
      </c>
      <c r="D719" s="77">
        <v>426.66699999999997</v>
      </c>
      <c r="E719" s="77">
        <v>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0.57753001400000004</v>
      </c>
      <c r="L719" s="77">
        <v>0</v>
      </c>
      <c r="M719" s="77">
        <v>0.57743541099999995</v>
      </c>
      <c r="N719" s="77">
        <v>0</v>
      </c>
      <c r="O719" s="78" t="s">
        <v>550</v>
      </c>
    </row>
    <row r="720" spans="1:15" x14ac:dyDescent="0.25">
      <c r="A720" s="77" t="s">
        <v>53</v>
      </c>
      <c r="B720" s="77" t="s">
        <v>95</v>
      </c>
      <c r="C720" s="77">
        <v>426.66800000000001</v>
      </c>
      <c r="D720" s="77">
        <v>648.88900000000001</v>
      </c>
      <c r="E720" s="77">
        <v>0.01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1.5791868000000001E-2</v>
      </c>
      <c r="L720" s="77">
        <v>0</v>
      </c>
      <c r="M720" s="77">
        <v>1.517314E-2</v>
      </c>
      <c r="N720" s="77">
        <v>0</v>
      </c>
      <c r="O720" s="78" t="s">
        <v>551</v>
      </c>
    </row>
    <row r="721" spans="1:15" x14ac:dyDescent="0.25">
      <c r="A721" s="77" t="s">
        <v>53</v>
      </c>
      <c r="B721" s="77" t="s">
        <v>95</v>
      </c>
      <c r="C721" s="77">
        <v>426.66800000000001</v>
      </c>
      <c r="D721" s="77">
        <v>648.88900000000001</v>
      </c>
      <c r="E721" s="77">
        <v>0.1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6.0057138000000003E-2</v>
      </c>
      <c r="L721" s="77">
        <v>0</v>
      </c>
      <c r="M721" s="77">
        <v>5.941569E-2</v>
      </c>
      <c r="N721" s="77">
        <v>0</v>
      </c>
      <c r="O721" s="78" t="s">
        <v>552</v>
      </c>
    </row>
    <row r="722" spans="1:15" x14ac:dyDescent="0.25">
      <c r="A722" s="77" t="s">
        <v>53</v>
      </c>
      <c r="B722" s="77" t="s">
        <v>95</v>
      </c>
      <c r="C722" s="77">
        <v>426.66800000000001</v>
      </c>
      <c r="D722" s="77">
        <v>648.88900000000001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0.577786091</v>
      </c>
      <c r="L722" s="77">
        <v>0</v>
      </c>
      <c r="M722" s="77">
        <v>0.57752075599999997</v>
      </c>
      <c r="N722" s="77">
        <v>0</v>
      </c>
      <c r="O722" s="78" t="s">
        <v>553</v>
      </c>
    </row>
    <row r="723" spans="1:15" x14ac:dyDescent="0.25">
      <c r="A723" s="77" t="s">
        <v>53</v>
      </c>
      <c r="B723" s="77" t="s">
        <v>95</v>
      </c>
      <c r="C723" s="77">
        <v>648.89</v>
      </c>
      <c r="D723" s="77">
        <v>850</v>
      </c>
      <c r="E723" s="77">
        <v>0.01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1.9042103000000001E-2</v>
      </c>
      <c r="L723" s="77">
        <v>0</v>
      </c>
      <c r="M723" s="77">
        <v>1.8733275000000001E-2</v>
      </c>
      <c r="N723" s="77">
        <v>0</v>
      </c>
      <c r="O723" s="78" t="s">
        <v>554</v>
      </c>
    </row>
    <row r="724" spans="1:15" x14ac:dyDescent="0.25">
      <c r="A724" s="77" t="s">
        <v>53</v>
      </c>
      <c r="B724" s="77" t="s">
        <v>95</v>
      </c>
      <c r="C724" s="77">
        <v>648.89</v>
      </c>
      <c r="D724" s="77">
        <v>850</v>
      </c>
      <c r="E724" s="77">
        <v>0.1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6.0807893000000002E-2</v>
      </c>
      <c r="L724" s="77">
        <v>0</v>
      </c>
      <c r="M724" s="77">
        <v>6.0422971999999998E-2</v>
      </c>
      <c r="N724" s="77">
        <v>0</v>
      </c>
      <c r="O724" s="78" t="s">
        <v>555</v>
      </c>
    </row>
    <row r="725" spans="1:15" x14ac:dyDescent="0.25">
      <c r="A725" s="77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0.57778680599999999</v>
      </c>
      <c r="L725" s="77">
        <v>0</v>
      </c>
      <c r="M725" s="77">
        <v>0.57762525499999995</v>
      </c>
      <c r="N725" s="77">
        <v>0</v>
      </c>
      <c r="O725" s="78" t="s">
        <v>556</v>
      </c>
    </row>
    <row r="726" spans="1:15" x14ac:dyDescent="0.25">
      <c r="A726" s="77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0.150846182</v>
      </c>
      <c r="L726" s="77">
        <v>0</v>
      </c>
      <c r="M726" s="77">
        <v>0.13393649299999999</v>
      </c>
      <c r="N726" s="77">
        <v>0</v>
      </c>
      <c r="O726" s="78" t="s">
        <v>534</v>
      </c>
    </row>
    <row r="727" spans="1:15" x14ac:dyDescent="0.25">
      <c r="A727" s="77" t="s">
        <v>53</v>
      </c>
      <c r="B727" s="77" t="s">
        <v>91</v>
      </c>
      <c r="C727" s="77">
        <v>-50</v>
      </c>
      <c r="D727" s="77">
        <v>-1E-3</v>
      </c>
      <c r="E727" s="77">
        <v>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0.605971394</v>
      </c>
      <c r="L727" s="77">
        <v>0</v>
      </c>
      <c r="M727" s="77">
        <v>0.58986353000000002</v>
      </c>
      <c r="N727" s="77">
        <v>0</v>
      </c>
      <c r="O727" s="78" t="s">
        <v>535</v>
      </c>
    </row>
    <row r="728" spans="1:15" x14ac:dyDescent="0.25">
      <c r="A728" s="77" t="s">
        <v>53</v>
      </c>
      <c r="B728" s="77" t="s">
        <v>91</v>
      </c>
      <c r="C728" s="77">
        <v>0</v>
      </c>
      <c r="D728" s="77">
        <v>593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0.11485242499999999</v>
      </c>
      <c r="L728" s="77">
        <v>0</v>
      </c>
      <c r="M728" s="77">
        <v>9.1517720999999996E-2</v>
      </c>
      <c r="N728" s="77">
        <v>0</v>
      </c>
      <c r="O728" s="78" t="s">
        <v>536</v>
      </c>
    </row>
    <row r="729" spans="1:15" x14ac:dyDescent="0.25">
      <c r="A729" s="77" t="s">
        <v>53</v>
      </c>
      <c r="B729" s="77" t="s">
        <v>91</v>
      </c>
      <c r="C729" s="77">
        <v>0</v>
      </c>
      <c r="D729" s="77">
        <v>593</v>
      </c>
      <c r="E729" s="77">
        <v>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0.59802829300000004</v>
      </c>
      <c r="L729" s="77">
        <v>0</v>
      </c>
      <c r="M729" s="77">
        <v>0.581700518</v>
      </c>
      <c r="N729" s="77">
        <v>0</v>
      </c>
      <c r="O729" s="78" t="s">
        <v>537</v>
      </c>
    </row>
    <row r="730" spans="1:15" x14ac:dyDescent="0.25">
      <c r="A730" s="77" t="s">
        <v>53</v>
      </c>
      <c r="B730" s="77" t="s">
        <v>91</v>
      </c>
      <c r="C730" s="77">
        <v>593.00099999999998</v>
      </c>
      <c r="D730" s="77">
        <v>1204</v>
      </c>
      <c r="E730" s="77">
        <v>0.1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0.100632445</v>
      </c>
      <c r="L730" s="77">
        <v>0</v>
      </c>
      <c r="M730" s="77">
        <v>7.7848530999999999E-2</v>
      </c>
      <c r="N730" s="77">
        <v>0</v>
      </c>
      <c r="O730" s="78" t="s">
        <v>538</v>
      </c>
    </row>
    <row r="731" spans="1:15" x14ac:dyDescent="0.25">
      <c r="A731" s="77" t="s">
        <v>53</v>
      </c>
      <c r="B731" s="77" t="s">
        <v>91</v>
      </c>
      <c r="C731" s="77">
        <v>593.00099999999998</v>
      </c>
      <c r="D731" s="77">
        <v>1204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0.59357086699999995</v>
      </c>
      <c r="L731" s="77">
        <v>0</v>
      </c>
      <c r="M731" s="77">
        <v>0.57970716200000005</v>
      </c>
      <c r="N731" s="77">
        <v>0</v>
      </c>
      <c r="O731" s="78" t="s">
        <v>539</v>
      </c>
    </row>
    <row r="732" spans="1:15" x14ac:dyDescent="0.25">
      <c r="A732" s="77" t="s">
        <v>53</v>
      </c>
      <c r="B732" s="77" t="s">
        <v>91</v>
      </c>
      <c r="C732" s="77">
        <v>1204.001</v>
      </c>
      <c r="D732" s="77">
        <v>1768</v>
      </c>
      <c r="E732" s="77">
        <v>0.1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0.108719156</v>
      </c>
      <c r="L732" s="77">
        <v>0</v>
      </c>
      <c r="M732" s="77">
        <v>8.8053164000000003E-2</v>
      </c>
      <c r="N732" s="77">
        <v>0</v>
      </c>
      <c r="O732" s="78" t="s">
        <v>540</v>
      </c>
    </row>
    <row r="733" spans="1:15" x14ac:dyDescent="0.25">
      <c r="A733" s="77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0.59499524400000003</v>
      </c>
      <c r="L733" s="77">
        <v>0</v>
      </c>
      <c r="M733" s="77">
        <v>0.58116551800000005</v>
      </c>
      <c r="N733" s="77">
        <v>0</v>
      </c>
      <c r="O733" s="78" t="s">
        <v>541</v>
      </c>
    </row>
    <row r="734" spans="1:15" x14ac:dyDescent="0.25">
      <c r="A734" s="77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0.13149422599999999</v>
      </c>
      <c r="L734" s="77">
        <v>0</v>
      </c>
      <c r="M734" s="77">
        <v>0.111692189</v>
      </c>
      <c r="N734" s="77">
        <v>0</v>
      </c>
      <c r="O734" s="78" t="s">
        <v>526</v>
      </c>
    </row>
    <row r="735" spans="1:15" x14ac:dyDescent="0.25">
      <c r="A735" s="77" t="s">
        <v>53</v>
      </c>
      <c r="B735" s="77" t="s">
        <v>92</v>
      </c>
      <c r="C735" s="77">
        <v>-50</v>
      </c>
      <c r="D735" s="77">
        <v>-1E-3</v>
      </c>
      <c r="E735" s="77">
        <v>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0.601446166</v>
      </c>
      <c r="L735" s="77">
        <v>0</v>
      </c>
      <c r="M735" s="77">
        <v>0.58521376000000003</v>
      </c>
      <c r="N735" s="77">
        <v>0</v>
      </c>
      <c r="O735" s="78" t="s">
        <v>527</v>
      </c>
    </row>
    <row r="736" spans="1:15" x14ac:dyDescent="0.25">
      <c r="A736" s="77" t="s">
        <v>53</v>
      </c>
      <c r="B736" s="77" t="s">
        <v>92</v>
      </c>
      <c r="C736" s="77">
        <v>0</v>
      </c>
      <c r="D736" s="77">
        <v>593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0.109757297</v>
      </c>
      <c r="L736" s="77">
        <v>0</v>
      </c>
      <c r="M736" s="77">
        <v>8.5662658000000003E-2</v>
      </c>
      <c r="N736" s="77">
        <v>0</v>
      </c>
      <c r="O736" s="78" t="s">
        <v>528</v>
      </c>
    </row>
    <row r="737" spans="1:15" x14ac:dyDescent="0.25">
      <c r="A737" s="77" t="s">
        <v>53</v>
      </c>
      <c r="B737" s="77" t="s">
        <v>92</v>
      </c>
      <c r="C737" s="77">
        <v>0</v>
      </c>
      <c r="D737" s="77">
        <v>593</v>
      </c>
      <c r="E737" s="77">
        <v>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0.59680179700000002</v>
      </c>
      <c r="L737" s="77">
        <v>0</v>
      </c>
      <c r="M737" s="77">
        <v>0.58080813600000003</v>
      </c>
      <c r="N737" s="77">
        <v>0</v>
      </c>
      <c r="O737" s="78" t="s">
        <v>529</v>
      </c>
    </row>
    <row r="738" spans="1:15" x14ac:dyDescent="0.25">
      <c r="A738" s="77" t="s">
        <v>53</v>
      </c>
      <c r="B738" s="77" t="s">
        <v>92</v>
      </c>
      <c r="C738" s="77">
        <v>593.00099999999998</v>
      </c>
      <c r="D738" s="77">
        <v>1204</v>
      </c>
      <c r="E738" s="77">
        <v>0.1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0.100632445</v>
      </c>
      <c r="L738" s="77">
        <v>0</v>
      </c>
      <c r="M738" s="77">
        <v>7.9868484000000003E-2</v>
      </c>
      <c r="N738" s="77">
        <v>0</v>
      </c>
      <c r="O738" s="78" t="s">
        <v>530</v>
      </c>
    </row>
    <row r="739" spans="1:15" x14ac:dyDescent="0.25">
      <c r="A739" s="77" t="s">
        <v>53</v>
      </c>
      <c r="B739" s="77" t="s">
        <v>92</v>
      </c>
      <c r="C739" s="77">
        <v>593.00099999999998</v>
      </c>
      <c r="D739" s="77">
        <v>1204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0.59383916599999997</v>
      </c>
      <c r="L739" s="77">
        <v>0</v>
      </c>
      <c r="M739" s="77">
        <v>0.57998187400000001</v>
      </c>
      <c r="N739" s="77">
        <v>0</v>
      </c>
      <c r="O739" s="78" t="s">
        <v>531</v>
      </c>
    </row>
    <row r="740" spans="1:15" x14ac:dyDescent="0.25">
      <c r="A740" s="77" t="s">
        <v>53</v>
      </c>
      <c r="B740" s="77" t="s">
        <v>92</v>
      </c>
      <c r="C740" s="77">
        <v>1204.001</v>
      </c>
      <c r="D740" s="77">
        <v>1768</v>
      </c>
      <c r="E740" s="77">
        <v>0.1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0.11141328</v>
      </c>
      <c r="L740" s="77">
        <v>0</v>
      </c>
      <c r="M740" s="77">
        <v>9.1358763999999995E-2</v>
      </c>
      <c r="N740" s="77">
        <v>0</v>
      </c>
      <c r="O740" s="78" t="s">
        <v>532</v>
      </c>
    </row>
    <row r="741" spans="1:15" x14ac:dyDescent="0.25">
      <c r="A741" s="77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0.59549341300000003</v>
      </c>
      <c r="L741" s="77">
        <v>0</v>
      </c>
      <c r="M741" s="77">
        <v>0.58167553100000002</v>
      </c>
      <c r="N741" s="77">
        <v>0</v>
      </c>
      <c r="O741" s="78" t="s">
        <v>533</v>
      </c>
    </row>
    <row r="742" spans="1:15" x14ac:dyDescent="0.25">
      <c r="A742" s="77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0.24590050099999999</v>
      </c>
      <c r="L742" s="77">
        <v>0</v>
      </c>
      <c r="M742" s="77">
        <v>0.234882761</v>
      </c>
      <c r="N742" s="77">
        <v>0</v>
      </c>
      <c r="O742" s="78" t="s">
        <v>520</v>
      </c>
    </row>
    <row r="743" spans="1:15" x14ac:dyDescent="0.25">
      <c r="A743" s="77" t="s">
        <v>53</v>
      </c>
      <c r="B743" s="77" t="s">
        <v>93</v>
      </c>
      <c r="C743" s="77">
        <v>-270</v>
      </c>
      <c r="D743" s="77">
        <v>-240.001</v>
      </c>
      <c r="E743" s="77">
        <v>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0.63746254099999999</v>
      </c>
      <c r="L743" s="77">
        <v>0</v>
      </c>
      <c r="M743" s="77">
        <v>0.62062058600000003</v>
      </c>
      <c r="N743" s="77">
        <v>0</v>
      </c>
      <c r="O743" s="78" t="s">
        <v>521</v>
      </c>
    </row>
    <row r="744" spans="1:15" x14ac:dyDescent="0.25">
      <c r="A744" s="77" t="s">
        <v>53</v>
      </c>
      <c r="B744" s="77" t="s">
        <v>93</v>
      </c>
      <c r="C744" s="77">
        <v>-240</v>
      </c>
      <c r="D744" s="77">
        <v>92.998999999999995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0.108409273</v>
      </c>
      <c r="L744" s="77">
        <v>0</v>
      </c>
      <c r="M744" s="77">
        <v>8.5819788999999994E-2</v>
      </c>
      <c r="N744" s="77">
        <v>0</v>
      </c>
      <c r="O744" s="78" t="s">
        <v>522</v>
      </c>
    </row>
    <row r="745" spans="1:15" x14ac:dyDescent="0.25">
      <c r="A745" s="77" t="s">
        <v>53</v>
      </c>
      <c r="B745" s="77" t="s">
        <v>93</v>
      </c>
      <c r="C745" s="77">
        <v>-240</v>
      </c>
      <c r="D745" s="77">
        <v>92.998999999999995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0.59574757499999997</v>
      </c>
      <c r="L745" s="77">
        <v>0</v>
      </c>
      <c r="M745" s="77">
        <v>0.58083133200000003</v>
      </c>
      <c r="N745" s="77">
        <v>0</v>
      </c>
      <c r="O745" s="78" t="s">
        <v>523</v>
      </c>
    </row>
    <row r="746" spans="1:15" x14ac:dyDescent="0.25">
      <c r="A746" s="77" t="s">
        <v>53</v>
      </c>
      <c r="B746" s="77" t="s">
        <v>93</v>
      </c>
      <c r="C746" s="77">
        <v>93</v>
      </c>
      <c r="D746" s="77">
        <v>400</v>
      </c>
      <c r="E746" s="77">
        <v>0.1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7.6721655999999999E-2</v>
      </c>
      <c r="L746" s="77">
        <v>0</v>
      </c>
      <c r="M746" s="77">
        <v>6.6644854000000003E-2</v>
      </c>
      <c r="N746" s="77">
        <v>0</v>
      </c>
      <c r="O746" s="78" t="s">
        <v>524</v>
      </c>
    </row>
    <row r="747" spans="1:15" x14ac:dyDescent="0.25">
      <c r="A747" s="77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0.58328401299999999</v>
      </c>
      <c r="L747" s="77">
        <v>0</v>
      </c>
      <c r="M747" s="77">
        <v>0.57830920500000005</v>
      </c>
      <c r="N747" s="77">
        <v>0</v>
      </c>
      <c r="O747" s="78" t="s">
        <v>525</v>
      </c>
    </row>
    <row r="748" spans="1:15" x14ac:dyDescent="0.25">
      <c r="A748" s="77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460</v>
      </c>
    </row>
    <row r="749" spans="1:15" x14ac:dyDescent="0.25">
      <c r="A749" s="77" t="s">
        <v>53</v>
      </c>
      <c r="B749" s="77" t="s">
        <v>44</v>
      </c>
      <c r="C749" s="77">
        <v>0</v>
      </c>
      <c r="D749" s="77">
        <v>9.9999999999999995E-8</v>
      </c>
      <c r="E749" s="77">
        <v>9.9999999999999994E-12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34000</v>
      </c>
      <c r="M749" s="77">
        <v>4.6600999999999997E-2</v>
      </c>
      <c r="N749" s="77">
        <v>34403</v>
      </c>
      <c r="O749" s="78" t="s">
        <v>461</v>
      </c>
    </row>
    <row r="750" spans="1:15" x14ac:dyDescent="0.25">
      <c r="A750" s="77" t="s">
        <v>53</v>
      </c>
      <c r="B750" s="77" t="s">
        <v>44</v>
      </c>
      <c r="C750" s="77">
        <v>0</v>
      </c>
      <c r="D750" s="77">
        <v>9.9999999999999995E-8</v>
      </c>
      <c r="E750" s="77">
        <v>1E-10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7.4257000000000004E-2</v>
      </c>
      <c r="L750" s="77">
        <v>24027</v>
      </c>
      <c r="M750" s="77">
        <v>7.3969999999999994E-2</v>
      </c>
      <c r="N750" s="77">
        <v>22146</v>
      </c>
      <c r="O750" s="78" t="s">
        <v>462</v>
      </c>
    </row>
    <row r="751" spans="1:15" x14ac:dyDescent="0.25">
      <c r="A751" s="77" t="s">
        <v>53</v>
      </c>
      <c r="B751" s="77" t="s">
        <v>44</v>
      </c>
      <c r="C751" s="77">
        <v>0</v>
      </c>
      <c r="D751" s="77">
        <v>9.9999999999999995E-8</v>
      </c>
      <c r="E751" s="77">
        <v>1.0000000000000001E-9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0.57935000000000003</v>
      </c>
      <c r="L751" s="77">
        <v>3897.9</v>
      </c>
      <c r="M751" s="77">
        <v>0.57920000000000005</v>
      </c>
      <c r="N751" s="77">
        <v>2870.4</v>
      </c>
      <c r="O751" s="78" t="s">
        <v>463</v>
      </c>
    </row>
    <row r="752" spans="1:15" x14ac:dyDescent="0.25">
      <c r="A752" s="77" t="s">
        <v>53</v>
      </c>
      <c r="B752" s="77" t="s">
        <v>44</v>
      </c>
      <c r="C752" s="77">
        <v>0</v>
      </c>
      <c r="D752" s="77">
        <v>9.9999999999999995E-8</v>
      </c>
      <c r="E752" s="77">
        <v>1E-8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5.7737999999999996</v>
      </c>
      <c r="L752" s="77">
        <v>700.9</v>
      </c>
      <c r="M752" s="77">
        <v>5.7736999999999998</v>
      </c>
      <c r="N752" s="77">
        <v>288.02</v>
      </c>
      <c r="O752" s="78" t="s">
        <v>464</v>
      </c>
    </row>
    <row r="753" spans="1:15" x14ac:dyDescent="0.25">
      <c r="A753" s="77" t="s">
        <v>53</v>
      </c>
      <c r="B753" s="77" t="s">
        <v>44</v>
      </c>
      <c r="C753" s="77">
        <v>0</v>
      </c>
      <c r="D753" s="77">
        <v>9.9999999999999995E-8</v>
      </c>
      <c r="E753" s="77">
        <v>9.9999999999999995E-8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57.735999999999997</v>
      </c>
      <c r="L753" s="77">
        <v>193.97</v>
      </c>
      <c r="M753" s="77">
        <v>57.735999999999997</v>
      </c>
      <c r="N753" s="77">
        <v>28.803000000000001</v>
      </c>
      <c r="O753" s="78" t="s">
        <v>465</v>
      </c>
    </row>
    <row r="754" spans="1:15" x14ac:dyDescent="0.25">
      <c r="A754" s="77" t="s">
        <v>53</v>
      </c>
      <c r="B754" s="77" t="s">
        <v>44</v>
      </c>
      <c r="C754" s="77">
        <v>0</v>
      </c>
      <c r="D754" s="77">
        <v>9.9999999999999995E-8</v>
      </c>
      <c r="E754" s="77">
        <v>9.9999999999999995E-7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577.36</v>
      </c>
      <c r="L754" s="77">
        <v>68.944999999999993</v>
      </c>
      <c r="M754" s="77">
        <v>577.36</v>
      </c>
      <c r="N754" s="77">
        <v>2.8803000000000001</v>
      </c>
      <c r="O754" s="78" t="s">
        <v>466</v>
      </c>
    </row>
    <row r="755" spans="1:15" x14ac:dyDescent="0.25">
      <c r="A755" s="77" t="s">
        <v>53</v>
      </c>
      <c r="B755" s="77" t="s">
        <v>44</v>
      </c>
      <c r="C755" s="77">
        <v>0</v>
      </c>
      <c r="D755" s="77">
        <v>9.9999999999999995E-8</v>
      </c>
      <c r="E755" s="77">
        <v>1.0000000000000001E-5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5773.6</v>
      </c>
      <c r="L755" s="77">
        <v>26.713999999999999</v>
      </c>
      <c r="M755" s="77">
        <v>5773.6</v>
      </c>
      <c r="N755" s="77">
        <v>0.28803000000000001</v>
      </c>
      <c r="O755" s="78" t="s">
        <v>467</v>
      </c>
    </row>
    <row r="756" spans="1:15" x14ac:dyDescent="0.25">
      <c r="A756" s="77" t="s">
        <v>53</v>
      </c>
      <c r="B756" s="77" t="s">
        <v>44</v>
      </c>
      <c r="C756" s="77">
        <v>0</v>
      </c>
      <c r="D756" s="77">
        <v>9.9999999999999995E-8</v>
      </c>
      <c r="E756" s="77">
        <v>1E-4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57736</v>
      </c>
      <c r="L756" s="77">
        <v>10.599</v>
      </c>
      <c r="M756" s="77">
        <v>57736</v>
      </c>
      <c r="N756" s="77">
        <v>2.8736000000000001E-2</v>
      </c>
      <c r="O756" s="78" t="s">
        <v>468</v>
      </c>
    </row>
    <row r="757" spans="1:15" x14ac:dyDescent="0.25">
      <c r="A757" s="77" t="s">
        <v>53</v>
      </c>
      <c r="B757" s="77" t="s">
        <v>44</v>
      </c>
      <c r="C757" s="77">
        <v>0</v>
      </c>
      <c r="D757" s="77">
        <v>9.9999999999999995E-8</v>
      </c>
      <c r="E757" s="77">
        <v>1E-3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577360</v>
      </c>
      <c r="L757" s="77">
        <v>4.2309000000000001</v>
      </c>
      <c r="M757" s="77">
        <v>577360</v>
      </c>
      <c r="N757" s="77">
        <v>0</v>
      </c>
      <c r="O757" s="78" t="s">
        <v>469</v>
      </c>
    </row>
    <row r="758" spans="1:15" x14ac:dyDescent="0.25">
      <c r="A758" s="77" t="s">
        <v>53</v>
      </c>
      <c r="B758" s="77" t="s">
        <v>44</v>
      </c>
      <c r="C758" s="77">
        <v>0</v>
      </c>
      <c r="D758" s="77">
        <v>9.9999999999999995E-8</v>
      </c>
      <c r="E758" s="77">
        <v>0.01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5773600</v>
      </c>
      <c r="L758" s="77">
        <v>1.6933</v>
      </c>
      <c r="M758" s="77">
        <v>5773600</v>
      </c>
      <c r="N758" s="77">
        <v>0</v>
      </c>
      <c r="O758" s="78" t="s">
        <v>470</v>
      </c>
    </row>
    <row r="759" spans="1:15" x14ac:dyDescent="0.25">
      <c r="A759" s="77" t="s">
        <v>53</v>
      </c>
      <c r="B759" s="77" t="s">
        <v>44</v>
      </c>
      <c r="C759" s="77">
        <v>0</v>
      </c>
      <c r="D759" s="77">
        <v>9.9999999999999995E-8</v>
      </c>
      <c r="E759" s="77">
        <v>0.1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57736000</v>
      </c>
      <c r="L759" s="77">
        <v>0.75258000000000003</v>
      </c>
      <c r="M759" s="77">
        <v>57736000</v>
      </c>
      <c r="N759" s="77">
        <v>0</v>
      </c>
      <c r="O759" s="78" t="s">
        <v>471</v>
      </c>
    </row>
    <row r="760" spans="1:15" x14ac:dyDescent="0.25">
      <c r="A760" s="77" t="s">
        <v>53</v>
      </c>
      <c r="B760" s="77" t="s">
        <v>44</v>
      </c>
      <c r="C760" s="77">
        <v>9.9999999999999995E-8</v>
      </c>
      <c r="D760" s="77">
        <v>9.9999999999999995E-7</v>
      </c>
      <c r="E760" s="77">
        <v>9.9999999999999998E-13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4.8000000000000001E-2</v>
      </c>
      <c r="L760" s="77">
        <v>23000</v>
      </c>
      <c r="M760" s="77">
        <v>4.6073000000000003E-2</v>
      </c>
      <c r="N760" s="77">
        <v>24826</v>
      </c>
      <c r="O760" s="78" t="s">
        <v>472</v>
      </c>
    </row>
    <row r="761" spans="1:15" x14ac:dyDescent="0.25">
      <c r="A761" s="77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9.9999999999999994E-12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4.8000000000000001E-2</v>
      </c>
      <c r="L761" s="77">
        <v>23271</v>
      </c>
      <c r="M761" s="77">
        <v>4.6424E-2</v>
      </c>
      <c r="N761" s="77">
        <v>24708</v>
      </c>
      <c r="O761" s="78" t="s">
        <v>473</v>
      </c>
    </row>
    <row r="762" spans="1:15" x14ac:dyDescent="0.25">
      <c r="A762" s="77" t="s">
        <v>53</v>
      </c>
      <c r="B762" s="77" t="s">
        <v>44</v>
      </c>
      <c r="C762" s="77">
        <v>9.9999999999999995E-8</v>
      </c>
      <c r="D762" s="77">
        <v>9.9999999999999995E-7</v>
      </c>
      <c r="E762" s="77">
        <v>1E-10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7.4091000000000004E-2</v>
      </c>
      <c r="L762" s="77">
        <v>17690</v>
      </c>
      <c r="M762" s="77">
        <v>7.3660000000000003E-2</v>
      </c>
      <c r="N762" s="77">
        <v>17772</v>
      </c>
      <c r="O762" s="78" t="s">
        <v>474</v>
      </c>
    </row>
    <row r="763" spans="1:15" x14ac:dyDescent="0.25">
      <c r="A763" s="77" t="s">
        <v>53</v>
      </c>
      <c r="B763" s="77" t="s">
        <v>44</v>
      </c>
      <c r="C763" s="77">
        <v>9.9999999999999995E-8</v>
      </c>
      <c r="D763" s="77">
        <v>9.9999999999999995E-7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0.57935999999999999</v>
      </c>
      <c r="L763" s="77">
        <v>2553.1999999999998</v>
      </c>
      <c r="M763" s="77">
        <v>0.57913999999999999</v>
      </c>
      <c r="N763" s="77">
        <v>2554.1</v>
      </c>
      <c r="O763" s="78" t="s">
        <v>475</v>
      </c>
    </row>
    <row r="764" spans="1:15" x14ac:dyDescent="0.25">
      <c r="A764" s="77" t="s">
        <v>53</v>
      </c>
      <c r="B764" s="77" t="s">
        <v>44</v>
      </c>
      <c r="C764" s="77">
        <v>9.9999999999999995E-8</v>
      </c>
      <c r="D764" s="77">
        <v>9.9999999999999995E-7</v>
      </c>
      <c r="E764" s="77">
        <v>1E-8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5.7737999999999996</v>
      </c>
      <c r="L764" s="77">
        <v>256.81</v>
      </c>
      <c r="M764" s="77">
        <v>5.7736999999999998</v>
      </c>
      <c r="N764" s="77">
        <v>256.81</v>
      </c>
      <c r="O764" s="78" t="s">
        <v>476</v>
      </c>
    </row>
    <row r="765" spans="1:15" x14ac:dyDescent="0.25">
      <c r="A765" s="77" t="s">
        <v>53</v>
      </c>
      <c r="B765" s="77" t="s">
        <v>44</v>
      </c>
      <c r="C765" s="77">
        <v>9.9999999999999995E-8</v>
      </c>
      <c r="D765" s="77">
        <v>9.9999999999999995E-7</v>
      </c>
      <c r="E765" s="77">
        <v>9.9999999999999995E-8</v>
      </c>
      <c r="F765" s="77" t="s">
        <v>13</v>
      </c>
      <c r="G765" s="77" t="s">
        <v>68</v>
      </c>
      <c r="H765" s="77">
        <v>0</v>
      </c>
      <c r="I765" s="77">
        <v>0</v>
      </c>
      <c r="K765" s="77">
        <v>57.735999999999997</v>
      </c>
      <c r="L765" s="77">
        <v>25.681999999999999</v>
      </c>
      <c r="M765" s="77">
        <v>57.735999999999997</v>
      </c>
      <c r="N765" s="77">
        <v>25.681999999999999</v>
      </c>
      <c r="O765" s="78" t="s">
        <v>477</v>
      </c>
    </row>
    <row r="766" spans="1:15" x14ac:dyDescent="0.25">
      <c r="A766" s="77" t="s">
        <v>53</v>
      </c>
      <c r="B766" s="77" t="s">
        <v>44</v>
      </c>
      <c r="C766" s="77">
        <v>9.9999999999999995E-7</v>
      </c>
      <c r="D766" s="77">
        <v>1.0000000000000001E-5</v>
      </c>
      <c r="E766" s="77">
        <v>9.9999999999999998E-13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0.13</v>
      </c>
      <c r="L766" s="77">
        <v>25000</v>
      </c>
      <c r="M766" s="77">
        <v>0.11375</v>
      </c>
      <c r="N766" s="77">
        <v>25625</v>
      </c>
      <c r="O766" s="78" t="s">
        <v>478</v>
      </c>
    </row>
    <row r="767" spans="1:15" x14ac:dyDescent="0.25">
      <c r="A767" s="77" t="s">
        <v>53</v>
      </c>
      <c r="B767" s="77" t="s">
        <v>44</v>
      </c>
      <c r="C767" s="77">
        <v>9.9999999999999995E-7</v>
      </c>
      <c r="D767" s="77">
        <v>1.0000000000000001E-5</v>
      </c>
      <c r="E767" s="77">
        <v>9.9999999999999994E-12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0.13</v>
      </c>
      <c r="L767" s="77">
        <v>25119</v>
      </c>
      <c r="M767" s="77">
        <v>0.11389000000000001</v>
      </c>
      <c r="N767" s="77">
        <v>25617</v>
      </c>
      <c r="O767" s="78" t="s">
        <v>479</v>
      </c>
    </row>
    <row r="768" spans="1:15" x14ac:dyDescent="0.25">
      <c r="A768" s="77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1E-10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0.13</v>
      </c>
      <c r="L768" s="77">
        <v>24832</v>
      </c>
      <c r="M768" s="77">
        <v>0.12601999999999999</v>
      </c>
      <c r="N768" s="77">
        <v>24846</v>
      </c>
      <c r="O768" s="78" t="s">
        <v>480</v>
      </c>
    </row>
    <row r="769" spans="1:15" x14ac:dyDescent="0.25">
      <c r="A769" s="77" t="s">
        <v>53</v>
      </c>
      <c r="B769" s="77" t="s">
        <v>44</v>
      </c>
      <c r="C769" s="77">
        <v>9.9999999999999995E-7</v>
      </c>
      <c r="D769" s="77">
        <v>1.0000000000000001E-5</v>
      </c>
      <c r="E769" s="77">
        <v>1.0000000000000001E-9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0.58396000000000003</v>
      </c>
      <c r="L769" s="77">
        <v>10197</v>
      </c>
      <c r="M769" s="77">
        <v>0.58374000000000004</v>
      </c>
      <c r="N769" s="77">
        <v>10200</v>
      </c>
      <c r="O769" s="78" t="s">
        <v>481</v>
      </c>
    </row>
    <row r="770" spans="1:15" x14ac:dyDescent="0.25">
      <c r="A770" s="77" t="s">
        <v>53</v>
      </c>
      <c r="B770" s="77" t="s">
        <v>44</v>
      </c>
      <c r="C770" s="77">
        <v>9.9999999999999995E-7</v>
      </c>
      <c r="D770" s="77">
        <v>1.0000000000000001E-5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5.7742000000000004</v>
      </c>
      <c r="L770" s="77">
        <v>1129.0999999999999</v>
      </c>
      <c r="M770" s="77">
        <v>5.7740999999999998</v>
      </c>
      <c r="N770" s="77">
        <v>1129.0999999999999</v>
      </c>
      <c r="O770" s="78" t="s">
        <v>482</v>
      </c>
    </row>
    <row r="771" spans="1:15" x14ac:dyDescent="0.25">
      <c r="A771" s="77" t="s">
        <v>53</v>
      </c>
      <c r="B771" s="77" t="s">
        <v>44</v>
      </c>
      <c r="C771" s="77">
        <v>9.9999999999999995E-7</v>
      </c>
      <c r="D771" s="77">
        <v>1.0000000000000001E-5</v>
      </c>
      <c r="E771" s="77">
        <v>9.9999999999999995E-8</v>
      </c>
      <c r="F771" s="77" t="s">
        <v>13</v>
      </c>
      <c r="G771" s="77" t="s">
        <v>68</v>
      </c>
      <c r="H771" s="77">
        <v>0</v>
      </c>
      <c r="I771" s="77">
        <v>0</v>
      </c>
      <c r="K771" s="77">
        <v>57.735999999999997</v>
      </c>
      <c r="L771" s="77">
        <v>113.04</v>
      </c>
      <c r="M771" s="77">
        <v>57.734999999999999</v>
      </c>
      <c r="N771" s="77">
        <v>113.04</v>
      </c>
      <c r="O771" s="78" t="s">
        <v>483</v>
      </c>
    </row>
    <row r="772" spans="1:15" x14ac:dyDescent="0.25">
      <c r="A772" s="77" t="s">
        <v>53</v>
      </c>
      <c r="B772" s="77" t="s">
        <v>44</v>
      </c>
      <c r="C772" s="77">
        <v>1.0000000000000001E-5</v>
      </c>
      <c r="D772" s="77">
        <v>1E-4</v>
      </c>
      <c r="E772" s="77">
        <v>9.9999999999999994E-12</v>
      </c>
      <c r="F772" s="77" t="s">
        <v>13</v>
      </c>
      <c r="G772" s="77" t="s">
        <v>68</v>
      </c>
      <c r="H772" s="77">
        <v>0</v>
      </c>
      <c r="I772" s="77">
        <v>0</v>
      </c>
      <c r="K772" s="77">
        <v>0.16</v>
      </c>
      <c r="L772" s="77">
        <v>23000</v>
      </c>
      <c r="M772" s="77">
        <v>0.11411</v>
      </c>
      <c r="N772" s="77">
        <v>23000</v>
      </c>
      <c r="O772" s="78" t="s">
        <v>484</v>
      </c>
    </row>
    <row r="773" spans="1:15" x14ac:dyDescent="0.25">
      <c r="A773" s="77" t="s">
        <v>53</v>
      </c>
      <c r="B773" s="77" t="s">
        <v>44</v>
      </c>
      <c r="C773" s="77">
        <v>1.0000000000000001E-5</v>
      </c>
      <c r="D773" s="77">
        <v>1E-4</v>
      </c>
      <c r="E773" s="77">
        <v>1E-10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0.16</v>
      </c>
      <c r="L773" s="77">
        <v>23403</v>
      </c>
      <c r="M773" s="77">
        <v>0.11928</v>
      </c>
      <c r="N773" s="77">
        <v>23403</v>
      </c>
      <c r="O773" s="78" t="s">
        <v>485</v>
      </c>
    </row>
    <row r="774" spans="1:15" x14ac:dyDescent="0.25">
      <c r="A774" s="77" t="s">
        <v>53</v>
      </c>
      <c r="B774" s="77" t="s">
        <v>44</v>
      </c>
      <c r="C774" s="77">
        <v>1.0000000000000001E-5</v>
      </c>
      <c r="D774" s="77">
        <v>1E-4</v>
      </c>
      <c r="E774" s="77">
        <v>1.0000000000000001E-9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0.47123999999999999</v>
      </c>
      <c r="L774" s="77">
        <v>20574</v>
      </c>
      <c r="M774" s="77">
        <v>0.46866000000000002</v>
      </c>
      <c r="N774" s="77">
        <v>20574</v>
      </c>
      <c r="O774" s="78" t="s">
        <v>486</v>
      </c>
    </row>
    <row r="775" spans="1:15" x14ac:dyDescent="0.25">
      <c r="A775" s="77" t="s">
        <v>53</v>
      </c>
      <c r="B775" s="77" t="s">
        <v>44</v>
      </c>
      <c r="C775" s="77">
        <v>1.0000000000000001E-5</v>
      </c>
      <c r="D775" s="77">
        <v>1E-4</v>
      </c>
      <c r="E775" s="77">
        <v>1E-8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5.7304000000000004</v>
      </c>
      <c r="L775" s="77">
        <v>5486.9</v>
      </c>
      <c r="M775" s="77">
        <v>5.7294</v>
      </c>
      <c r="N775" s="77">
        <v>5486.9</v>
      </c>
      <c r="O775" s="78" t="s">
        <v>487</v>
      </c>
    </row>
    <row r="776" spans="1:15" x14ac:dyDescent="0.25">
      <c r="A776" s="77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488</v>
      </c>
    </row>
    <row r="777" spans="1:15" x14ac:dyDescent="0.25">
      <c r="A777" s="77" t="s">
        <v>53</v>
      </c>
      <c r="B777" s="77" t="s">
        <v>44</v>
      </c>
      <c r="C777" s="77">
        <v>1.0000000000000001E-5</v>
      </c>
      <c r="D777" s="77">
        <v>1E-4</v>
      </c>
      <c r="E777" s="77">
        <v>9.9999999999999995E-7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577.35</v>
      </c>
      <c r="L777" s="77">
        <v>61.585000000000001</v>
      </c>
      <c r="M777" s="77">
        <v>577.35</v>
      </c>
      <c r="N777" s="77">
        <v>61.585000000000001</v>
      </c>
      <c r="O777" s="78" t="s">
        <v>489</v>
      </c>
    </row>
    <row r="778" spans="1:15" x14ac:dyDescent="0.25">
      <c r="A778" s="77" t="s">
        <v>53</v>
      </c>
      <c r="B778" s="77" t="s">
        <v>44</v>
      </c>
      <c r="C778" s="77">
        <v>1E-4</v>
      </c>
      <c r="D778" s="77">
        <v>1E-3</v>
      </c>
      <c r="E778" s="77">
        <v>1E-10</v>
      </c>
      <c r="F778" s="77" t="s">
        <v>13</v>
      </c>
      <c r="G778" s="77" t="s">
        <v>68</v>
      </c>
      <c r="H778" s="77">
        <v>0</v>
      </c>
      <c r="I778" s="77">
        <v>0</v>
      </c>
      <c r="K778" s="77">
        <v>6.3</v>
      </c>
      <c r="L778" s="77">
        <v>23000</v>
      </c>
      <c r="M778" s="77">
        <v>5.7455999999999996</v>
      </c>
      <c r="N778" s="77">
        <v>23552</v>
      </c>
      <c r="O778" s="78" t="s">
        <v>490</v>
      </c>
    </row>
    <row r="779" spans="1:15" x14ac:dyDescent="0.25">
      <c r="A779" s="77" t="s">
        <v>53</v>
      </c>
      <c r="B779" s="77" t="s">
        <v>44</v>
      </c>
      <c r="C779" s="77">
        <v>1E-4</v>
      </c>
      <c r="D779" s="77">
        <v>1E-3</v>
      </c>
      <c r="E779" s="77">
        <v>1.0000000000000001E-9</v>
      </c>
      <c r="F779" s="77" t="s">
        <v>13</v>
      </c>
      <c r="G779" s="77" t="s">
        <v>68</v>
      </c>
      <c r="H779" s="77">
        <v>0</v>
      </c>
      <c r="I779" s="77">
        <v>0</v>
      </c>
      <c r="K779" s="77">
        <v>6.3</v>
      </c>
      <c r="L779" s="77">
        <v>23340</v>
      </c>
      <c r="M779" s="77">
        <v>5.7675000000000001</v>
      </c>
      <c r="N779" s="77">
        <v>23536</v>
      </c>
      <c r="O779" s="78" t="s">
        <v>491</v>
      </c>
    </row>
    <row r="780" spans="1:15" x14ac:dyDescent="0.25">
      <c r="A780" s="77" t="s">
        <v>53</v>
      </c>
      <c r="B780" s="77" t="s">
        <v>44</v>
      </c>
      <c r="C780" s="77">
        <v>1E-4</v>
      </c>
      <c r="D780" s="77">
        <v>1E-3</v>
      </c>
      <c r="E780" s="77">
        <v>1E-8</v>
      </c>
      <c r="F780" s="77" t="s">
        <v>13</v>
      </c>
      <c r="G780" s="77" t="s">
        <v>68</v>
      </c>
      <c r="H780" s="77">
        <v>0</v>
      </c>
      <c r="I780" s="77">
        <v>0</v>
      </c>
      <c r="K780" s="77">
        <v>7.7388000000000003</v>
      </c>
      <c r="L780" s="77">
        <v>22133</v>
      </c>
      <c r="M780" s="77">
        <v>7.7351000000000001</v>
      </c>
      <c r="N780" s="77">
        <v>22126</v>
      </c>
      <c r="O780" s="78" t="s">
        <v>492</v>
      </c>
    </row>
    <row r="781" spans="1:15" x14ac:dyDescent="0.25">
      <c r="A781" s="77" t="s">
        <v>53</v>
      </c>
      <c r="B781" s="77" t="s">
        <v>44</v>
      </c>
      <c r="C781" s="77">
        <v>1E-4</v>
      </c>
      <c r="D781" s="77">
        <v>1E-3</v>
      </c>
      <c r="E781" s="77">
        <v>9.9999999999999995E-8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57.585999999999999</v>
      </c>
      <c r="L781" s="77">
        <v>7177.2</v>
      </c>
      <c r="M781" s="77">
        <v>57.585000000000001</v>
      </c>
      <c r="N781" s="77">
        <v>7158.5</v>
      </c>
      <c r="O781" s="78" t="s">
        <v>493</v>
      </c>
    </row>
    <row r="782" spans="1:15" x14ac:dyDescent="0.25">
      <c r="A782" s="77" t="s">
        <v>53</v>
      </c>
      <c r="B782" s="77" t="s">
        <v>44</v>
      </c>
      <c r="C782" s="77">
        <v>1E-4</v>
      </c>
      <c r="D782" s="77">
        <v>1E-3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577.34</v>
      </c>
      <c r="L782" s="77">
        <v>770.78</v>
      </c>
      <c r="M782" s="77">
        <v>577.34</v>
      </c>
      <c r="N782" s="77">
        <v>762.27</v>
      </c>
      <c r="O782" s="78" t="s">
        <v>494</v>
      </c>
    </row>
    <row r="783" spans="1:15" x14ac:dyDescent="0.25">
      <c r="A783" s="77" t="s">
        <v>53</v>
      </c>
      <c r="B783" s="77" t="s">
        <v>44</v>
      </c>
      <c r="C783" s="77">
        <v>1E-4</v>
      </c>
      <c r="D783" s="77">
        <v>1E-3</v>
      </c>
      <c r="E783" s="77">
        <v>1.0000000000000001E-5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5773.6</v>
      </c>
      <c r="L783" s="77">
        <v>79.686000000000007</v>
      </c>
      <c r="M783" s="77">
        <v>5773.5</v>
      </c>
      <c r="N783" s="77">
        <v>76.28</v>
      </c>
      <c r="O783" s="78" t="s">
        <v>495</v>
      </c>
    </row>
    <row r="784" spans="1:15" x14ac:dyDescent="0.25">
      <c r="A784" s="77" t="s">
        <v>53</v>
      </c>
      <c r="B784" s="77" t="s">
        <v>44</v>
      </c>
      <c r="C784" s="77">
        <v>1E-3</v>
      </c>
      <c r="D784" s="77">
        <v>0.01</v>
      </c>
      <c r="E784" s="77">
        <v>1.0000000000000001E-9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6.4000000000000001E-2</v>
      </c>
      <c r="L784" s="77">
        <v>23</v>
      </c>
      <c r="M784" s="77">
        <v>5.7395000000000002E-2</v>
      </c>
      <c r="N784" s="77">
        <v>23.593</v>
      </c>
      <c r="O784" s="78" t="s">
        <v>496</v>
      </c>
    </row>
    <row r="785" spans="1:15" x14ac:dyDescent="0.25">
      <c r="A785" s="77" t="s">
        <v>53</v>
      </c>
      <c r="B785" s="77" t="s">
        <v>44</v>
      </c>
      <c r="C785" s="77">
        <v>1E-3</v>
      </c>
      <c r="D785" s="77">
        <v>0.01</v>
      </c>
      <c r="E785" s="77">
        <v>1E-8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6.4000000000000001E-2</v>
      </c>
      <c r="L785" s="77">
        <v>23.49</v>
      </c>
      <c r="M785" s="77">
        <v>5.7620999999999999E-2</v>
      </c>
      <c r="N785" s="77">
        <v>23.576000000000001</v>
      </c>
      <c r="O785" s="78" t="s">
        <v>497</v>
      </c>
    </row>
    <row r="786" spans="1:15" x14ac:dyDescent="0.25">
      <c r="A786" s="77" t="s">
        <v>53</v>
      </c>
      <c r="B786" s="77" t="s">
        <v>44</v>
      </c>
      <c r="C786" s="77">
        <v>1E-3</v>
      </c>
      <c r="D786" s="77">
        <v>0.01</v>
      </c>
      <c r="E786" s="77">
        <v>9.9999999999999995E-8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7.7329999999999996E-2</v>
      </c>
      <c r="L786" s="77">
        <v>22.172999999999998</v>
      </c>
      <c r="M786" s="77">
        <v>7.7294000000000002E-2</v>
      </c>
      <c r="N786" s="77">
        <v>22.166</v>
      </c>
      <c r="O786" s="78" t="s">
        <v>498</v>
      </c>
    </row>
    <row r="787" spans="1:15" x14ac:dyDescent="0.25">
      <c r="A787" s="77" t="s">
        <v>53</v>
      </c>
      <c r="B787" s="77" t="s">
        <v>44</v>
      </c>
      <c r="C787" s="77">
        <v>1E-3</v>
      </c>
      <c r="D787" s="77">
        <v>0.01</v>
      </c>
      <c r="E787" s="77">
        <v>9.9999999999999995E-7</v>
      </c>
      <c r="F787" s="77" t="s">
        <v>13</v>
      </c>
      <c r="G787" s="77" t="s">
        <v>11</v>
      </c>
      <c r="H787" s="77">
        <v>0</v>
      </c>
      <c r="I787" s="77">
        <v>0</v>
      </c>
      <c r="K787" s="77">
        <v>0.57584000000000002</v>
      </c>
      <c r="L787" s="77">
        <v>7.1948999999999996</v>
      </c>
      <c r="M787" s="77">
        <v>0.57582999999999995</v>
      </c>
      <c r="N787" s="77">
        <v>7.1763000000000003</v>
      </c>
      <c r="O787" s="78" t="s">
        <v>499</v>
      </c>
    </row>
    <row r="788" spans="1:15" x14ac:dyDescent="0.25">
      <c r="A788" s="77" t="s">
        <v>53</v>
      </c>
      <c r="B788" s="77" t="s">
        <v>44</v>
      </c>
      <c r="C788" s="77">
        <v>1E-3</v>
      </c>
      <c r="D788" s="77">
        <v>0.01</v>
      </c>
      <c r="E788" s="77">
        <v>1.0000000000000001E-5</v>
      </c>
      <c r="F788" s="77" t="s">
        <v>13</v>
      </c>
      <c r="G788" s="77" t="s">
        <v>11</v>
      </c>
      <c r="H788" s="77">
        <v>0</v>
      </c>
      <c r="I788" s="77">
        <v>0</v>
      </c>
      <c r="K788" s="77">
        <v>5.7733999999999996</v>
      </c>
      <c r="L788" s="77">
        <v>0.77276999999999996</v>
      </c>
      <c r="M788" s="77">
        <v>5.7733999999999996</v>
      </c>
      <c r="N788" s="77">
        <v>0.76426000000000005</v>
      </c>
      <c r="O788" s="78" t="s">
        <v>500</v>
      </c>
    </row>
    <row r="789" spans="1:15" x14ac:dyDescent="0.25">
      <c r="A789" s="77" t="s">
        <v>53</v>
      </c>
      <c r="B789" s="77" t="s">
        <v>44</v>
      </c>
      <c r="C789" s="77">
        <v>1E-3</v>
      </c>
      <c r="D789" s="77">
        <v>0.01</v>
      </c>
      <c r="E789" s="77">
        <v>1E-4</v>
      </c>
      <c r="F789" s="77" t="s">
        <v>13</v>
      </c>
      <c r="G789" s="77" t="s">
        <v>11</v>
      </c>
      <c r="H789" s="77">
        <v>0</v>
      </c>
      <c r="I789" s="77">
        <v>0</v>
      </c>
      <c r="K789" s="77">
        <v>57.735999999999997</v>
      </c>
      <c r="L789" s="77">
        <v>7.9884999999999998E-2</v>
      </c>
      <c r="M789" s="77">
        <v>57.734999999999999</v>
      </c>
      <c r="N789" s="77">
        <v>7.6479000000000005E-2</v>
      </c>
      <c r="O789" s="78" t="s">
        <v>501</v>
      </c>
    </row>
    <row r="790" spans="1:15" x14ac:dyDescent="0.25">
      <c r="A790" s="77" t="s">
        <v>53</v>
      </c>
      <c r="B790" s="77" t="s">
        <v>44</v>
      </c>
      <c r="C790" s="77">
        <v>0.01</v>
      </c>
      <c r="D790" s="77">
        <v>0.1</v>
      </c>
      <c r="E790" s="77">
        <v>1E-8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0.67</v>
      </c>
      <c r="L790" s="77">
        <v>40</v>
      </c>
      <c r="M790" s="77">
        <v>0.57450999999999997</v>
      </c>
      <c r="N790" s="77">
        <v>40.857999999999997</v>
      </c>
      <c r="O790" s="78" t="s">
        <v>502</v>
      </c>
    </row>
    <row r="791" spans="1:15" x14ac:dyDescent="0.25">
      <c r="A791" s="77" t="s">
        <v>53</v>
      </c>
      <c r="B791" s="77" t="s">
        <v>44</v>
      </c>
      <c r="C791" s="77">
        <v>0.01</v>
      </c>
      <c r="D791" s="77">
        <v>0.1</v>
      </c>
      <c r="E791" s="77">
        <v>9.9999999999999995E-8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0.67</v>
      </c>
      <c r="L791" s="77">
        <v>40.353999999999999</v>
      </c>
      <c r="M791" s="77">
        <v>0.57628999999999997</v>
      </c>
      <c r="N791" s="77">
        <v>40.844000000000001</v>
      </c>
      <c r="O791" s="78" t="s">
        <v>503</v>
      </c>
    </row>
    <row r="792" spans="1:15" x14ac:dyDescent="0.25">
      <c r="A792" s="77" t="s">
        <v>53</v>
      </c>
      <c r="B792" s="77" t="s">
        <v>44</v>
      </c>
      <c r="C792" s="77">
        <v>0.01</v>
      </c>
      <c r="D792" s="77">
        <v>0.1</v>
      </c>
      <c r="E792" s="77">
        <v>9.9999999999999995E-7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0.75326000000000004</v>
      </c>
      <c r="L792" s="77">
        <v>39.473999999999997</v>
      </c>
      <c r="M792" s="77">
        <v>0.74494000000000005</v>
      </c>
      <c r="N792" s="77">
        <v>39.51</v>
      </c>
      <c r="O792" s="78" t="s">
        <v>504</v>
      </c>
    </row>
    <row r="793" spans="1:15" x14ac:dyDescent="0.25">
      <c r="A793" s="77" t="s">
        <v>53</v>
      </c>
      <c r="B793" s="77" t="s">
        <v>44</v>
      </c>
      <c r="C793" s="77">
        <v>0.01</v>
      </c>
      <c r="D793" s="77">
        <v>0.1</v>
      </c>
      <c r="E793" s="77">
        <v>1.0000000000000001E-5</v>
      </c>
      <c r="F793" s="77" t="s">
        <v>13</v>
      </c>
      <c r="G793" s="77" t="s">
        <v>11</v>
      </c>
      <c r="H793" s="77">
        <v>0</v>
      </c>
      <c r="I793" s="77">
        <v>0</v>
      </c>
      <c r="K793" s="77">
        <v>5.6886000000000001</v>
      </c>
      <c r="L793" s="77">
        <v>17.431000000000001</v>
      </c>
      <c r="M793" s="77">
        <v>5.6829999999999998</v>
      </c>
      <c r="N793" s="77">
        <v>17.367999999999999</v>
      </c>
      <c r="O793" s="78" t="s">
        <v>505</v>
      </c>
    </row>
    <row r="794" spans="1:15" x14ac:dyDescent="0.25">
      <c r="A794" s="77" t="s">
        <v>53</v>
      </c>
      <c r="B794" s="77" t="s">
        <v>44</v>
      </c>
      <c r="C794" s="77">
        <v>0.01</v>
      </c>
      <c r="D794" s="77">
        <v>0.1</v>
      </c>
      <c r="E794" s="77">
        <v>1E-4</v>
      </c>
      <c r="F794" s="77" t="s">
        <v>13</v>
      </c>
      <c r="G794" s="77" t="s">
        <v>11</v>
      </c>
      <c r="H794" s="77">
        <v>0</v>
      </c>
      <c r="I794" s="77">
        <v>0</v>
      </c>
      <c r="K794" s="77">
        <v>57.725999999999999</v>
      </c>
      <c r="L794" s="77">
        <v>2.0333999999999999</v>
      </c>
      <c r="M794" s="77">
        <v>57.723999999999997</v>
      </c>
      <c r="N794" s="77">
        <v>1.9935</v>
      </c>
      <c r="O794" s="78" t="s">
        <v>506</v>
      </c>
    </row>
    <row r="795" spans="1:15" x14ac:dyDescent="0.25">
      <c r="A795" s="77" t="s">
        <v>53</v>
      </c>
      <c r="B795" s="77" t="s">
        <v>44</v>
      </c>
      <c r="C795" s="77">
        <v>0.01</v>
      </c>
      <c r="D795" s="77">
        <v>0.1</v>
      </c>
      <c r="E795" s="77">
        <v>1E-3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577.35</v>
      </c>
      <c r="L795" s="77">
        <v>0.21573000000000001</v>
      </c>
      <c r="M795" s="77">
        <v>577.34</v>
      </c>
      <c r="N795" s="77">
        <v>0.19968</v>
      </c>
      <c r="O795" s="78" t="s">
        <v>507</v>
      </c>
    </row>
    <row r="796" spans="1:15" x14ac:dyDescent="0.25">
      <c r="A796" s="77" t="s">
        <v>53</v>
      </c>
      <c r="B796" s="77" t="s">
        <v>44</v>
      </c>
      <c r="C796" s="77">
        <v>0.1</v>
      </c>
      <c r="D796" s="77">
        <v>1</v>
      </c>
      <c r="E796" s="77">
        <v>9.9999999999999995E-8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12</v>
      </c>
      <c r="L796" s="77">
        <v>130</v>
      </c>
      <c r="M796" s="77">
        <v>11.536</v>
      </c>
      <c r="N796" s="77">
        <v>127.22</v>
      </c>
      <c r="O796" s="78" t="s">
        <v>508</v>
      </c>
    </row>
    <row r="797" spans="1:15" x14ac:dyDescent="0.25">
      <c r="A797" s="77" t="s">
        <v>53</v>
      </c>
      <c r="B797" s="77" t="s">
        <v>44</v>
      </c>
      <c r="C797" s="77">
        <v>0.1</v>
      </c>
      <c r="D797" s="77">
        <v>1</v>
      </c>
      <c r="E797" s="77">
        <v>9.9999999999999995E-7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12</v>
      </c>
      <c r="L797" s="77">
        <v>130</v>
      </c>
      <c r="M797" s="77">
        <v>11.548</v>
      </c>
      <c r="N797" s="77">
        <v>127.21</v>
      </c>
      <c r="O797" s="78" t="s">
        <v>509</v>
      </c>
    </row>
    <row r="798" spans="1:15" x14ac:dyDescent="0.25">
      <c r="A798" s="77" t="s">
        <v>53</v>
      </c>
      <c r="B798" s="77" t="s">
        <v>44</v>
      </c>
      <c r="C798" s="77">
        <v>0.1</v>
      </c>
      <c r="D798" s="77">
        <v>1</v>
      </c>
      <c r="E798" s="77">
        <v>1.0000000000000001E-5</v>
      </c>
      <c r="F798" s="77" t="s">
        <v>13</v>
      </c>
      <c r="G798" s="77" t="s">
        <v>11</v>
      </c>
      <c r="H798" s="77">
        <v>0</v>
      </c>
      <c r="I798" s="77">
        <v>0</v>
      </c>
      <c r="K798" s="77">
        <v>12</v>
      </c>
      <c r="L798" s="77">
        <v>130</v>
      </c>
      <c r="M798" s="77">
        <v>12.276999999999999</v>
      </c>
      <c r="N798" s="77">
        <v>126.6</v>
      </c>
      <c r="O798" s="78" t="s">
        <v>510</v>
      </c>
    </row>
    <row r="799" spans="1:15" x14ac:dyDescent="0.25">
      <c r="A799" s="77" t="s">
        <v>53</v>
      </c>
      <c r="B799" s="77" t="s">
        <v>44</v>
      </c>
      <c r="C799" s="77">
        <v>0.1</v>
      </c>
      <c r="D799" s="77">
        <v>1</v>
      </c>
      <c r="E799" s="77">
        <v>1E-4</v>
      </c>
      <c r="F799" s="77" t="s">
        <v>13</v>
      </c>
      <c r="G799" s="77" t="s">
        <v>11</v>
      </c>
      <c r="H799" s="77">
        <v>0</v>
      </c>
      <c r="I799" s="77">
        <v>0</v>
      </c>
      <c r="K799" s="77">
        <v>52.948999999999998</v>
      </c>
      <c r="L799" s="77">
        <v>97.341999999999999</v>
      </c>
      <c r="M799" s="77">
        <v>52.884</v>
      </c>
      <c r="N799" s="77">
        <v>97.405000000000001</v>
      </c>
      <c r="O799" s="78" t="s">
        <v>511</v>
      </c>
    </row>
    <row r="800" spans="1:15" x14ac:dyDescent="0.25">
      <c r="A800" s="77" t="s">
        <v>53</v>
      </c>
      <c r="B800" s="77" t="s">
        <v>44</v>
      </c>
      <c r="C800" s="77">
        <v>0.1</v>
      </c>
      <c r="D800" s="77">
        <v>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576.12</v>
      </c>
      <c r="L800" s="77">
        <v>17.673999999999999</v>
      </c>
      <c r="M800" s="77">
        <v>576.1</v>
      </c>
      <c r="N800" s="77">
        <v>17.7</v>
      </c>
      <c r="O800" s="78" t="s">
        <v>512</v>
      </c>
    </row>
    <row r="801" spans="1:15" x14ac:dyDescent="0.25">
      <c r="A801" s="77" t="s">
        <v>53</v>
      </c>
      <c r="B801" s="77" t="s">
        <v>44</v>
      </c>
      <c r="C801" s="77">
        <v>0.1</v>
      </c>
      <c r="D801" s="77">
        <v>1</v>
      </c>
      <c r="E801" s="77">
        <v>0.01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5773.4</v>
      </c>
      <c r="L801" s="77">
        <v>1.7853000000000001</v>
      </c>
      <c r="M801" s="77">
        <v>5771.8</v>
      </c>
      <c r="N801" s="77">
        <v>1.7958000000000001</v>
      </c>
      <c r="O801" s="78" t="s">
        <v>513</v>
      </c>
    </row>
    <row r="802" spans="1:15" x14ac:dyDescent="0.25">
      <c r="A802" s="77" t="s">
        <v>53</v>
      </c>
      <c r="B802" s="77" t="s">
        <v>44</v>
      </c>
      <c r="C802" s="77">
        <v>1</v>
      </c>
      <c r="D802" s="77">
        <v>20</v>
      </c>
      <c r="E802" s="77">
        <v>9.9999999999999995E-7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6.8000000000000005E-2</v>
      </c>
      <c r="L802" s="77">
        <v>3.5999999999999999E-3</v>
      </c>
      <c r="M802" s="77">
        <v>4.2999999999999997E-2</v>
      </c>
      <c r="N802" s="77">
        <v>4.7600000000000003E-3</v>
      </c>
      <c r="O802" s="78" t="s">
        <v>514</v>
      </c>
    </row>
    <row r="803" spans="1:15" x14ac:dyDescent="0.25">
      <c r="A803" s="77" t="s">
        <v>53</v>
      </c>
      <c r="B803" s="77" t="s">
        <v>44</v>
      </c>
      <c r="C803" s="77">
        <v>1</v>
      </c>
      <c r="D803" s="77">
        <v>20</v>
      </c>
      <c r="E803" s="77">
        <v>1.0000000000000001E-5</v>
      </c>
      <c r="F803" s="77" t="s">
        <v>13</v>
      </c>
      <c r="G803" s="77" t="s">
        <v>12</v>
      </c>
      <c r="H803" s="77">
        <v>0</v>
      </c>
      <c r="I803" s="77">
        <v>0</v>
      </c>
      <c r="K803" s="77">
        <v>6.8000000000000005E-2</v>
      </c>
      <c r="L803" s="77">
        <v>3.5999999999999999E-3</v>
      </c>
      <c r="M803" s="77">
        <v>4.3318000000000002E-2</v>
      </c>
      <c r="N803" s="77">
        <v>4.7475E-3</v>
      </c>
      <c r="O803" s="78" t="s">
        <v>515</v>
      </c>
    </row>
    <row r="804" spans="1:15" x14ac:dyDescent="0.25">
      <c r="A804" s="77" t="s">
        <v>53</v>
      </c>
      <c r="B804" s="77" t="s">
        <v>44</v>
      </c>
      <c r="C804" s="77">
        <v>1</v>
      </c>
      <c r="D804" s="77">
        <v>20</v>
      </c>
      <c r="E804" s="77">
        <v>1E-4</v>
      </c>
      <c r="F804" s="77" t="s">
        <v>13</v>
      </c>
      <c r="G804" s="77" t="s">
        <v>12</v>
      </c>
      <c r="H804" s="77">
        <v>0</v>
      </c>
      <c r="I804" s="77">
        <v>0</v>
      </c>
      <c r="K804" s="77">
        <v>7.0892999999999998E-2</v>
      </c>
      <c r="L804" s="77">
        <v>3.8964999999999998E-3</v>
      </c>
      <c r="M804" s="77">
        <v>6.8928000000000003E-2</v>
      </c>
      <c r="N804" s="77">
        <v>3.8257999999999999E-3</v>
      </c>
      <c r="O804" s="78" t="s">
        <v>516</v>
      </c>
    </row>
    <row r="805" spans="1:15" x14ac:dyDescent="0.25">
      <c r="A805" s="77" t="s">
        <v>53</v>
      </c>
      <c r="B805" s="77" t="s">
        <v>44</v>
      </c>
      <c r="C805" s="77">
        <v>1</v>
      </c>
      <c r="D805" s="77">
        <v>20</v>
      </c>
      <c r="E805" s="77">
        <v>1E-3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0.57833999999999997</v>
      </c>
      <c r="L805" s="77">
        <v>8.1072999999999996E-4</v>
      </c>
      <c r="M805" s="77">
        <v>0.57808999999999999</v>
      </c>
      <c r="N805" s="77">
        <v>6.9919999999999997E-4</v>
      </c>
      <c r="O805" s="78" t="s">
        <v>517</v>
      </c>
    </row>
    <row r="806" spans="1:15" x14ac:dyDescent="0.25">
      <c r="A806" s="77" t="s">
        <v>53</v>
      </c>
      <c r="B806" s="77" t="s">
        <v>44</v>
      </c>
      <c r="C806" s="77">
        <v>1</v>
      </c>
      <c r="D806" s="77">
        <v>20</v>
      </c>
      <c r="E806" s="77">
        <v>0.01</v>
      </c>
      <c r="F806" s="77" t="s">
        <v>13</v>
      </c>
      <c r="G806" s="77" t="s">
        <v>12</v>
      </c>
      <c r="H806" s="77">
        <v>0</v>
      </c>
      <c r="I806" s="77">
        <v>0</v>
      </c>
      <c r="K806" s="77">
        <v>5.7739000000000003</v>
      </c>
      <c r="L806" s="77">
        <v>1.1677E-4</v>
      </c>
      <c r="M806" s="77">
        <v>5.7736000000000001</v>
      </c>
      <c r="N806" s="77">
        <v>7.0888000000000003E-5</v>
      </c>
      <c r="O806" s="78" t="s">
        <v>518</v>
      </c>
    </row>
    <row r="807" spans="1:15" x14ac:dyDescent="0.25">
      <c r="A807" s="77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519</v>
      </c>
    </row>
    <row r="808" spans="1:15" x14ac:dyDescent="0.25">
      <c r="A808" s="77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428</v>
      </c>
    </row>
    <row r="809" spans="1:15" x14ac:dyDescent="0.25">
      <c r="A809" s="77" t="s">
        <v>53</v>
      </c>
      <c r="B809" s="77" t="s">
        <v>3</v>
      </c>
      <c r="C809" s="77">
        <v>0</v>
      </c>
      <c r="D809" s="77">
        <v>0.1</v>
      </c>
      <c r="E809" s="77">
        <v>9.9999999999999995E-8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0.62</v>
      </c>
      <c r="L809" s="77">
        <v>8.0237999999999996</v>
      </c>
      <c r="M809" s="77">
        <v>0.60819000000000001</v>
      </c>
      <c r="N809" s="77">
        <v>8.09</v>
      </c>
      <c r="O809" s="78" t="s">
        <v>429</v>
      </c>
    </row>
    <row r="810" spans="1:15" x14ac:dyDescent="0.25">
      <c r="A810" s="77" t="s">
        <v>53</v>
      </c>
      <c r="B810" s="77" t="s">
        <v>3</v>
      </c>
      <c r="C810" s="77">
        <v>0</v>
      </c>
      <c r="D810" s="77">
        <v>0.1</v>
      </c>
      <c r="E810" s="77">
        <v>9.9999999999999995E-7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0.83938000000000001</v>
      </c>
      <c r="L810" s="77">
        <v>6.96</v>
      </c>
      <c r="M810" s="77">
        <v>0.83736999999999995</v>
      </c>
      <c r="N810" s="77">
        <v>6.93</v>
      </c>
      <c r="O810" s="78" t="s">
        <v>430</v>
      </c>
    </row>
    <row r="811" spans="1:15" x14ac:dyDescent="0.25">
      <c r="A811" s="77" t="s">
        <v>53</v>
      </c>
      <c r="B811" s="77" t="s">
        <v>3</v>
      </c>
      <c r="C811" s="77">
        <v>0</v>
      </c>
      <c r="D811" s="77">
        <v>0.1</v>
      </c>
      <c r="E811" s="77">
        <v>1.0000000000000001E-5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5.8320999999999996</v>
      </c>
      <c r="L811" s="77">
        <v>1.43</v>
      </c>
      <c r="M811" s="77">
        <v>5.8310000000000004</v>
      </c>
      <c r="N811" s="77">
        <v>1.39</v>
      </c>
      <c r="O811" s="78" t="s">
        <v>431</v>
      </c>
    </row>
    <row r="812" spans="1:15" x14ac:dyDescent="0.25">
      <c r="A812" s="77" t="s">
        <v>53</v>
      </c>
      <c r="B812" s="77" t="s">
        <v>3</v>
      </c>
      <c r="C812" s="77">
        <v>0</v>
      </c>
      <c r="D812" s="77">
        <v>0.1</v>
      </c>
      <c r="E812" s="77">
        <v>1E-4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58.003999999999998</v>
      </c>
      <c r="L812" s="77">
        <v>0.15762999999999999</v>
      </c>
      <c r="M812" s="77">
        <v>58.003</v>
      </c>
      <c r="N812" s="77">
        <v>0.14188000000000001</v>
      </c>
      <c r="O812" s="78" t="s">
        <v>432</v>
      </c>
    </row>
    <row r="813" spans="1:15" x14ac:dyDescent="0.25">
      <c r="A813" s="77" t="s">
        <v>53</v>
      </c>
      <c r="B813" s="77" t="s">
        <v>3</v>
      </c>
      <c r="C813" s="77">
        <v>0</v>
      </c>
      <c r="D813" s="77">
        <v>0.1</v>
      </c>
      <c r="E813" s="77">
        <v>1E-3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580</v>
      </c>
      <c r="L813" s="77">
        <v>2.0493000000000001E-2</v>
      </c>
      <c r="M813" s="77">
        <v>580</v>
      </c>
      <c r="N813" s="77">
        <v>1.4191E-2</v>
      </c>
      <c r="O813" s="78" t="s">
        <v>433</v>
      </c>
    </row>
    <row r="814" spans="1:15" x14ac:dyDescent="0.25">
      <c r="A814" s="77" t="s">
        <v>53</v>
      </c>
      <c r="B814" s="77" t="s">
        <v>3</v>
      </c>
      <c r="C814" s="77">
        <v>0</v>
      </c>
      <c r="D814" s="77">
        <v>0.1</v>
      </c>
      <c r="E814" s="77">
        <v>0.01</v>
      </c>
      <c r="F814" s="77" t="s">
        <v>6</v>
      </c>
      <c r="G814" s="77" t="s">
        <v>4</v>
      </c>
      <c r="H814" s="77">
        <v>0</v>
      </c>
      <c r="I814" s="77">
        <v>0</v>
      </c>
      <c r="K814" s="77">
        <v>5.8</v>
      </c>
      <c r="L814" s="77">
        <v>3.9400000000000004E-6</v>
      </c>
      <c r="M814" s="77">
        <v>5.7999000000000001</v>
      </c>
      <c r="N814" s="77">
        <v>1.4191000000000001E-6</v>
      </c>
      <c r="O814" s="78" t="s">
        <v>434</v>
      </c>
    </row>
    <row r="815" spans="1:15" x14ac:dyDescent="0.25">
      <c r="A815" s="77" t="s">
        <v>53</v>
      </c>
      <c r="B815" s="77" t="s">
        <v>3</v>
      </c>
      <c r="C815" s="77">
        <v>0</v>
      </c>
      <c r="D815" s="77">
        <v>0.1</v>
      </c>
      <c r="E815" s="77">
        <v>0.1</v>
      </c>
      <c r="F815" s="77" t="s">
        <v>6</v>
      </c>
      <c r="G815" s="77" t="s">
        <v>4</v>
      </c>
      <c r="H815" s="77">
        <v>0</v>
      </c>
      <c r="I815" s="77">
        <v>0</v>
      </c>
      <c r="K815" s="77">
        <v>58</v>
      </c>
      <c r="L815" s="77">
        <v>1.1503E-6</v>
      </c>
      <c r="M815" s="77">
        <v>58</v>
      </c>
      <c r="N815" s="77">
        <v>1.4191E-7</v>
      </c>
      <c r="O815" s="78" t="s">
        <v>435</v>
      </c>
    </row>
    <row r="816" spans="1:15" x14ac:dyDescent="0.25">
      <c r="A816" s="77" t="s">
        <v>53</v>
      </c>
      <c r="B816" s="77" t="s">
        <v>3</v>
      </c>
      <c r="C816" s="77">
        <v>0</v>
      </c>
      <c r="D816" s="77">
        <v>0.1</v>
      </c>
      <c r="E816" s="77">
        <v>1</v>
      </c>
      <c r="F816" s="77" t="s">
        <v>6</v>
      </c>
      <c r="G816" s="77" t="s">
        <v>4</v>
      </c>
      <c r="H816" s="77">
        <v>0</v>
      </c>
      <c r="I816" s="77">
        <v>0</v>
      </c>
      <c r="K816" s="77">
        <v>580</v>
      </c>
      <c r="L816" s="77">
        <v>4.1754000000000002E-7</v>
      </c>
      <c r="M816" s="77">
        <v>580</v>
      </c>
      <c r="N816" s="77">
        <v>1.4190999999999999E-8</v>
      </c>
      <c r="O816" s="78" t="s">
        <v>436</v>
      </c>
    </row>
    <row r="817" spans="1:15" x14ac:dyDescent="0.25">
      <c r="A817" s="77" t="s">
        <v>53</v>
      </c>
      <c r="B817" s="77" t="s">
        <v>3</v>
      </c>
      <c r="C817" s="77">
        <v>0.1</v>
      </c>
      <c r="D817" s="77">
        <v>1</v>
      </c>
      <c r="E817" s="77">
        <v>1E-8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0.44</v>
      </c>
      <c r="L817" s="77">
        <v>6</v>
      </c>
      <c r="M817" s="77">
        <v>0.43733</v>
      </c>
      <c r="N817" s="77">
        <v>5.9926000000000004</v>
      </c>
      <c r="O817" s="78" t="s">
        <v>437</v>
      </c>
    </row>
    <row r="818" spans="1:15" x14ac:dyDescent="0.25">
      <c r="A818" s="77" t="s">
        <v>53</v>
      </c>
      <c r="B818" s="77" t="s">
        <v>3</v>
      </c>
      <c r="C818" s="77">
        <v>0.1</v>
      </c>
      <c r="D818" s="77">
        <v>1</v>
      </c>
      <c r="E818" s="77">
        <v>9.9999999999999995E-8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0.44094</v>
      </c>
      <c r="L818" s="77">
        <v>5.99</v>
      </c>
      <c r="M818" s="77">
        <v>0.43908999999999998</v>
      </c>
      <c r="N818" s="77">
        <v>5.9911000000000003</v>
      </c>
      <c r="O818" s="78" t="s">
        <v>438</v>
      </c>
    </row>
    <row r="819" spans="1:15" x14ac:dyDescent="0.25">
      <c r="A819" s="77" t="s">
        <v>53</v>
      </c>
      <c r="B819" s="77" t="s">
        <v>3</v>
      </c>
      <c r="C819" s="77">
        <v>0.1</v>
      </c>
      <c r="D819" s="77">
        <v>1</v>
      </c>
      <c r="E819" s="77">
        <v>9.9999999999999995E-7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0.60901000000000005</v>
      </c>
      <c r="L819" s="77">
        <v>5.85</v>
      </c>
      <c r="M819" s="77">
        <v>0.60243999999999998</v>
      </c>
      <c r="N819" s="77">
        <v>5.8536000000000001</v>
      </c>
      <c r="O819" s="78" t="s">
        <v>439</v>
      </c>
    </row>
    <row r="820" spans="1:15" x14ac:dyDescent="0.25">
      <c r="A820" s="77" t="s">
        <v>53</v>
      </c>
      <c r="B820" s="77" t="s">
        <v>3</v>
      </c>
      <c r="C820" s="77">
        <v>0.1</v>
      </c>
      <c r="D820" s="77">
        <v>1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5.5890000000000004</v>
      </c>
      <c r="L820" s="77">
        <v>3.0792000000000002</v>
      </c>
      <c r="M820" s="77">
        <v>5.5845000000000002</v>
      </c>
      <c r="N820" s="77">
        <v>3.0749</v>
      </c>
      <c r="O820" s="78" t="s">
        <v>440</v>
      </c>
    </row>
    <row r="821" spans="1:15" x14ac:dyDescent="0.25">
      <c r="A821" s="77" t="s">
        <v>53</v>
      </c>
      <c r="B821" s="77" t="s">
        <v>3</v>
      </c>
      <c r="C821" s="77">
        <v>0.1</v>
      </c>
      <c r="D821" s="77">
        <v>1</v>
      </c>
      <c r="E821" s="77">
        <v>1E-4</v>
      </c>
      <c r="F821" s="77" t="s">
        <v>6</v>
      </c>
      <c r="G821" s="77" t="s">
        <v>5</v>
      </c>
      <c r="H821" s="77">
        <v>0</v>
      </c>
      <c r="I821" s="77">
        <v>0</v>
      </c>
      <c r="K821" s="77">
        <v>57.972999999999999</v>
      </c>
      <c r="L821" s="77">
        <v>0.3881</v>
      </c>
      <c r="M821" s="77">
        <v>57.970999999999997</v>
      </c>
      <c r="N821" s="77">
        <v>0.38451999999999997</v>
      </c>
      <c r="O821" s="78" t="s">
        <v>441</v>
      </c>
    </row>
    <row r="822" spans="1:15" x14ac:dyDescent="0.25">
      <c r="A822" s="77" t="s">
        <v>53</v>
      </c>
      <c r="B822" s="77" t="s">
        <v>3</v>
      </c>
      <c r="C822" s="77">
        <v>0.1</v>
      </c>
      <c r="D822" s="77">
        <v>1</v>
      </c>
      <c r="E822" s="77">
        <v>1E-3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580</v>
      </c>
      <c r="L822" s="77">
        <v>4.0017999999999998E-2</v>
      </c>
      <c r="M822" s="77">
        <v>579.96</v>
      </c>
      <c r="N822" s="77">
        <v>3.8571000000000001E-2</v>
      </c>
      <c r="O822" s="78" t="s">
        <v>442</v>
      </c>
    </row>
    <row r="823" spans="1:15" x14ac:dyDescent="0.25">
      <c r="A823" s="77" t="s">
        <v>53</v>
      </c>
      <c r="B823" s="77" t="s">
        <v>3</v>
      </c>
      <c r="C823" s="77">
        <v>1</v>
      </c>
      <c r="D823" s="77">
        <v>10</v>
      </c>
      <c r="E823" s="77">
        <v>9.9999999999999995E-8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1.2</v>
      </c>
      <c r="L823" s="77">
        <v>5.3</v>
      </c>
      <c r="M823" s="77">
        <v>0.75905</v>
      </c>
      <c r="N823" s="77">
        <v>5.3437000000000001</v>
      </c>
      <c r="O823" s="78" t="s">
        <v>443</v>
      </c>
    </row>
    <row r="824" spans="1:15" x14ac:dyDescent="0.25">
      <c r="A824" s="77" t="s">
        <v>53</v>
      </c>
      <c r="B824" s="77" t="s">
        <v>3</v>
      </c>
      <c r="C824" s="77">
        <v>1</v>
      </c>
      <c r="D824" s="77">
        <v>10</v>
      </c>
      <c r="E824" s="77">
        <v>9.9999999999999995E-7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1.2</v>
      </c>
      <c r="L824" s="77">
        <v>5.3409000000000004</v>
      </c>
      <c r="M824" s="77">
        <v>0.78898000000000001</v>
      </c>
      <c r="N824" s="77">
        <v>5.3410000000000002</v>
      </c>
      <c r="O824" s="78" t="s">
        <v>444</v>
      </c>
    </row>
    <row r="825" spans="1:15" x14ac:dyDescent="0.25">
      <c r="A825" s="77" t="s">
        <v>53</v>
      </c>
      <c r="B825" s="77" t="s">
        <v>3</v>
      </c>
      <c r="C825" s="77">
        <v>1</v>
      </c>
      <c r="D825" s="77">
        <v>10</v>
      </c>
      <c r="E825" s="77">
        <v>1.0000000000000001E-5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3.3010000000000002</v>
      </c>
      <c r="L825" s="77">
        <v>5.1204999999999998</v>
      </c>
      <c r="M825" s="77">
        <v>3.2984</v>
      </c>
      <c r="N825" s="77">
        <v>5.1207000000000003</v>
      </c>
      <c r="O825" s="78" t="s">
        <v>445</v>
      </c>
    </row>
    <row r="826" spans="1:15" x14ac:dyDescent="0.25">
      <c r="A826" s="77" t="s">
        <v>53</v>
      </c>
      <c r="B826" s="77" t="s">
        <v>3</v>
      </c>
      <c r="C826" s="77">
        <v>1</v>
      </c>
      <c r="D826" s="77">
        <v>10</v>
      </c>
      <c r="E826" s="77">
        <v>1E-4</v>
      </c>
      <c r="F826" s="77" t="s">
        <v>6</v>
      </c>
      <c r="G826" s="77" t="s">
        <v>5</v>
      </c>
      <c r="H826" s="77">
        <v>0</v>
      </c>
      <c r="I826" s="77">
        <v>0</v>
      </c>
      <c r="K826" s="77">
        <v>55.981000000000002</v>
      </c>
      <c r="L826" s="77">
        <v>2.3401000000000001</v>
      </c>
      <c r="M826" s="77">
        <v>55.98</v>
      </c>
      <c r="N826" s="77">
        <v>2.34</v>
      </c>
      <c r="O826" s="78" t="s">
        <v>446</v>
      </c>
    </row>
    <row r="827" spans="1:15" x14ac:dyDescent="0.25">
      <c r="A827" s="77" t="s">
        <v>53</v>
      </c>
      <c r="B827" s="77" t="s">
        <v>3</v>
      </c>
      <c r="C827" s="77">
        <v>1</v>
      </c>
      <c r="D827" s="77">
        <v>10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579.76</v>
      </c>
      <c r="L827" s="77">
        <v>0.27723999999999999</v>
      </c>
      <c r="M827" s="77">
        <v>579.76</v>
      </c>
      <c r="N827" s="77">
        <v>0.27716000000000002</v>
      </c>
      <c r="O827" s="78" t="s">
        <v>447</v>
      </c>
    </row>
    <row r="828" spans="1:15" x14ac:dyDescent="0.25">
      <c r="A828" s="77" t="s">
        <v>53</v>
      </c>
      <c r="B828" s="77" t="s">
        <v>3</v>
      </c>
      <c r="C828" s="77">
        <v>1</v>
      </c>
      <c r="D828" s="77">
        <v>10</v>
      </c>
      <c r="E828" s="77">
        <v>0.01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5800</v>
      </c>
      <c r="L828" s="77">
        <v>2.7807999999999999E-2</v>
      </c>
      <c r="M828" s="77">
        <v>5799.7</v>
      </c>
      <c r="N828" s="77">
        <v>2.7777E-2</v>
      </c>
      <c r="O828" s="78" t="s">
        <v>448</v>
      </c>
    </row>
    <row r="829" spans="1:15" x14ac:dyDescent="0.25">
      <c r="A829" s="77" t="s">
        <v>53</v>
      </c>
      <c r="B829" s="77" t="s">
        <v>3</v>
      </c>
      <c r="C829" s="77">
        <v>10</v>
      </c>
      <c r="D829" s="77">
        <v>100</v>
      </c>
      <c r="E829" s="77">
        <v>9.9999999999999995E-7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34</v>
      </c>
      <c r="L829" s="77">
        <v>7.8</v>
      </c>
      <c r="M829" s="77">
        <v>33.131999999999998</v>
      </c>
      <c r="N829" s="77">
        <v>7.7866</v>
      </c>
      <c r="O829" s="78" t="s">
        <v>449</v>
      </c>
    </row>
    <row r="830" spans="1:15" x14ac:dyDescent="0.25">
      <c r="A830" s="77" t="s">
        <v>53</v>
      </c>
      <c r="B830" s="77" t="s">
        <v>3</v>
      </c>
      <c r="C830" s="77">
        <v>10</v>
      </c>
      <c r="D830" s="77">
        <v>100</v>
      </c>
      <c r="E830" s="77">
        <v>1.0000000000000001E-5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34</v>
      </c>
      <c r="L830" s="77">
        <v>7.7847999999999997</v>
      </c>
      <c r="M830" s="77">
        <v>33.299999999999997</v>
      </c>
      <c r="N830" s="77">
        <v>7.7850999999999999</v>
      </c>
      <c r="O830" s="78" t="s">
        <v>450</v>
      </c>
    </row>
    <row r="831" spans="1:15" x14ac:dyDescent="0.25">
      <c r="A831" s="77" t="s">
        <v>53</v>
      </c>
      <c r="B831" s="77" t="s">
        <v>3</v>
      </c>
      <c r="C831" s="77">
        <v>10</v>
      </c>
      <c r="D831" s="77">
        <v>100</v>
      </c>
      <c r="E831" s="77">
        <v>1E-4</v>
      </c>
      <c r="F831" s="77" t="s">
        <v>6</v>
      </c>
      <c r="G831" s="77" t="s">
        <v>5</v>
      </c>
      <c r="H831" s="77">
        <v>0</v>
      </c>
      <c r="I831" s="77">
        <v>0</v>
      </c>
      <c r="K831" s="77">
        <v>48.99</v>
      </c>
      <c r="L831" s="77">
        <v>7.6505000000000001</v>
      </c>
      <c r="M831" s="77">
        <v>48.722999999999999</v>
      </c>
      <c r="N831" s="77">
        <v>7.6513999999999998</v>
      </c>
      <c r="O831" s="78" t="s">
        <v>451</v>
      </c>
    </row>
    <row r="832" spans="1:15" x14ac:dyDescent="0.25">
      <c r="A832" s="77" t="s">
        <v>53</v>
      </c>
      <c r="B832" s="77" t="s">
        <v>3</v>
      </c>
      <c r="C832" s="77">
        <v>10</v>
      </c>
      <c r="D832" s="77">
        <v>100</v>
      </c>
      <c r="E832" s="77">
        <v>1E-3</v>
      </c>
      <c r="F832" s="77" t="s">
        <v>6</v>
      </c>
      <c r="G832" s="77" t="s">
        <v>5</v>
      </c>
      <c r="H832" s="77">
        <v>0</v>
      </c>
      <c r="I832" s="77">
        <v>0</v>
      </c>
      <c r="K832" s="77">
        <v>545.46</v>
      </c>
      <c r="L832" s="77">
        <v>4.5282999999999998</v>
      </c>
      <c r="M832" s="77">
        <v>545.28</v>
      </c>
      <c r="N832" s="77">
        <v>4.5242000000000004</v>
      </c>
      <c r="O832" s="78" t="s">
        <v>452</v>
      </c>
    </row>
    <row r="833" spans="1:15" x14ac:dyDescent="0.25">
      <c r="A833" s="77" t="s">
        <v>53</v>
      </c>
      <c r="B833" s="77" t="s">
        <v>3</v>
      </c>
      <c r="C833" s="77">
        <v>10</v>
      </c>
      <c r="D833" s="77">
        <v>100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5795</v>
      </c>
      <c r="L833" s="77">
        <v>0.61987000000000003</v>
      </c>
      <c r="M833" s="77">
        <v>5794.9</v>
      </c>
      <c r="N833" s="77">
        <v>0.61636999999999997</v>
      </c>
      <c r="O833" s="78" t="s">
        <v>453</v>
      </c>
    </row>
    <row r="834" spans="1:15" x14ac:dyDescent="0.25">
      <c r="A834" s="77" t="s">
        <v>53</v>
      </c>
      <c r="B834" s="77" t="s">
        <v>3</v>
      </c>
      <c r="C834" s="77">
        <v>100</v>
      </c>
      <c r="D834" s="77">
        <v>1000</v>
      </c>
      <c r="E834" s="77">
        <v>1.0000000000000001E-5</v>
      </c>
      <c r="F834" s="77" t="s">
        <v>6</v>
      </c>
      <c r="G834" s="77" t="s">
        <v>4</v>
      </c>
      <c r="H834" s="77">
        <v>0</v>
      </c>
      <c r="I834" s="77">
        <v>0</v>
      </c>
      <c r="K834" s="77">
        <v>0.11</v>
      </c>
      <c r="L834" s="77">
        <v>8.6999999999999994E-3</v>
      </c>
      <c r="M834" s="77">
        <v>0.10063999999999999</v>
      </c>
      <c r="N834" s="77">
        <v>8.6546999999999995E-3</v>
      </c>
      <c r="O834" s="78" t="s">
        <v>454</v>
      </c>
    </row>
    <row r="835" spans="1:15" x14ac:dyDescent="0.25">
      <c r="A835" s="77" t="s">
        <v>53</v>
      </c>
      <c r="B835" s="77" t="s">
        <v>3</v>
      </c>
      <c r="C835" s="77">
        <v>100</v>
      </c>
      <c r="D835" s="77">
        <v>1000</v>
      </c>
      <c r="E835" s="77">
        <v>1E-4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0.11</v>
      </c>
      <c r="L835" s="77">
        <v>8.6528999999999998E-3</v>
      </c>
      <c r="M835" s="77">
        <v>0.10253</v>
      </c>
      <c r="N835" s="77">
        <v>8.6529999999999992E-3</v>
      </c>
      <c r="O835" s="78" t="s">
        <v>455</v>
      </c>
    </row>
    <row r="836" spans="1:15" x14ac:dyDescent="0.25">
      <c r="A836" s="77" t="s">
        <v>53</v>
      </c>
      <c r="B836" s="77" t="s">
        <v>3</v>
      </c>
      <c r="C836" s="77">
        <v>100</v>
      </c>
      <c r="D836" s="77">
        <v>1000</v>
      </c>
      <c r="E836" s="77">
        <v>1E-3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0.27989000000000003</v>
      </c>
      <c r="L836" s="77">
        <v>8.4975999999999993E-3</v>
      </c>
      <c r="M836" s="77">
        <v>0.27706999999999998</v>
      </c>
      <c r="N836" s="77">
        <v>8.4974999999999998E-3</v>
      </c>
      <c r="O836" s="78" t="s">
        <v>456</v>
      </c>
    </row>
    <row r="837" spans="1:15" x14ac:dyDescent="0.25">
      <c r="A837" s="77" t="s">
        <v>53</v>
      </c>
      <c r="B837" s="77" t="s">
        <v>3</v>
      </c>
      <c r="C837" s="77">
        <v>100</v>
      </c>
      <c r="D837" s="77">
        <v>1000</v>
      </c>
      <c r="E837" s="77">
        <v>0.01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5.3677000000000001</v>
      </c>
      <c r="L837" s="77">
        <v>5.1444000000000004E-3</v>
      </c>
      <c r="M837" s="77">
        <v>5.3662999999999998</v>
      </c>
      <c r="N837" s="77">
        <v>5.1358999999999997E-3</v>
      </c>
      <c r="O837" s="78" t="s">
        <v>457</v>
      </c>
    </row>
    <row r="838" spans="1:15" x14ac:dyDescent="0.25">
      <c r="A838" s="77" t="s">
        <v>53</v>
      </c>
      <c r="B838" s="77" t="s">
        <v>3</v>
      </c>
      <c r="C838" s="77">
        <v>100</v>
      </c>
      <c r="D838" s="77">
        <v>1000</v>
      </c>
      <c r="E838" s="77">
        <v>0.1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57.936</v>
      </c>
      <c r="L838" s="77">
        <v>7.2802999999999995E-4</v>
      </c>
      <c r="M838" s="77">
        <v>57.936</v>
      </c>
      <c r="N838" s="77">
        <v>7.2117999999999998E-4</v>
      </c>
      <c r="O838" s="78" t="s">
        <v>458</v>
      </c>
    </row>
    <row r="839" spans="1:15" x14ac:dyDescent="0.25">
      <c r="A839" s="77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459</v>
      </c>
    </row>
    <row r="840" spans="1:15" x14ac:dyDescent="0.25">
      <c r="A840" s="77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8.4620388000000005E-2</v>
      </c>
      <c r="N840" s="77">
        <v>0</v>
      </c>
      <c r="O840" s="78" t="s">
        <v>422</v>
      </c>
    </row>
    <row r="841" spans="1:15" x14ac:dyDescent="0.25">
      <c r="A841" s="77" t="s">
        <v>53</v>
      </c>
      <c r="B841" s="77" t="s">
        <v>78</v>
      </c>
      <c r="C841" s="77">
        <v>-454</v>
      </c>
      <c r="D841" s="77">
        <v>300</v>
      </c>
      <c r="E841" s="77">
        <v>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0.60176790400000002</v>
      </c>
      <c r="L841" s="77">
        <v>0</v>
      </c>
      <c r="M841" s="77">
        <v>0.58065532799999997</v>
      </c>
      <c r="N841" s="77">
        <v>0</v>
      </c>
      <c r="O841" s="78" t="s">
        <v>423</v>
      </c>
    </row>
    <row r="842" spans="1:15" x14ac:dyDescent="0.25">
      <c r="A842" s="77" t="s">
        <v>53</v>
      </c>
      <c r="B842" s="77" t="s">
        <v>78</v>
      </c>
      <c r="C842" s="77">
        <v>300.00099999999998</v>
      </c>
      <c r="D842" s="77">
        <v>1100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0.09</v>
      </c>
      <c r="L842" s="77">
        <v>0</v>
      </c>
      <c r="M842" s="77">
        <v>8.4258116999999993E-2</v>
      </c>
      <c r="N842" s="77">
        <v>0</v>
      </c>
      <c r="O842" s="78" t="s">
        <v>424</v>
      </c>
    </row>
    <row r="843" spans="1:15" x14ac:dyDescent="0.25">
      <c r="A843" s="77" t="s">
        <v>53</v>
      </c>
      <c r="B843" s="77" t="s">
        <v>78</v>
      </c>
      <c r="C843" s="77">
        <v>300.00099999999998</v>
      </c>
      <c r="D843" s="77">
        <v>1100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0.58298645599999999</v>
      </c>
      <c r="L843" s="77">
        <v>0</v>
      </c>
      <c r="M843" s="77">
        <v>0.58060264399999995</v>
      </c>
      <c r="N843" s="77">
        <v>0</v>
      </c>
      <c r="O843" s="78" t="s">
        <v>425</v>
      </c>
    </row>
    <row r="844" spans="1:15" x14ac:dyDescent="0.25">
      <c r="A844" s="77" t="s">
        <v>53</v>
      </c>
      <c r="B844" s="77" t="s">
        <v>78</v>
      </c>
      <c r="C844" s="77">
        <v>1100.001</v>
      </c>
      <c r="D844" s="77">
        <v>1832</v>
      </c>
      <c r="E844" s="77">
        <v>0.1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9.1750578999999999E-2</v>
      </c>
      <c r="L844" s="77">
        <v>0</v>
      </c>
      <c r="M844" s="77">
        <v>8.7890410000000002E-2</v>
      </c>
      <c r="N844" s="77">
        <v>0</v>
      </c>
      <c r="O844" s="78" t="s">
        <v>426</v>
      </c>
    </row>
    <row r="845" spans="1:15" x14ac:dyDescent="0.25">
      <c r="A845" s="77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0.58352249499999997</v>
      </c>
      <c r="L845" s="77">
        <v>0</v>
      </c>
      <c r="M845" s="77">
        <v>0.58114088200000003</v>
      </c>
      <c r="N845" s="77">
        <v>0</v>
      </c>
      <c r="O845" s="78" t="s">
        <v>427</v>
      </c>
    </row>
    <row r="846" spans="1:15" x14ac:dyDescent="0.25">
      <c r="A846" s="77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9.1813959000000001E-2</v>
      </c>
      <c r="N846" s="77">
        <v>0</v>
      </c>
      <c r="O846" s="78" t="s">
        <v>416</v>
      </c>
    </row>
    <row r="847" spans="1:15" x14ac:dyDescent="0.25">
      <c r="A847" s="77" t="s">
        <v>53</v>
      </c>
      <c r="B847" s="77" t="s">
        <v>79</v>
      </c>
      <c r="C847" s="77">
        <v>-346</v>
      </c>
      <c r="D847" s="77">
        <v>499.99900000000002</v>
      </c>
      <c r="E847" s="77">
        <v>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0.61871661300000003</v>
      </c>
      <c r="L847" s="77">
        <v>0</v>
      </c>
      <c r="M847" s="77">
        <v>0.58174719900000005</v>
      </c>
      <c r="N847" s="77">
        <v>0</v>
      </c>
      <c r="O847" s="78" t="s">
        <v>417</v>
      </c>
    </row>
    <row r="848" spans="1:15" x14ac:dyDescent="0.25">
      <c r="A848" s="77" t="s">
        <v>53</v>
      </c>
      <c r="B848" s="77" t="s">
        <v>79</v>
      </c>
      <c r="C848" s="77">
        <v>500</v>
      </c>
      <c r="D848" s="77">
        <v>1350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8.5418892999999996E-2</v>
      </c>
      <c r="N848" s="77">
        <v>0</v>
      </c>
      <c r="O848" s="78" t="s">
        <v>418</v>
      </c>
    </row>
    <row r="849" spans="1:15" x14ac:dyDescent="0.25">
      <c r="A849" s="77" t="s">
        <v>53</v>
      </c>
      <c r="B849" s="77" t="s">
        <v>79</v>
      </c>
      <c r="C849" s="77">
        <v>500</v>
      </c>
      <c r="D849" s="77">
        <v>1350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0.59112989000000005</v>
      </c>
      <c r="L849" s="77">
        <v>0</v>
      </c>
      <c r="M849" s="77">
        <v>0.580772234</v>
      </c>
      <c r="N849" s="77">
        <v>0</v>
      </c>
      <c r="O849" s="78" t="s">
        <v>419</v>
      </c>
    </row>
    <row r="850" spans="1:15" x14ac:dyDescent="0.25">
      <c r="A850" s="77" t="s">
        <v>53</v>
      </c>
      <c r="B850" s="77" t="s">
        <v>79</v>
      </c>
      <c r="C850" s="77">
        <v>1350.001</v>
      </c>
      <c r="D850" s="77">
        <v>2192</v>
      </c>
      <c r="E850" s="77">
        <v>0.1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0.11</v>
      </c>
      <c r="L850" s="77">
        <v>0</v>
      </c>
      <c r="M850" s="77">
        <v>9.0691639000000004E-2</v>
      </c>
      <c r="N850" s="77">
        <v>0</v>
      </c>
      <c r="O850" s="78" t="s">
        <v>420</v>
      </c>
    </row>
    <row r="851" spans="1:15" x14ac:dyDescent="0.25">
      <c r="A851" s="77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0.58927052499999999</v>
      </c>
      <c r="L851" s="77">
        <v>0</v>
      </c>
      <c r="M851" s="77">
        <v>0.58157112499999997</v>
      </c>
      <c r="N851" s="77">
        <v>0</v>
      </c>
      <c r="O851" s="78" t="s">
        <v>421</v>
      </c>
    </row>
    <row r="852" spans="1:15" x14ac:dyDescent="0.25">
      <c r="A852" s="77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0.77443041000000001</v>
      </c>
      <c r="L852" s="77">
        <v>0</v>
      </c>
      <c r="M852" s="77">
        <v>0.76326909399999998</v>
      </c>
      <c r="N852" s="77">
        <v>0</v>
      </c>
      <c r="O852" s="78" t="s">
        <v>408</v>
      </c>
    </row>
    <row r="853" spans="1:15" x14ac:dyDescent="0.25">
      <c r="A853" s="77" t="s">
        <v>53</v>
      </c>
      <c r="B853" s="77" t="s">
        <v>80</v>
      </c>
      <c r="C853" s="77">
        <v>-454</v>
      </c>
      <c r="D853" s="77">
        <v>-400.00099999999998</v>
      </c>
      <c r="E853" s="77">
        <v>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0.990570901</v>
      </c>
      <c r="L853" s="77">
        <v>0</v>
      </c>
      <c r="M853" s="77">
        <v>0.95529037999999999</v>
      </c>
      <c r="N853" s="77">
        <v>0</v>
      </c>
      <c r="O853" s="78" t="s">
        <v>409</v>
      </c>
    </row>
    <row r="854" spans="1:15" x14ac:dyDescent="0.25">
      <c r="A854" s="77" t="s">
        <v>53</v>
      </c>
      <c r="B854" s="77" t="s">
        <v>80</v>
      </c>
      <c r="C854" s="77">
        <v>-400</v>
      </c>
      <c r="D854" s="77">
        <v>499.99900000000002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0.19</v>
      </c>
      <c r="L854" s="77">
        <v>0</v>
      </c>
      <c r="M854" s="77">
        <v>0.135879482</v>
      </c>
      <c r="N854" s="77">
        <v>0</v>
      </c>
      <c r="O854" s="78" t="s">
        <v>410</v>
      </c>
    </row>
    <row r="855" spans="1:15" x14ac:dyDescent="0.25">
      <c r="A855" s="77" t="s">
        <v>53</v>
      </c>
      <c r="B855" s="77" t="s">
        <v>80</v>
      </c>
      <c r="C855" s="77">
        <v>-400</v>
      </c>
      <c r="D855" s="77">
        <v>499.99900000000002</v>
      </c>
      <c r="E855" s="77">
        <v>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0.63828364500000001</v>
      </c>
      <c r="L855" s="77">
        <v>0</v>
      </c>
      <c r="M855" s="77">
        <v>0.59030774500000005</v>
      </c>
      <c r="N855" s="77">
        <v>0</v>
      </c>
      <c r="O855" s="78" t="s">
        <v>411</v>
      </c>
    </row>
    <row r="856" spans="1:15" x14ac:dyDescent="0.25">
      <c r="A856" s="77" t="s">
        <v>53</v>
      </c>
      <c r="B856" s="77" t="s">
        <v>80</v>
      </c>
      <c r="C856" s="77">
        <v>500</v>
      </c>
      <c r="D856" s="77">
        <v>1500</v>
      </c>
      <c r="E856" s="77">
        <v>0.1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0.12</v>
      </c>
      <c r="L856" s="77">
        <v>0</v>
      </c>
      <c r="M856" s="77">
        <v>8.8716091999999996E-2</v>
      </c>
      <c r="N856" s="77">
        <v>0</v>
      </c>
      <c r="O856" s="78" t="s">
        <v>412</v>
      </c>
    </row>
    <row r="857" spans="1:15" x14ac:dyDescent="0.25">
      <c r="A857" s="77" t="s">
        <v>53</v>
      </c>
      <c r="B857" s="77" t="s">
        <v>80</v>
      </c>
      <c r="C857" s="77">
        <v>500</v>
      </c>
      <c r="D857" s="77">
        <v>1500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0.59947253700000003</v>
      </c>
      <c r="L857" s="77">
        <v>0</v>
      </c>
      <c r="M857" s="77">
        <v>0.58126632899999997</v>
      </c>
      <c r="N857" s="77">
        <v>0</v>
      </c>
      <c r="O857" s="78" t="s">
        <v>413</v>
      </c>
    </row>
    <row r="858" spans="1:15" x14ac:dyDescent="0.25">
      <c r="A858" s="77" t="s">
        <v>53</v>
      </c>
      <c r="B858" s="77" t="s">
        <v>80</v>
      </c>
      <c r="C858" s="77">
        <v>1500.001</v>
      </c>
      <c r="D858" s="77">
        <v>2500</v>
      </c>
      <c r="E858" s="77">
        <v>0.1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0.131346933</v>
      </c>
      <c r="L858" s="77">
        <v>0</v>
      </c>
      <c r="M858" s="77">
        <v>9.8982265999999999E-2</v>
      </c>
      <c r="N858" s="77">
        <v>0</v>
      </c>
      <c r="O858" s="78" t="s">
        <v>414</v>
      </c>
    </row>
    <row r="859" spans="1:15" x14ac:dyDescent="0.25">
      <c r="A859" s="77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0.60796019599999995</v>
      </c>
      <c r="L859" s="77">
        <v>0</v>
      </c>
      <c r="M859" s="77">
        <v>0.58292151199999998</v>
      </c>
      <c r="N859" s="77">
        <v>0</v>
      </c>
      <c r="O859" s="78" t="s">
        <v>415</v>
      </c>
    </row>
    <row r="860" spans="1:15" x14ac:dyDescent="0.25">
      <c r="A860" s="77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1.4288134379999999</v>
      </c>
      <c r="N860" s="77">
        <v>0</v>
      </c>
      <c r="O860" s="78" t="s">
        <v>398</v>
      </c>
    </row>
    <row r="861" spans="1:15" x14ac:dyDescent="0.25">
      <c r="A861" s="77" t="s">
        <v>53</v>
      </c>
      <c r="B861" s="77" t="s">
        <v>81</v>
      </c>
      <c r="C861" s="77">
        <v>-454</v>
      </c>
      <c r="D861" s="77">
        <v>-400.00099999999998</v>
      </c>
      <c r="E861" s="77">
        <v>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1.560324096</v>
      </c>
      <c r="L861" s="77">
        <v>0</v>
      </c>
      <c r="M861" s="77">
        <v>1.5399700780000001</v>
      </c>
      <c r="N861" s="77">
        <v>0</v>
      </c>
      <c r="O861" s="78" t="s">
        <v>399</v>
      </c>
    </row>
    <row r="862" spans="1:15" x14ac:dyDescent="0.25">
      <c r="A862" s="77" t="s">
        <v>53</v>
      </c>
      <c r="B862" s="77" t="s">
        <v>81</v>
      </c>
      <c r="C862" s="77">
        <v>-400</v>
      </c>
      <c r="D862" s="77">
        <v>-150.001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0.24</v>
      </c>
      <c r="L862" s="77">
        <v>0</v>
      </c>
      <c r="M862" s="77">
        <v>0.19872960000000001</v>
      </c>
      <c r="N862" s="77">
        <v>0</v>
      </c>
      <c r="O862" s="78" t="s">
        <v>400</v>
      </c>
    </row>
    <row r="863" spans="1:15" x14ac:dyDescent="0.25">
      <c r="A863" s="77" t="s">
        <v>53</v>
      </c>
      <c r="B863" s="77" t="s">
        <v>81</v>
      </c>
      <c r="C863" s="77">
        <v>-400</v>
      </c>
      <c r="D863" s="77">
        <v>-150.001</v>
      </c>
      <c r="E863" s="77">
        <v>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0.65772098800000001</v>
      </c>
      <c r="L863" s="77">
        <v>0</v>
      </c>
      <c r="M863" s="77">
        <v>0.60785973199999999</v>
      </c>
      <c r="N863" s="77">
        <v>0</v>
      </c>
      <c r="O863" s="78" t="s">
        <v>401</v>
      </c>
    </row>
    <row r="864" spans="1:15" x14ac:dyDescent="0.25">
      <c r="A864" s="77" t="s">
        <v>53</v>
      </c>
      <c r="B864" s="77" t="s">
        <v>81</v>
      </c>
      <c r="C864" s="77">
        <v>-150</v>
      </c>
      <c r="D864" s="77">
        <v>700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0.14000000000000001</v>
      </c>
      <c r="L864" s="77">
        <v>0</v>
      </c>
      <c r="M864" s="77">
        <v>8.8082791999999993E-2</v>
      </c>
      <c r="N864" s="77">
        <v>0</v>
      </c>
      <c r="O864" s="78" t="s">
        <v>402</v>
      </c>
    </row>
    <row r="865" spans="1:15" x14ac:dyDescent="0.25">
      <c r="A865" s="77" t="s">
        <v>53</v>
      </c>
      <c r="B865" s="77" t="s">
        <v>81</v>
      </c>
      <c r="C865" s="77">
        <v>-150</v>
      </c>
      <c r="D865" s="77">
        <v>700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0.61817394199999998</v>
      </c>
      <c r="L865" s="77">
        <v>0</v>
      </c>
      <c r="M865" s="77">
        <v>0.58117000799999996</v>
      </c>
      <c r="N865" s="77">
        <v>0</v>
      </c>
      <c r="O865" s="78" t="s">
        <v>403</v>
      </c>
    </row>
    <row r="866" spans="1:15" x14ac:dyDescent="0.25">
      <c r="A866" s="77" t="s">
        <v>53</v>
      </c>
      <c r="B866" s="77" t="s">
        <v>81</v>
      </c>
      <c r="C866" s="77">
        <v>700.00099999999998</v>
      </c>
      <c r="D866" s="77">
        <v>1500</v>
      </c>
      <c r="E866" s="77">
        <v>0.1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0.12</v>
      </c>
      <c r="L866" s="77">
        <v>0</v>
      </c>
      <c r="M866" s="77">
        <v>8.7954482E-2</v>
      </c>
      <c r="N866" s="77">
        <v>0</v>
      </c>
      <c r="O866" s="78" t="s">
        <v>404</v>
      </c>
    </row>
    <row r="867" spans="1:15" x14ac:dyDescent="0.25">
      <c r="A867" s="77" t="s">
        <v>53</v>
      </c>
      <c r="B867" s="77" t="s">
        <v>81</v>
      </c>
      <c r="C867" s="77">
        <v>700.00099999999998</v>
      </c>
      <c r="D867" s="77">
        <v>1500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0.60109325599999996</v>
      </c>
      <c r="L867" s="77">
        <v>0</v>
      </c>
      <c r="M867" s="77">
        <v>0.581150575</v>
      </c>
      <c r="N867" s="77">
        <v>0</v>
      </c>
      <c r="O867" s="78" t="s">
        <v>405</v>
      </c>
    </row>
    <row r="868" spans="1:15" x14ac:dyDescent="0.25">
      <c r="A868" s="77" t="s">
        <v>53</v>
      </c>
      <c r="B868" s="77" t="s">
        <v>81</v>
      </c>
      <c r="C868" s="77">
        <v>1500.001</v>
      </c>
      <c r="D868" s="77">
        <v>2372</v>
      </c>
      <c r="E868" s="77">
        <v>0.1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0.13</v>
      </c>
      <c r="L868" s="77">
        <v>0</v>
      </c>
      <c r="M868" s="77">
        <v>9.4805566999999993E-2</v>
      </c>
      <c r="N868" s="77">
        <v>0</v>
      </c>
      <c r="O868" s="78" t="s">
        <v>406</v>
      </c>
    </row>
    <row r="869" spans="1:15" x14ac:dyDescent="0.25">
      <c r="A869" s="77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0.60385887400000005</v>
      </c>
      <c r="L869" s="77">
        <v>0</v>
      </c>
      <c r="M869" s="77">
        <v>0.58222684199999997</v>
      </c>
      <c r="N869" s="77">
        <v>0</v>
      </c>
      <c r="O869" s="78" t="s">
        <v>407</v>
      </c>
    </row>
    <row r="870" spans="1:15" x14ac:dyDescent="0.25">
      <c r="A870" s="77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1.0679012999999999E-2</v>
      </c>
      <c r="N870" s="77">
        <v>0</v>
      </c>
      <c r="O870" s="78" t="s">
        <v>383</v>
      </c>
    </row>
    <row r="871" spans="1:15" x14ac:dyDescent="0.25">
      <c r="A871" s="77" t="s">
        <v>53</v>
      </c>
      <c r="B871" s="77" t="s">
        <v>85</v>
      </c>
      <c r="C871" s="77">
        <v>-320</v>
      </c>
      <c r="D871" s="77">
        <v>32</v>
      </c>
      <c r="E871" s="77">
        <v>0.1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5.9935600999999998E-2</v>
      </c>
      <c r="L871" s="77">
        <v>0</v>
      </c>
      <c r="M871" s="77">
        <v>5.8429797999999998E-2</v>
      </c>
      <c r="N871" s="77">
        <v>0</v>
      </c>
      <c r="O871" s="78" t="s">
        <v>384</v>
      </c>
    </row>
    <row r="872" spans="1:15" x14ac:dyDescent="0.25">
      <c r="A872" s="77" t="s">
        <v>53</v>
      </c>
      <c r="B872" s="77" t="s">
        <v>85</v>
      </c>
      <c r="C872" s="77">
        <v>-320</v>
      </c>
      <c r="D872" s="77">
        <v>32</v>
      </c>
      <c r="E872" s="77">
        <v>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0.57803718000000004</v>
      </c>
      <c r="L872" s="77">
        <v>0</v>
      </c>
      <c r="M872" s="77">
        <v>0.57742015999999996</v>
      </c>
      <c r="N872" s="77">
        <v>0</v>
      </c>
      <c r="O872" s="78" t="s">
        <v>385</v>
      </c>
    </row>
    <row r="873" spans="1:15" x14ac:dyDescent="0.25">
      <c r="A873" s="77" t="s">
        <v>53</v>
      </c>
      <c r="B873" s="77" t="s">
        <v>85</v>
      </c>
      <c r="C873" s="77">
        <v>32.000999999999998</v>
      </c>
      <c r="D873" s="77">
        <v>400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1.6E-2</v>
      </c>
      <c r="L873" s="77">
        <v>0</v>
      </c>
      <c r="M873" s="77">
        <v>1.450648E-2</v>
      </c>
      <c r="N873" s="77">
        <v>0</v>
      </c>
      <c r="O873" s="78" t="s">
        <v>386</v>
      </c>
    </row>
    <row r="874" spans="1:15" x14ac:dyDescent="0.25">
      <c r="A874" s="77" t="s">
        <v>53</v>
      </c>
      <c r="B874" s="77" t="s">
        <v>85</v>
      </c>
      <c r="C874" s="77">
        <v>32.000999999999998</v>
      </c>
      <c r="D874" s="77">
        <v>400</v>
      </c>
      <c r="E874" s="77">
        <v>0.1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6.0734445999999997E-2</v>
      </c>
      <c r="L874" s="77">
        <v>0</v>
      </c>
      <c r="M874" s="77">
        <v>5.9248949000000002E-2</v>
      </c>
      <c r="N874" s="77">
        <v>0</v>
      </c>
      <c r="O874" s="78" t="s">
        <v>387</v>
      </c>
    </row>
    <row r="875" spans="1:15" x14ac:dyDescent="0.25">
      <c r="A875" s="77" t="s">
        <v>53</v>
      </c>
      <c r="B875" s="77" t="s">
        <v>85</v>
      </c>
      <c r="C875" s="77">
        <v>32.000999999999998</v>
      </c>
      <c r="D875" s="77">
        <v>400</v>
      </c>
      <c r="E875" s="77">
        <v>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0.57812055600000001</v>
      </c>
      <c r="L875" s="77">
        <v>0</v>
      </c>
      <c r="M875" s="77">
        <v>0.57750362600000005</v>
      </c>
      <c r="N875" s="77">
        <v>0</v>
      </c>
      <c r="O875" s="78" t="s">
        <v>388</v>
      </c>
    </row>
    <row r="876" spans="1:15" x14ac:dyDescent="0.25">
      <c r="A876" s="77" t="s">
        <v>53</v>
      </c>
      <c r="B876" s="77" t="s">
        <v>85</v>
      </c>
      <c r="C876" s="77">
        <v>400.00099999999998</v>
      </c>
      <c r="D876" s="77">
        <v>800</v>
      </c>
      <c r="E876" s="77">
        <v>0.01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2.1000000000000001E-2</v>
      </c>
      <c r="L876" s="77">
        <v>0</v>
      </c>
      <c r="M876" s="77">
        <v>1.8861624E-2</v>
      </c>
      <c r="N876" s="77">
        <v>0</v>
      </c>
      <c r="O876" s="78" t="s">
        <v>389</v>
      </c>
    </row>
    <row r="877" spans="1:15" x14ac:dyDescent="0.25">
      <c r="A877" s="77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6.2482481999999999E-2</v>
      </c>
      <c r="L877" s="77">
        <v>0</v>
      </c>
      <c r="M877" s="77">
        <v>6.0462887999999999E-2</v>
      </c>
      <c r="N877" s="77">
        <v>0</v>
      </c>
      <c r="O877" s="78" t="s">
        <v>390</v>
      </c>
    </row>
    <row r="878" spans="1:15" x14ac:dyDescent="0.25">
      <c r="A878" s="77" t="s">
        <v>53</v>
      </c>
      <c r="B878" s="77" t="s">
        <v>85</v>
      </c>
      <c r="C878" s="77">
        <v>400.00099999999998</v>
      </c>
      <c r="D878" s="77">
        <v>800</v>
      </c>
      <c r="E878" s="77">
        <v>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0.57848851300000004</v>
      </c>
      <c r="L878" s="77">
        <v>0</v>
      </c>
      <c r="M878" s="77">
        <v>0.57762943200000005</v>
      </c>
      <c r="N878" s="77">
        <v>0</v>
      </c>
      <c r="O878" s="78" t="s">
        <v>391</v>
      </c>
    </row>
    <row r="879" spans="1:15" x14ac:dyDescent="0.25">
      <c r="A879" s="77" t="s">
        <v>53</v>
      </c>
      <c r="B879" s="77" t="s">
        <v>85</v>
      </c>
      <c r="C879" s="77">
        <v>800.00099999999998</v>
      </c>
      <c r="D879" s="77">
        <v>1200</v>
      </c>
      <c r="E879" s="77">
        <v>0.01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2.7260507E-2</v>
      </c>
      <c r="L879" s="77">
        <v>0</v>
      </c>
      <c r="M879" s="77">
        <v>2.6097133000000002E-2</v>
      </c>
      <c r="N879" s="77">
        <v>0</v>
      </c>
      <c r="O879" s="78" t="s">
        <v>392</v>
      </c>
    </row>
    <row r="880" spans="1:15" x14ac:dyDescent="0.25">
      <c r="A880" s="77" t="s">
        <v>53</v>
      </c>
      <c r="B880" s="77" t="s">
        <v>85</v>
      </c>
      <c r="C880" s="77">
        <v>800.00099999999998</v>
      </c>
      <c r="D880" s="77">
        <v>1200</v>
      </c>
      <c r="E880" s="77">
        <v>0.1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6.5033530000000006E-2</v>
      </c>
      <c r="L880" s="77">
        <v>0</v>
      </c>
      <c r="M880" s="77">
        <v>6.3095644000000006E-2</v>
      </c>
      <c r="N880" s="77">
        <v>0</v>
      </c>
      <c r="O880" s="78" t="s">
        <v>393</v>
      </c>
    </row>
    <row r="881" spans="1:15" x14ac:dyDescent="0.25">
      <c r="A881" s="77" t="s">
        <v>53</v>
      </c>
      <c r="B881" s="77" t="s">
        <v>85</v>
      </c>
      <c r="C881" s="77">
        <v>800.00099999999998</v>
      </c>
      <c r="D881" s="77">
        <v>1200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0.57876960799999999</v>
      </c>
      <c r="L881" s="77">
        <v>0</v>
      </c>
      <c r="M881" s="77">
        <v>0.57791094499999995</v>
      </c>
      <c r="N881" s="77">
        <v>0</v>
      </c>
      <c r="O881" s="78" t="s">
        <v>394</v>
      </c>
    </row>
    <row r="882" spans="1:15" x14ac:dyDescent="0.25">
      <c r="A882" s="77" t="s">
        <v>53</v>
      </c>
      <c r="B882" s="77" t="s">
        <v>85</v>
      </c>
      <c r="C882" s="77">
        <v>1200.001</v>
      </c>
      <c r="D882" s="77">
        <v>1562</v>
      </c>
      <c r="E882" s="77">
        <v>0.01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3.4473085000000001E-2</v>
      </c>
      <c r="L882" s="77">
        <v>0</v>
      </c>
      <c r="M882" s="77">
        <v>3.2866752999999999E-2</v>
      </c>
      <c r="N882" s="77">
        <v>0</v>
      </c>
      <c r="O882" s="78" t="s">
        <v>395</v>
      </c>
    </row>
    <row r="883" spans="1:15" x14ac:dyDescent="0.25">
      <c r="A883" s="77" t="s">
        <v>53</v>
      </c>
      <c r="B883" s="77" t="s">
        <v>85</v>
      </c>
      <c r="C883" s="77">
        <v>1200.001</v>
      </c>
      <c r="D883" s="77">
        <v>1562</v>
      </c>
      <c r="E883" s="77">
        <v>0.1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6.9375096999999997E-2</v>
      </c>
      <c r="L883" s="77">
        <v>0</v>
      </c>
      <c r="M883" s="77">
        <v>6.6183255999999996E-2</v>
      </c>
      <c r="N883" s="77">
        <v>0</v>
      </c>
      <c r="O883" s="78" t="s">
        <v>396</v>
      </c>
    </row>
    <row r="884" spans="1:15" x14ac:dyDescent="0.25">
      <c r="A884" s="77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0.57975076199999998</v>
      </c>
      <c r="L884" s="77">
        <v>0</v>
      </c>
      <c r="M884" s="77">
        <v>0.578256192</v>
      </c>
      <c r="N884" s="77">
        <v>0</v>
      </c>
      <c r="O884" s="78" t="s">
        <v>397</v>
      </c>
    </row>
    <row r="885" spans="1:15" x14ac:dyDescent="0.25">
      <c r="A885" s="77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9.049797E-3</v>
      </c>
      <c r="L885" s="77">
        <v>0</v>
      </c>
      <c r="M885" s="77">
        <v>8.0620870000000008E-3</v>
      </c>
      <c r="N885" s="77">
        <v>0</v>
      </c>
      <c r="O885" s="78" t="s">
        <v>368</v>
      </c>
    </row>
    <row r="886" spans="1:15" x14ac:dyDescent="0.25">
      <c r="A886" s="77" t="s">
        <v>53</v>
      </c>
      <c r="B886" s="77" t="s">
        <v>86</v>
      </c>
      <c r="C886" s="77">
        <v>-320</v>
      </c>
      <c r="D886" s="77">
        <v>32</v>
      </c>
      <c r="E886" s="77">
        <v>0.1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5.8588425E-2</v>
      </c>
      <c r="L886" s="77">
        <v>0</v>
      </c>
      <c r="M886" s="77">
        <v>5.8008596000000003E-2</v>
      </c>
      <c r="N886" s="77">
        <v>0</v>
      </c>
      <c r="O886" s="78" t="s">
        <v>369</v>
      </c>
    </row>
    <row r="887" spans="1:15" x14ac:dyDescent="0.25">
      <c r="A887" s="77" t="s">
        <v>53</v>
      </c>
      <c r="B887" s="77" t="s">
        <v>86</v>
      </c>
      <c r="C887" s="77">
        <v>-320</v>
      </c>
      <c r="D887" s="77">
        <v>32</v>
      </c>
      <c r="E887" s="77">
        <v>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0.57761182700000002</v>
      </c>
      <c r="L887" s="77">
        <v>0</v>
      </c>
      <c r="M887" s="77">
        <v>0.57737769000000005</v>
      </c>
      <c r="N887" s="77">
        <v>0</v>
      </c>
      <c r="O887" s="78" t="s">
        <v>370</v>
      </c>
    </row>
    <row r="888" spans="1:15" x14ac:dyDescent="0.25">
      <c r="A888" s="77" t="s">
        <v>53</v>
      </c>
      <c r="B888" s="77" t="s">
        <v>86</v>
      </c>
      <c r="C888" s="77">
        <v>32.000999999999998</v>
      </c>
      <c r="D888" s="77">
        <v>400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1.6E-2</v>
      </c>
      <c r="L888" s="77">
        <v>0</v>
      </c>
      <c r="M888" s="77">
        <v>1.4466336999999999E-2</v>
      </c>
      <c r="N888" s="77">
        <v>0</v>
      </c>
      <c r="O888" s="78" t="s">
        <v>371</v>
      </c>
    </row>
    <row r="889" spans="1:15" x14ac:dyDescent="0.25">
      <c r="A889" s="77" t="s">
        <v>53</v>
      </c>
      <c r="B889" s="77" t="s">
        <v>86</v>
      </c>
      <c r="C889" s="77">
        <v>32.000999999999998</v>
      </c>
      <c r="D889" s="77">
        <v>400</v>
      </c>
      <c r="E889" s="77">
        <v>0.1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5.9981477999999998E-2</v>
      </c>
      <c r="L889" s="77">
        <v>0</v>
      </c>
      <c r="M889" s="77">
        <v>5.9239132999999999E-2</v>
      </c>
      <c r="N889" s="77">
        <v>0</v>
      </c>
      <c r="O889" s="78" t="s">
        <v>372</v>
      </c>
    </row>
    <row r="890" spans="1:15" x14ac:dyDescent="0.25">
      <c r="A890" s="77" t="s">
        <v>53</v>
      </c>
      <c r="B890" s="77" t="s">
        <v>86</v>
      </c>
      <c r="C890" s="77">
        <v>32.000999999999998</v>
      </c>
      <c r="D890" s="77">
        <v>400</v>
      </c>
      <c r="E890" s="77">
        <v>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0.57780904</v>
      </c>
      <c r="L890" s="77">
        <v>0</v>
      </c>
      <c r="M890" s="77">
        <v>0.57750261899999999</v>
      </c>
      <c r="N890" s="77">
        <v>0</v>
      </c>
      <c r="O890" s="78" t="s">
        <v>373</v>
      </c>
    </row>
    <row r="891" spans="1:15" x14ac:dyDescent="0.25">
      <c r="A891" s="77" t="s">
        <v>53</v>
      </c>
      <c r="B891" s="77" t="s">
        <v>86</v>
      </c>
      <c r="C891" s="77">
        <v>400.00099999999998</v>
      </c>
      <c r="D891" s="77">
        <v>800</v>
      </c>
      <c r="E891" s="77">
        <v>0.01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0.02</v>
      </c>
      <c r="L891" s="77">
        <v>0</v>
      </c>
      <c r="M891" s="77">
        <v>1.8758799E-2</v>
      </c>
      <c r="N891" s="77">
        <v>0</v>
      </c>
      <c r="O891" s="78" t="s">
        <v>374</v>
      </c>
    </row>
    <row r="892" spans="1:15" x14ac:dyDescent="0.25">
      <c r="A892" s="77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6.1158772E-2</v>
      </c>
      <c r="L892" s="77">
        <v>0</v>
      </c>
      <c r="M892" s="77">
        <v>6.0430891E-2</v>
      </c>
      <c r="N892" s="77">
        <v>0</v>
      </c>
      <c r="O892" s="78" t="s">
        <v>375</v>
      </c>
    </row>
    <row r="893" spans="1:15" x14ac:dyDescent="0.25">
      <c r="A893" s="77" t="s">
        <v>53</v>
      </c>
      <c r="B893" s="77" t="s">
        <v>86</v>
      </c>
      <c r="C893" s="77">
        <v>400.00099999999998</v>
      </c>
      <c r="D893" s="77">
        <v>800</v>
      </c>
      <c r="E893" s="77">
        <v>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0.57793243900000002</v>
      </c>
      <c r="L893" s="77">
        <v>0</v>
      </c>
      <c r="M893" s="77">
        <v>0.57762608400000004</v>
      </c>
      <c r="N893" s="77">
        <v>0</v>
      </c>
      <c r="O893" s="78" t="s">
        <v>376</v>
      </c>
    </row>
    <row r="894" spans="1:15" x14ac:dyDescent="0.25">
      <c r="A894" s="77" t="s">
        <v>53</v>
      </c>
      <c r="B894" s="77" t="s">
        <v>86</v>
      </c>
      <c r="C894" s="77">
        <v>800.00099999999998</v>
      </c>
      <c r="D894" s="77">
        <v>1200</v>
      </c>
      <c r="E894" s="77">
        <v>0.01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2.7080151E-2</v>
      </c>
      <c r="L894" s="77">
        <v>0</v>
      </c>
      <c r="M894" s="77">
        <v>2.5908679E-2</v>
      </c>
      <c r="N894" s="77">
        <v>0</v>
      </c>
      <c r="O894" s="78" t="s">
        <v>377</v>
      </c>
    </row>
    <row r="895" spans="1:15" x14ac:dyDescent="0.25">
      <c r="A895" s="77" t="s">
        <v>53</v>
      </c>
      <c r="B895" s="77" t="s">
        <v>86</v>
      </c>
      <c r="C895" s="77">
        <v>800.00099999999998</v>
      </c>
      <c r="D895" s="77">
        <v>1200</v>
      </c>
      <c r="E895" s="77">
        <v>0.1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6.4958135E-2</v>
      </c>
      <c r="L895" s="77">
        <v>0</v>
      </c>
      <c r="M895" s="77">
        <v>6.3017930999999999E-2</v>
      </c>
      <c r="N895" s="77">
        <v>0</v>
      </c>
      <c r="O895" s="78" t="s">
        <v>378</v>
      </c>
    </row>
    <row r="896" spans="1:15" x14ac:dyDescent="0.25">
      <c r="A896" s="77" t="s">
        <v>53</v>
      </c>
      <c r="B896" s="77" t="s">
        <v>86</v>
      </c>
      <c r="C896" s="77">
        <v>800.00099999999998</v>
      </c>
      <c r="D896" s="77">
        <v>1200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0.57876114099999998</v>
      </c>
      <c r="L896" s="77">
        <v>0</v>
      </c>
      <c r="M896" s="77">
        <v>0.57790246599999995</v>
      </c>
      <c r="N896" s="77">
        <v>0</v>
      </c>
      <c r="O896" s="78" t="s">
        <v>379</v>
      </c>
    </row>
    <row r="897" spans="1:15" x14ac:dyDescent="0.25">
      <c r="A897" s="77" t="s">
        <v>53</v>
      </c>
      <c r="B897" s="77" t="s">
        <v>86</v>
      </c>
      <c r="C897" s="77">
        <v>1200.001</v>
      </c>
      <c r="D897" s="77">
        <v>1562</v>
      </c>
      <c r="E897" s="77">
        <v>0.01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3.3168701000000002E-2</v>
      </c>
      <c r="L897" s="77">
        <v>0</v>
      </c>
      <c r="M897" s="77">
        <v>3.2593935999999997E-2</v>
      </c>
      <c r="N897" s="77">
        <v>0</v>
      </c>
      <c r="O897" s="78" t="s">
        <v>380</v>
      </c>
    </row>
    <row r="898" spans="1:15" x14ac:dyDescent="0.25">
      <c r="A898" s="77" t="s">
        <v>53</v>
      </c>
      <c r="B898" s="77" t="s">
        <v>86</v>
      </c>
      <c r="C898" s="77">
        <v>1200.001</v>
      </c>
      <c r="D898" s="77">
        <v>1562</v>
      </c>
      <c r="E898" s="77">
        <v>0.1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6.7183012E-2</v>
      </c>
      <c r="L898" s="77">
        <v>0</v>
      </c>
      <c r="M898" s="77">
        <v>6.6048199000000002E-2</v>
      </c>
      <c r="N898" s="77">
        <v>0</v>
      </c>
      <c r="O898" s="78" t="s">
        <v>381</v>
      </c>
    </row>
    <row r="899" spans="1:15" x14ac:dyDescent="0.25">
      <c r="A899" s="77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0.57876345299999998</v>
      </c>
      <c r="L899" s="77">
        <v>0</v>
      </c>
      <c r="M899" s="77">
        <v>0.57824074999999997</v>
      </c>
      <c r="N899" s="77">
        <v>0</v>
      </c>
      <c r="O899" s="78" t="s">
        <v>382</v>
      </c>
    </row>
    <row r="900" spans="1:15" x14ac:dyDescent="0.25">
      <c r="A900" s="77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0.22214629799999999</v>
      </c>
      <c r="N900" s="77">
        <v>0</v>
      </c>
      <c r="O900" s="78" t="s">
        <v>360</v>
      </c>
    </row>
    <row r="901" spans="1:15" x14ac:dyDescent="0.25">
      <c r="A901" s="77" t="s">
        <v>53</v>
      </c>
      <c r="B901" s="77" t="s">
        <v>82</v>
      </c>
      <c r="C901" s="77">
        <v>-58</v>
      </c>
      <c r="D901" s="77">
        <v>31.998999999999999</v>
      </c>
      <c r="E901" s="77">
        <v>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0.66464951500000002</v>
      </c>
      <c r="L901" s="77">
        <v>0</v>
      </c>
      <c r="M901" s="77">
        <v>0.61591312499999995</v>
      </c>
      <c r="N901" s="77">
        <v>0</v>
      </c>
      <c r="O901" s="78" t="s">
        <v>361</v>
      </c>
    </row>
    <row r="902" spans="1:15" x14ac:dyDescent="0.25">
      <c r="A902" s="77" t="s">
        <v>53</v>
      </c>
      <c r="B902" s="77" t="s">
        <v>82</v>
      </c>
      <c r="C902" s="77">
        <v>32</v>
      </c>
      <c r="D902" s="77">
        <v>1100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0.19</v>
      </c>
      <c r="L902" s="77">
        <v>0</v>
      </c>
      <c r="M902" s="77">
        <v>0.13897985700000001</v>
      </c>
      <c r="N902" s="77">
        <v>0</v>
      </c>
      <c r="O902" s="78" t="s">
        <v>362</v>
      </c>
    </row>
    <row r="903" spans="1:15" x14ac:dyDescent="0.25">
      <c r="A903" s="77" t="s">
        <v>53</v>
      </c>
      <c r="B903" s="77" t="s">
        <v>82</v>
      </c>
      <c r="C903" s="77">
        <v>32</v>
      </c>
      <c r="D903" s="77">
        <v>1100</v>
      </c>
      <c r="E903" s="77">
        <v>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0.64165832099999998</v>
      </c>
      <c r="L903" s="77">
        <v>0</v>
      </c>
      <c r="M903" s="77">
        <v>0.591029103</v>
      </c>
      <c r="N903" s="77">
        <v>0</v>
      </c>
      <c r="O903" s="78" t="s">
        <v>363</v>
      </c>
    </row>
    <row r="904" spans="1:15" x14ac:dyDescent="0.25">
      <c r="A904" s="77" t="s">
        <v>53</v>
      </c>
      <c r="B904" s="77" t="s">
        <v>82</v>
      </c>
      <c r="C904" s="77">
        <v>1100.001</v>
      </c>
      <c r="D904" s="77">
        <v>2200</v>
      </c>
      <c r="E904" s="77">
        <v>0.1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0.16</v>
      </c>
      <c r="L904" s="77">
        <v>0</v>
      </c>
      <c r="M904" s="77">
        <v>0.105713381</v>
      </c>
      <c r="N904" s="77">
        <v>0</v>
      </c>
      <c r="O904" s="78" t="s">
        <v>364</v>
      </c>
    </row>
    <row r="905" spans="1:15" x14ac:dyDescent="0.25">
      <c r="A905" s="77" t="s">
        <v>53</v>
      </c>
      <c r="B905" s="77" t="s">
        <v>82</v>
      </c>
      <c r="C905" s="77">
        <v>1100.001</v>
      </c>
      <c r="D905" s="77">
        <v>2200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0.62759628499999998</v>
      </c>
      <c r="L905" s="77">
        <v>0</v>
      </c>
      <c r="M905" s="77">
        <v>0.58410214800000004</v>
      </c>
      <c r="N905" s="77">
        <v>0</v>
      </c>
      <c r="O905" s="78" t="s">
        <v>365</v>
      </c>
    </row>
    <row r="906" spans="1:15" x14ac:dyDescent="0.25">
      <c r="A906" s="77" t="s">
        <v>53</v>
      </c>
      <c r="B906" s="77" t="s">
        <v>82</v>
      </c>
      <c r="C906" s="77">
        <v>2200.0010000000002</v>
      </c>
      <c r="D906" s="77">
        <v>3214</v>
      </c>
      <c r="E906" s="77">
        <v>0.1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0.17</v>
      </c>
      <c r="L906" s="77">
        <v>0</v>
      </c>
      <c r="M906" s="77">
        <v>0.122419896</v>
      </c>
      <c r="N906" s="77">
        <v>0</v>
      </c>
      <c r="O906" s="78" t="s">
        <v>366</v>
      </c>
    </row>
    <row r="907" spans="1:15" x14ac:dyDescent="0.25">
      <c r="A907" s="77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0.63062541100000002</v>
      </c>
      <c r="L907" s="77">
        <v>0</v>
      </c>
      <c r="M907" s="77">
        <v>0.58735562600000002</v>
      </c>
      <c r="N907" s="77">
        <v>0</v>
      </c>
      <c r="O907" s="78" t="s">
        <v>367</v>
      </c>
    </row>
    <row r="908" spans="1:15" x14ac:dyDescent="0.25">
      <c r="A908" s="77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0.17935751599999999</v>
      </c>
      <c r="N908" s="77">
        <v>0</v>
      </c>
      <c r="O908" s="78" t="s">
        <v>352</v>
      </c>
    </row>
    <row r="909" spans="1:15" x14ac:dyDescent="0.25">
      <c r="A909" s="77" t="s">
        <v>53</v>
      </c>
      <c r="B909" s="77" t="s">
        <v>83</v>
      </c>
      <c r="C909" s="77">
        <v>-58</v>
      </c>
      <c r="D909" s="77">
        <v>31.998999999999999</v>
      </c>
      <c r="E909" s="77">
        <v>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0.65159735900000004</v>
      </c>
      <c r="L909" s="77">
        <v>0</v>
      </c>
      <c r="M909" s="77">
        <v>0.60180488399999998</v>
      </c>
      <c r="N909" s="77">
        <v>0</v>
      </c>
      <c r="O909" s="78" t="s">
        <v>353</v>
      </c>
    </row>
    <row r="910" spans="1:15" x14ac:dyDescent="0.25">
      <c r="A910" s="77" t="s">
        <v>53</v>
      </c>
      <c r="B910" s="77" t="s">
        <v>83</v>
      </c>
      <c r="C910" s="77">
        <v>32</v>
      </c>
      <c r="D910" s="77">
        <v>1100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0.18</v>
      </c>
      <c r="L910" s="77">
        <v>0</v>
      </c>
      <c r="M910" s="77">
        <v>0.12667225100000001</v>
      </c>
      <c r="N910" s="77">
        <v>0</v>
      </c>
      <c r="O910" s="78" t="s">
        <v>354</v>
      </c>
    </row>
    <row r="911" spans="1:15" x14ac:dyDescent="0.25">
      <c r="A911" s="77" t="s">
        <v>53</v>
      </c>
      <c r="B911" s="77" t="s">
        <v>83</v>
      </c>
      <c r="C911" s="77">
        <v>32</v>
      </c>
      <c r="D911" s="77">
        <v>1100</v>
      </c>
      <c r="E911" s="77">
        <v>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0.63801956900000001</v>
      </c>
      <c r="L911" s="77">
        <v>0</v>
      </c>
      <c r="M911" s="77">
        <v>0.58825662700000003</v>
      </c>
      <c r="N911" s="77">
        <v>0</v>
      </c>
      <c r="O911" s="78" t="s">
        <v>355</v>
      </c>
    </row>
    <row r="912" spans="1:15" x14ac:dyDescent="0.25">
      <c r="A912" s="77" t="s">
        <v>53</v>
      </c>
      <c r="B912" s="77" t="s">
        <v>83</v>
      </c>
      <c r="C912" s="77">
        <v>1100.001</v>
      </c>
      <c r="D912" s="77">
        <v>2200</v>
      </c>
      <c r="E912" s="77">
        <v>0.1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0.17</v>
      </c>
      <c r="L912" s="77">
        <v>0</v>
      </c>
      <c r="M912" s="77">
        <v>0.105713381</v>
      </c>
      <c r="N912" s="77">
        <v>0</v>
      </c>
      <c r="O912" s="78" t="s">
        <v>356</v>
      </c>
    </row>
    <row r="913" spans="1:15" x14ac:dyDescent="0.25">
      <c r="A913" s="77" t="s">
        <v>53</v>
      </c>
      <c r="B913" s="77" t="s">
        <v>83</v>
      </c>
      <c r="C913" s="77">
        <v>1100.001</v>
      </c>
      <c r="D913" s="77">
        <v>2200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0.62833487399999999</v>
      </c>
      <c r="L913" s="77">
        <v>0</v>
      </c>
      <c r="M913" s="77">
        <v>0.58489566299999995</v>
      </c>
      <c r="N913" s="77">
        <v>0</v>
      </c>
      <c r="O913" s="78" t="s">
        <v>357</v>
      </c>
    </row>
    <row r="914" spans="1:15" x14ac:dyDescent="0.25">
      <c r="A914" s="77" t="s">
        <v>53</v>
      </c>
      <c r="B914" s="77" t="s">
        <v>83</v>
      </c>
      <c r="C914" s="77">
        <v>2200.0010000000002</v>
      </c>
      <c r="D914" s="77">
        <v>3214</v>
      </c>
      <c r="E914" s="77">
        <v>0.1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0.17</v>
      </c>
      <c r="L914" s="77">
        <v>0</v>
      </c>
      <c r="M914" s="77">
        <v>0.122419896</v>
      </c>
      <c r="N914" s="77">
        <v>0</v>
      </c>
      <c r="O914" s="78" t="s">
        <v>358</v>
      </c>
    </row>
    <row r="915" spans="1:15" x14ac:dyDescent="0.25">
      <c r="A915" s="77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0.63062541100000002</v>
      </c>
      <c r="L915" s="77">
        <v>0</v>
      </c>
      <c r="M915" s="77">
        <v>0.58877774100000002</v>
      </c>
      <c r="N915" s="77">
        <v>0</v>
      </c>
      <c r="O915" s="78" t="s">
        <v>359</v>
      </c>
    </row>
    <row r="916" spans="1:15" x14ac:dyDescent="0.25">
      <c r="A916" s="77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0.41398294899999999</v>
      </c>
      <c r="L916" s="77">
        <v>0</v>
      </c>
      <c r="M916" s="77">
        <v>0.39270743800000002</v>
      </c>
      <c r="N916" s="77">
        <v>0</v>
      </c>
      <c r="O916" s="78" t="s">
        <v>346</v>
      </c>
    </row>
    <row r="917" spans="1:15" x14ac:dyDescent="0.25">
      <c r="A917" s="77" t="s">
        <v>53</v>
      </c>
      <c r="B917" s="77" t="s">
        <v>84</v>
      </c>
      <c r="C917" s="77">
        <v>-454</v>
      </c>
      <c r="D917" s="77">
        <v>-400.00099999999998</v>
      </c>
      <c r="E917" s="77">
        <v>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0.74355237399999996</v>
      </c>
      <c r="L917" s="77">
        <v>0</v>
      </c>
      <c r="M917" s="77">
        <v>0.69585855799999996</v>
      </c>
      <c r="N917" s="77">
        <v>0</v>
      </c>
      <c r="O917" s="78" t="s">
        <v>347</v>
      </c>
    </row>
    <row r="918" spans="1:15" x14ac:dyDescent="0.25">
      <c r="A918" s="77" t="s">
        <v>53</v>
      </c>
      <c r="B918" s="77" t="s">
        <v>84</v>
      </c>
      <c r="C918" s="77">
        <v>-400</v>
      </c>
      <c r="D918" s="77">
        <v>199.999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0.18</v>
      </c>
      <c r="L918" s="77">
        <v>0</v>
      </c>
      <c r="M918" s="77">
        <v>0.124119993</v>
      </c>
      <c r="N918" s="77">
        <v>0</v>
      </c>
      <c r="O918" s="78" t="s">
        <v>348</v>
      </c>
    </row>
    <row r="919" spans="1:15" x14ac:dyDescent="0.25">
      <c r="A919" s="77" t="s">
        <v>53</v>
      </c>
      <c r="B919" s="77" t="s">
        <v>84</v>
      </c>
      <c r="C919" s="77">
        <v>-400</v>
      </c>
      <c r="D919" s="77">
        <v>199.999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0.63424617999999999</v>
      </c>
      <c r="L919" s="77">
        <v>0</v>
      </c>
      <c r="M919" s="77">
        <v>0.58771232100000004</v>
      </c>
      <c r="N919" s="77">
        <v>0</v>
      </c>
      <c r="O919" s="78" t="s">
        <v>349</v>
      </c>
    </row>
    <row r="920" spans="1:15" x14ac:dyDescent="0.25">
      <c r="A920" s="77" t="s">
        <v>53</v>
      </c>
      <c r="B920" s="77" t="s">
        <v>84</v>
      </c>
      <c r="C920" s="77">
        <v>200</v>
      </c>
      <c r="D920" s="77">
        <v>752</v>
      </c>
      <c r="E920" s="77">
        <v>0.1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0.11</v>
      </c>
      <c r="L920" s="77">
        <v>0</v>
      </c>
      <c r="M920" s="77">
        <v>8.3094007999999997E-2</v>
      </c>
      <c r="N920" s="77">
        <v>0</v>
      </c>
      <c r="O920" s="78" t="s">
        <v>350</v>
      </c>
    </row>
    <row r="921" spans="1:15" x14ac:dyDescent="0.25">
      <c r="A921" s="77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0.59634521399999996</v>
      </c>
      <c r="L921" s="77">
        <v>0</v>
      </c>
      <c r="M921" s="77">
        <v>0.58043484899999997</v>
      </c>
      <c r="N921" s="77">
        <v>0</v>
      </c>
      <c r="O921" s="78" t="s">
        <v>351</v>
      </c>
    </row>
    <row r="922" spans="1:15" x14ac:dyDescent="0.25">
      <c r="A922" s="77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305</v>
      </c>
    </row>
    <row r="923" spans="1:15" x14ac:dyDescent="0.25">
      <c r="A923" s="77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306</v>
      </c>
    </row>
    <row r="924" spans="1:15" x14ac:dyDescent="0.25">
      <c r="A924" s="77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307</v>
      </c>
    </row>
    <row r="925" spans="1:15" x14ac:dyDescent="0.25">
      <c r="A925" s="77" t="s">
        <v>53</v>
      </c>
      <c r="B925" s="77" t="s">
        <v>17</v>
      </c>
      <c r="C925" s="77">
        <v>0</v>
      </c>
      <c r="D925" s="77">
        <v>40</v>
      </c>
      <c r="E925" s="77">
        <v>1E-3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2.2343999999999999E-7</v>
      </c>
      <c r="L925" s="77">
        <v>5.9400000000000002E-10</v>
      </c>
      <c r="M925" s="77">
        <v>2.4522999999999998E-7</v>
      </c>
      <c r="N925" s="77">
        <v>5.7099999999999999E-10</v>
      </c>
      <c r="O925" s="78" t="s">
        <v>308</v>
      </c>
    </row>
    <row r="926" spans="1:15" x14ac:dyDescent="0.25">
      <c r="A926" s="77" t="s">
        <v>53</v>
      </c>
      <c r="B926" s="77" t="s">
        <v>17</v>
      </c>
      <c r="C926" s="77">
        <v>0</v>
      </c>
      <c r="D926" s="77">
        <v>40</v>
      </c>
      <c r="E926" s="77">
        <v>0.01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5.3364999999999996E-6</v>
      </c>
      <c r="L926" s="77">
        <v>4.6700000000000004E-10</v>
      </c>
      <c r="M926" s="77">
        <v>5.3407999999999998E-6</v>
      </c>
      <c r="N926" s="77">
        <v>4.6200000000000001E-10</v>
      </c>
      <c r="O926" s="78" t="s">
        <v>309</v>
      </c>
    </row>
    <row r="927" spans="1:15" x14ac:dyDescent="0.25">
      <c r="A927" s="77" t="s">
        <v>53</v>
      </c>
      <c r="B927" s="77" t="s">
        <v>17</v>
      </c>
      <c r="C927" s="77">
        <v>0</v>
      </c>
      <c r="D927" s="77">
        <v>40</v>
      </c>
      <c r="E927" s="77">
        <v>0.1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5.7624999999999998E-5</v>
      </c>
      <c r="L927" s="77">
        <v>1.1399999999999999E-10</v>
      </c>
      <c r="M927" s="77">
        <v>5.7299999999999997E-5</v>
      </c>
      <c r="N927" s="77">
        <v>1.1399999999999999E-10</v>
      </c>
      <c r="O927" s="78" t="s">
        <v>310</v>
      </c>
    </row>
    <row r="928" spans="1:15" x14ac:dyDescent="0.25">
      <c r="A928" s="77" t="s">
        <v>53</v>
      </c>
      <c r="B928" s="77" t="s">
        <v>17</v>
      </c>
      <c r="C928" s="77">
        <v>0</v>
      </c>
      <c r="D928" s="77">
        <v>40</v>
      </c>
      <c r="E928" s="77">
        <v>1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5.7700000000000004E-4</v>
      </c>
      <c r="L928" s="77">
        <v>1.2000000000000001E-11</v>
      </c>
      <c r="M928" s="77">
        <v>5.7700000000000004E-4</v>
      </c>
      <c r="N928" s="77">
        <v>1.2000000000000001E-11</v>
      </c>
      <c r="O928" s="78" t="s">
        <v>311</v>
      </c>
    </row>
    <row r="929" spans="1:15" x14ac:dyDescent="0.25">
      <c r="A929" s="77" t="s">
        <v>53</v>
      </c>
      <c r="B929" s="77" t="s">
        <v>17</v>
      </c>
      <c r="C929" s="77">
        <v>0</v>
      </c>
      <c r="D929" s="77">
        <v>40</v>
      </c>
      <c r="E929" s="77">
        <v>10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5.7736000000000003E-3</v>
      </c>
      <c r="L929" s="77">
        <v>9.9999999999999998E-13</v>
      </c>
      <c r="M929" s="77">
        <v>5.7730999999999998E-3</v>
      </c>
      <c r="N929" s="77">
        <v>9.9999999999999998E-13</v>
      </c>
      <c r="O929" s="78" t="s">
        <v>312</v>
      </c>
    </row>
    <row r="930" spans="1:15" x14ac:dyDescent="0.25">
      <c r="A930" s="77" t="s">
        <v>53</v>
      </c>
      <c r="B930" s="77" t="s">
        <v>17</v>
      </c>
      <c r="C930" s="77">
        <v>0</v>
      </c>
      <c r="D930" s="77">
        <v>40</v>
      </c>
      <c r="E930" s="77">
        <v>100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5.7736000000000003E-2</v>
      </c>
      <c r="L930" s="77">
        <v>0</v>
      </c>
      <c r="M930" s="77">
        <v>5.7735000000000002E-2</v>
      </c>
      <c r="N930" s="77">
        <v>0</v>
      </c>
      <c r="O930" s="78" t="s">
        <v>1467</v>
      </c>
    </row>
    <row r="931" spans="1:15" x14ac:dyDescent="0.25">
      <c r="A931" s="77" t="s">
        <v>53</v>
      </c>
      <c r="B931" s="77" t="s">
        <v>17</v>
      </c>
      <c r="C931" s="77">
        <v>0</v>
      </c>
      <c r="D931" s="77">
        <v>40</v>
      </c>
      <c r="E931" s="77">
        <v>1000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0.57735999999999998</v>
      </c>
      <c r="L931" s="77">
        <v>0</v>
      </c>
      <c r="M931" s="77">
        <v>0.57735000000000003</v>
      </c>
      <c r="N931" s="77">
        <v>0</v>
      </c>
      <c r="O931" s="78" t="s">
        <v>313</v>
      </c>
    </row>
    <row r="932" spans="1:15" x14ac:dyDescent="0.25">
      <c r="A932" s="77" t="s">
        <v>53</v>
      </c>
      <c r="B932" s="77" t="s">
        <v>17</v>
      </c>
      <c r="C932" s="77">
        <v>0</v>
      </c>
      <c r="D932" s="77">
        <v>40</v>
      </c>
      <c r="E932" s="77">
        <v>10000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5.7736000000000001</v>
      </c>
      <c r="L932" s="77">
        <v>0</v>
      </c>
      <c r="M932" s="77">
        <v>5.7736000000000001</v>
      </c>
      <c r="N932" s="77">
        <v>0</v>
      </c>
      <c r="O932" s="78" t="s">
        <v>314</v>
      </c>
    </row>
    <row r="933" spans="1:15" x14ac:dyDescent="0.25">
      <c r="A933" s="77" t="s">
        <v>53</v>
      </c>
      <c r="B933" s="77" t="s">
        <v>17</v>
      </c>
      <c r="C933" s="77">
        <v>40</v>
      </c>
      <c r="D933" s="77">
        <v>1000</v>
      </c>
      <c r="E933" s="77">
        <v>1E-4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2.8999999999999998E-7</v>
      </c>
      <c r="L933" s="77">
        <v>1.3E-7</v>
      </c>
      <c r="M933" s="77">
        <v>2.53E-7</v>
      </c>
      <c r="N933" s="77">
        <v>1.2897E-7</v>
      </c>
      <c r="O933" s="78" t="s">
        <v>315</v>
      </c>
    </row>
    <row r="934" spans="1:15" x14ac:dyDescent="0.25">
      <c r="A934" s="77" t="s">
        <v>53</v>
      </c>
      <c r="B934" s="77" t="s">
        <v>17</v>
      </c>
      <c r="C934" s="77">
        <v>40</v>
      </c>
      <c r="D934" s="77">
        <v>1000</v>
      </c>
      <c r="E934" s="77">
        <v>1E-3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6.5700000000000002E-7</v>
      </c>
      <c r="L934" s="77">
        <v>1.2893999999999999E-7</v>
      </c>
      <c r="M934" s="77">
        <v>5.9800000000000003E-7</v>
      </c>
      <c r="N934" s="77">
        <v>1.2907E-7</v>
      </c>
      <c r="O934" s="78" t="s">
        <v>316</v>
      </c>
    </row>
    <row r="935" spans="1:15" x14ac:dyDescent="0.25">
      <c r="A935" s="77" t="s">
        <v>53</v>
      </c>
      <c r="B935" s="77" t="s">
        <v>17</v>
      </c>
      <c r="C935" s="77">
        <v>40</v>
      </c>
      <c r="D935" s="77">
        <v>1000</v>
      </c>
      <c r="E935" s="77">
        <v>0.01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2.6089999999999999E-5</v>
      </c>
      <c r="L935" s="77">
        <v>1.3885E-7</v>
      </c>
      <c r="M935" s="77">
        <v>2.5942E-5</v>
      </c>
      <c r="N935" s="77">
        <v>1.3918000000000001E-7</v>
      </c>
      <c r="O935" s="78" t="s">
        <v>317</v>
      </c>
    </row>
    <row r="936" spans="1:15" x14ac:dyDescent="0.25">
      <c r="A936" s="77" t="s">
        <v>53</v>
      </c>
      <c r="B936" s="77" t="s">
        <v>17</v>
      </c>
      <c r="C936" s="77">
        <v>40</v>
      </c>
      <c r="D936" s="77">
        <v>1000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3.9689E-4</v>
      </c>
      <c r="L936" s="77">
        <v>5.5570000000000003E-7</v>
      </c>
      <c r="M936" s="77">
        <v>3.9680999999999999E-4</v>
      </c>
      <c r="N936" s="77">
        <v>5.5588000000000003E-7</v>
      </c>
      <c r="O936" s="78" t="s">
        <v>318</v>
      </c>
    </row>
    <row r="937" spans="1:15" x14ac:dyDescent="0.25">
      <c r="A937" s="77" t="s">
        <v>53</v>
      </c>
      <c r="B937" s="77" t="s">
        <v>17</v>
      </c>
      <c r="C937" s="77">
        <v>40</v>
      </c>
      <c r="D937" s="77">
        <v>1000</v>
      </c>
      <c r="E937" s="77">
        <v>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3.9871999999999998E-3</v>
      </c>
      <c r="L937" s="77">
        <v>5.4141000000000004E-6</v>
      </c>
      <c r="M937" s="77">
        <v>3.9871999999999998E-3</v>
      </c>
      <c r="N937" s="77">
        <v>5.4141000000000004E-6</v>
      </c>
      <c r="O937" s="78" t="s">
        <v>319</v>
      </c>
    </row>
    <row r="938" spans="1:15" x14ac:dyDescent="0.25">
      <c r="A938" s="77" t="s">
        <v>53</v>
      </c>
      <c r="B938" s="77" t="s">
        <v>17</v>
      </c>
      <c r="C938" s="77">
        <v>40</v>
      </c>
      <c r="D938" s="77">
        <v>1000</v>
      </c>
      <c r="E938" s="77">
        <v>10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5.5948999999999999E-2</v>
      </c>
      <c r="L938" s="77">
        <v>5.41E-5</v>
      </c>
      <c r="M938" s="77">
        <v>5.5948999999999999E-2</v>
      </c>
      <c r="N938" s="77">
        <v>5.41E-5</v>
      </c>
      <c r="O938" s="78" t="s">
        <v>320</v>
      </c>
    </row>
    <row r="939" spans="1:15" x14ac:dyDescent="0.25">
      <c r="A939" s="77" t="s">
        <v>53</v>
      </c>
      <c r="B939" s="77" t="s">
        <v>17</v>
      </c>
      <c r="C939" s="77">
        <v>1000</v>
      </c>
      <c r="D939" s="77">
        <v>10000</v>
      </c>
      <c r="E939" s="77">
        <v>1E-3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4.3999999999999997E-9</v>
      </c>
      <c r="L939" s="77">
        <v>1.3E-7</v>
      </c>
      <c r="M939" s="77">
        <v>7.4100000000000003E-10</v>
      </c>
      <c r="N939" s="77">
        <v>1.2921999999999999E-7</v>
      </c>
      <c r="O939" s="78" t="s">
        <v>321</v>
      </c>
    </row>
    <row r="940" spans="1:15" x14ac:dyDescent="0.25">
      <c r="A940" s="77" t="s">
        <v>53</v>
      </c>
      <c r="B940" s="77" t="s">
        <v>17</v>
      </c>
      <c r="C940" s="77">
        <v>1000</v>
      </c>
      <c r="D940" s="77">
        <v>10000</v>
      </c>
      <c r="E940" s="77">
        <v>0.01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1.9500000000000001E-7</v>
      </c>
      <c r="L940" s="77">
        <v>1.29E-7</v>
      </c>
      <c r="M940" s="77">
        <v>1.3799999999999999E-7</v>
      </c>
      <c r="N940" s="77">
        <v>1.2921E-7</v>
      </c>
      <c r="O940" s="78" t="s">
        <v>322</v>
      </c>
    </row>
    <row r="941" spans="1:15" x14ac:dyDescent="0.25">
      <c r="A941" s="77" t="s">
        <v>53</v>
      </c>
      <c r="B941" s="77" t="s">
        <v>17</v>
      </c>
      <c r="C941" s="77">
        <v>1000</v>
      </c>
      <c r="D941" s="77">
        <v>10000</v>
      </c>
      <c r="E941" s="77">
        <v>0.1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1.3574000000000001E-5</v>
      </c>
      <c r="L941" s="77">
        <v>1.2799E-7</v>
      </c>
      <c r="M941" s="77">
        <v>1.3570999999999999E-5</v>
      </c>
      <c r="N941" s="77">
        <v>1.2799E-7</v>
      </c>
      <c r="O941" s="78" t="s">
        <v>323</v>
      </c>
    </row>
    <row r="942" spans="1:15" x14ac:dyDescent="0.25">
      <c r="A942" s="77" t="s">
        <v>53</v>
      </c>
      <c r="B942" s="77" t="s">
        <v>17</v>
      </c>
      <c r="C942" s="77">
        <v>1000</v>
      </c>
      <c r="D942" s="77">
        <v>10000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6.8566000000000005E-4</v>
      </c>
      <c r="L942" s="77">
        <v>9.1516999999999998E-8</v>
      </c>
      <c r="M942" s="77">
        <v>6.8565E-4</v>
      </c>
      <c r="N942" s="77">
        <v>9.1517999999999999E-8</v>
      </c>
      <c r="O942" s="78" t="s">
        <v>324</v>
      </c>
    </row>
    <row r="943" spans="1:15" x14ac:dyDescent="0.25">
      <c r="A943" s="77" t="s">
        <v>53</v>
      </c>
      <c r="B943" s="77" t="s">
        <v>17</v>
      </c>
      <c r="C943" s="77">
        <v>1000</v>
      </c>
      <c r="D943" s="77">
        <v>10000</v>
      </c>
      <c r="E943" s="77">
        <v>10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5.7844000000000003E-3</v>
      </c>
      <c r="L943" s="77">
        <v>1.571E-8</v>
      </c>
      <c r="M943" s="77">
        <v>5.7844000000000003E-3</v>
      </c>
      <c r="N943" s="77">
        <v>1.571E-8</v>
      </c>
      <c r="O943" s="78" t="s">
        <v>325</v>
      </c>
    </row>
    <row r="944" spans="1:15" x14ac:dyDescent="0.25">
      <c r="A944" s="77" t="s">
        <v>53</v>
      </c>
      <c r="B944" s="77" t="s">
        <v>17</v>
      </c>
      <c r="C944" s="77">
        <v>1000</v>
      </c>
      <c r="D944" s="77">
        <v>10000</v>
      </c>
      <c r="E944" s="77">
        <v>100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5.7734000000000001E-2</v>
      </c>
      <c r="L944" s="77">
        <v>1.5900000000000001E-9</v>
      </c>
      <c r="M944" s="77">
        <v>5.772E-2</v>
      </c>
      <c r="N944" s="77">
        <v>1.5900000000000001E-9</v>
      </c>
      <c r="O944" s="78" t="s">
        <v>326</v>
      </c>
    </row>
    <row r="945" spans="1:15" x14ac:dyDescent="0.25">
      <c r="A945" s="77" t="s">
        <v>53</v>
      </c>
      <c r="B945" s="77" t="s">
        <v>17</v>
      </c>
      <c r="C945" s="77">
        <v>10000</v>
      </c>
      <c r="D945" s="77">
        <v>100000</v>
      </c>
      <c r="E945" s="77">
        <v>0.01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4.3999999999999997E-8</v>
      </c>
      <c r="L945" s="77">
        <v>7.0000000000000001E-12</v>
      </c>
      <c r="M945" s="77">
        <v>7.4140000000000002E-9</v>
      </c>
      <c r="N945" s="77">
        <v>1.29E-7</v>
      </c>
      <c r="O945" s="78" t="s">
        <v>327</v>
      </c>
    </row>
    <row r="946" spans="1:15" x14ac:dyDescent="0.25">
      <c r="A946" s="77" t="s">
        <v>53</v>
      </c>
      <c r="B946" s="77" t="s">
        <v>17</v>
      </c>
      <c r="C946" s="77">
        <v>10000</v>
      </c>
      <c r="D946" s="77">
        <v>100000</v>
      </c>
      <c r="E946" s="77">
        <v>0.1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1.9518000000000001E-6</v>
      </c>
      <c r="L946" s="77">
        <v>1.384E-9</v>
      </c>
      <c r="M946" s="77">
        <v>1.3799999999999999E-6</v>
      </c>
      <c r="N946" s="77">
        <v>1.2921E-7</v>
      </c>
      <c r="O946" s="78" t="s">
        <v>328</v>
      </c>
    </row>
    <row r="947" spans="1:15" x14ac:dyDescent="0.25">
      <c r="A947" s="77" t="s">
        <v>53</v>
      </c>
      <c r="B947" s="77" t="s">
        <v>17</v>
      </c>
      <c r="C947" s="77">
        <v>10000</v>
      </c>
      <c r="D947" s="77">
        <v>100000</v>
      </c>
      <c r="E947" s="77">
        <v>1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1.3574E-4</v>
      </c>
      <c r="L947" s="77">
        <v>1.3570999999999999E-7</v>
      </c>
      <c r="M947" s="77">
        <v>1.3570999999999999E-4</v>
      </c>
      <c r="N947" s="77">
        <v>1.2799E-7</v>
      </c>
      <c r="O947" s="78" t="s">
        <v>329</v>
      </c>
    </row>
    <row r="948" spans="1:15" x14ac:dyDescent="0.25">
      <c r="A948" s="77" t="s">
        <v>53</v>
      </c>
      <c r="B948" s="77" t="s">
        <v>17</v>
      </c>
      <c r="C948" s="77">
        <v>10000</v>
      </c>
      <c r="D948" s="77">
        <v>100000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6.8566E-3</v>
      </c>
      <c r="L948" s="77">
        <v>6.8565000000000003E-6</v>
      </c>
      <c r="M948" s="77">
        <v>6.8564999999999997E-3</v>
      </c>
      <c r="N948" s="77">
        <v>9.1517999999999999E-8</v>
      </c>
      <c r="O948" s="78" t="s">
        <v>330</v>
      </c>
    </row>
    <row r="949" spans="1:15" x14ac:dyDescent="0.25">
      <c r="A949" s="77" t="s">
        <v>53</v>
      </c>
      <c r="B949" s="77" t="s">
        <v>17</v>
      </c>
      <c r="C949" s="77">
        <v>10000</v>
      </c>
      <c r="D949" s="77">
        <v>100000</v>
      </c>
      <c r="E949" s="77">
        <v>100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5.7844E-2</v>
      </c>
      <c r="L949" s="77">
        <v>5.7843999999999997E-5</v>
      </c>
      <c r="M949" s="77">
        <v>5.7844E-2</v>
      </c>
      <c r="N949" s="77">
        <v>1.571E-8</v>
      </c>
      <c r="O949" s="78" t="s">
        <v>331</v>
      </c>
    </row>
    <row r="950" spans="1:15" x14ac:dyDescent="0.25">
      <c r="A950" s="77" t="s">
        <v>53</v>
      </c>
      <c r="B950" s="77" t="s">
        <v>17</v>
      </c>
      <c r="C950" s="77">
        <v>10000</v>
      </c>
      <c r="D950" s="77">
        <v>100000</v>
      </c>
      <c r="E950" s="77">
        <v>1000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0.57733999999999996</v>
      </c>
      <c r="L950" s="77">
        <v>5.7720000000000004E-4</v>
      </c>
      <c r="M950" s="77">
        <v>0.57720000000000005</v>
      </c>
      <c r="N950" s="77">
        <v>1.5900000000000001E-9</v>
      </c>
      <c r="O950" s="78" t="s">
        <v>332</v>
      </c>
    </row>
    <row r="951" spans="1:15" x14ac:dyDescent="0.25">
      <c r="A951" s="77" t="s">
        <v>53</v>
      </c>
      <c r="B951" s="77" t="s">
        <v>17</v>
      </c>
      <c r="C951" s="77">
        <v>10000</v>
      </c>
      <c r="D951" s="77">
        <v>100000</v>
      </c>
      <c r="E951" s="77">
        <v>10000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5.7736000000000001</v>
      </c>
      <c r="L951" s="77">
        <v>5.77E-3</v>
      </c>
      <c r="M951" s="77">
        <v>5.7733999999999996</v>
      </c>
      <c r="N951" s="77">
        <v>1.5899999999999999E-10</v>
      </c>
      <c r="O951" s="78" t="s">
        <v>333</v>
      </c>
    </row>
    <row r="952" spans="1:15" x14ac:dyDescent="0.25">
      <c r="A952" s="77" t="s">
        <v>53</v>
      </c>
      <c r="B952" s="77" t="s">
        <v>17</v>
      </c>
      <c r="C952" s="77">
        <v>100000</v>
      </c>
      <c r="D952" s="77">
        <v>1000000</v>
      </c>
      <c r="E952" s="77">
        <v>0.1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4.4000000000000002E-7</v>
      </c>
      <c r="L952" s="77">
        <v>1.3E-7</v>
      </c>
      <c r="M952" s="77">
        <v>7.4099999999999995E-8</v>
      </c>
      <c r="N952" s="77">
        <v>1.2921999999999999E-7</v>
      </c>
      <c r="O952" s="78" t="s">
        <v>334</v>
      </c>
    </row>
    <row r="953" spans="1:15" x14ac:dyDescent="0.25">
      <c r="A953" s="77" t="s">
        <v>53</v>
      </c>
      <c r="B953" s="77" t="s">
        <v>17</v>
      </c>
      <c r="C953" s="77">
        <v>100000</v>
      </c>
      <c r="D953" s="77">
        <v>1000000</v>
      </c>
      <c r="E953" s="77">
        <v>1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1.9517999999999998E-5</v>
      </c>
      <c r="L953" s="77">
        <v>1.2919999999999999E-7</v>
      </c>
      <c r="M953" s="77">
        <v>1.3837E-5</v>
      </c>
      <c r="N953" s="77">
        <v>1.2921E-7</v>
      </c>
      <c r="O953" s="78" t="s">
        <v>335</v>
      </c>
    </row>
    <row r="954" spans="1:15" x14ac:dyDescent="0.25">
      <c r="A954" s="77" t="s">
        <v>53</v>
      </c>
      <c r="B954" s="77" t="s">
        <v>17</v>
      </c>
      <c r="C954" s="77">
        <v>100000</v>
      </c>
      <c r="D954" s="77">
        <v>1000000</v>
      </c>
      <c r="E954" s="77">
        <v>10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1.3573999999999999E-3</v>
      </c>
      <c r="L954" s="77">
        <v>1.2799E-7</v>
      </c>
      <c r="M954" s="77">
        <v>1.3571E-3</v>
      </c>
      <c r="N954" s="77">
        <v>1.2799E-7</v>
      </c>
      <c r="O954" s="78" t="s">
        <v>336</v>
      </c>
    </row>
    <row r="955" spans="1:15" x14ac:dyDescent="0.25">
      <c r="A955" s="77" t="s">
        <v>53</v>
      </c>
      <c r="B955" s="77" t="s">
        <v>17</v>
      </c>
      <c r="C955" s="77">
        <v>100000</v>
      </c>
      <c r="D955" s="77">
        <v>1000000</v>
      </c>
      <c r="E955" s="77">
        <v>100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6.8566000000000002E-2</v>
      </c>
      <c r="L955" s="77">
        <v>9.1516999999999998E-8</v>
      </c>
      <c r="M955" s="77">
        <v>6.8565000000000001E-2</v>
      </c>
      <c r="N955" s="77">
        <v>9.1517999999999999E-8</v>
      </c>
      <c r="O955" s="78" t="s">
        <v>337</v>
      </c>
    </row>
    <row r="956" spans="1:15" x14ac:dyDescent="0.25">
      <c r="A956" s="77" t="s">
        <v>53</v>
      </c>
      <c r="B956" s="77" t="s">
        <v>17</v>
      </c>
      <c r="C956" s="77">
        <v>100000</v>
      </c>
      <c r="D956" s="77">
        <v>1000000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0.57843999999999995</v>
      </c>
      <c r="L956" s="77">
        <v>1.571E-8</v>
      </c>
      <c r="M956" s="77">
        <v>0.57843999999999995</v>
      </c>
      <c r="N956" s="77">
        <v>1.571E-8</v>
      </c>
      <c r="O956" s="78" t="s">
        <v>338</v>
      </c>
    </row>
    <row r="957" spans="1:15" x14ac:dyDescent="0.25">
      <c r="A957" s="77" t="s">
        <v>53</v>
      </c>
      <c r="B957" s="77" t="s">
        <v>17</v>
      </c>
      <c r="C957" s="77">
        <v>100000</v>
      </c>
      <c r="D957" s="77">
        <v>1000000</v>
      </c>
      <c r="E957" s="77">
        <v>10000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5.7733999999999996</v>
      </c>
      <c r="L957" s="77">
        <v>1.5900000000000001E-9</v>
      </c>
      <c r="M957" s="77">
        <v>5.7720000000000002</v>
      </c>
      <c r="N957" s="77">
        <v>1.5900000000000001E-9</v>
      </c>
      <c r="O957" s="78" t="s">
        <v>339</v>
      </c>
    </row>
    <row r="958" spans="1:15" x14ac:dyDescent="0.25">
      <c r="A958" s="77" t="s">
        <v>53</v>
      </c>
      <c r="B958" s="77" t="s">
        <v>17</v>
      </c>
      <c r="C958" s="77">
        <v>1000000</v>
      </c>
      <c r="D958" s="77">
        <v>10000000</v>
      </c>
      <c r="E958" s="77">
        <v>1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4.4000000000000002E-6</v>
      </c>
      <c r="L958" s="77">
        <v>1.3E-7</v>
      </c>
      <c r="M958" s="77">
        <v>7.4137000000000003E-7</v>
      </c>
      <c r="N958" s="77">
        <v>1.2921999999999999E-7</v>
      </c>
      <c r="O958" s="78" t="s">
        <v>340</v>
      </c>
    </row>
    <row r="959" spans="1:15" x14ac:dyDescent="0.25">
      <c r="A959" s="77" t="s">
        <v>53</v>
      </c>
      <c r="B959" s="77" t="s">
        <v>17</v>
      </c>
      <c r="C959" s="77">
        <v>1000000</v>
      </c>
      <c r="D959" s="77">
        <v>10000000</v>
      </c>
      <c r="E959" s="77">
        <v>10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1.9518000000000001E-4</v>
      </c>
      <c r="L959" s="77">
        <v>1.2919999999999999E-7</v>
      </c>
      <c r="M959" s="77">
        <v>1.3836999999999999E-4</v>
      </c>
      <c r="N959" s="77">
        <v>1.2921E-7</v>
      </c>
      <c r="O959" s="78" t="s">
        <v>341</v>
      </c>
    </row>
    <row r="960" spans="1:15" x14ac:dyDescent="0.25">
      <c r="A960" s="77" t="s">
        <v>53</v>
      </c>
      <c r="B960" s="77" t="s">
        <v>17</v>
      </c>
      <c r="C960" s="77">
        <v>1000000</v>
      </c>
      <c r="D960" s="77">
        <v>10000000</v>
      </c>
      <c r="E960" s="77">
        <v>100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1.3573999999999999E-2</v>
      </c>
      <c r="L960" s="77">
        <v>1.2799E-7</v>
      </c>
      <c r="M960" s="77">
        <v>1.3571E-2</v>
      </c>
      <c r="N960" s="77">
        <v>1.2799E-7</v>
      </c>
      <c r="O960" s="78" t="s">
        <v>342</v>
      </c>
    </row>
    <row r="961" spans="1:15" x14ac:dyDescent="0.25">
      <c r="A961" s="77" t="s">
        <v>53</v>
      </c>
      <c r="B961" s="77" t="s">
        <v>17</v>
      </c>
      <c r="C961" s="77">
        <v>1000000</v>
      </c>
      <c r="D961" s="77">
        <v>10000000</v>
      </c>
      <c r="E961" s="77">
        <v>1000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0.68566000000000005</v>
      </c>
      <c r="L961" s="77">
        <v>9.1516999999999998E-8</v>
      </c>
      <c r="M961" s="77">
        <v>0.68564999999999998</v>
      </c>
      <c r="N961" s="77">
        <v>9.1517999999999999E-8</v>
      </c>
      <c r="O961" s="78" t="s">
        <v>343</v>
      </c>
    </row>
    <row r="962" spans="1:15" x14ac:dyDescent="0.25">
      <c r="A962" s="77" t="s">
        <v>53</v>
      </c>
      <c r="B962" s="77" t="s">
        <v>17</v>
      </c>
      <c r="C962" s="77">
        <v>1000000</v>
      </c>
      <c r="D962" s="77">
        <v>10000000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5.7843999999999998</v>
      </c>
      <c r="L962" s="77">
        <v>1.571E-8</v>
      </c>
      <c r="M962" s="77">
        <v>5.7843999999999998</v>
      </c>
      <c r="N962" s="77">
        <v>1.571E-8</v>
      </c>
      <c r="O962" s="78" t="s">
        <v>344</v>
      </c>
    </row>
    <row r="963" spans="1:15" x14ac:dyDescent="0.25">
      <c r="A963" s="77" t="s">
        <v>53</v>
      </c>
      <c r="B963" s="77" t="s">
        <v>17</v>
      </c>
      <c r="C963" s="77">
        <v>1000000</v>
      </c>
      <c r="D963" s="77">
        <v>10000000</v>
      </c>
      <c r="E963" s="77">
        <v>100000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57.734000000000002</v>
      </c>
      <c r="L963" s="77">
        <v>1.5900000000000001E-9</v>
      </c>
      <c r="M963" s="77">
        <v>57.72</v>
      </c>
      <c r="N963" s="77">
        <v>1.5900000000000001E-9</v>
      </c>
      <c r="O963" s="78" t="s">
        <v>345</v>
      </c>
    </row>
    <row r="964" spans="1:15" x14ac:dyDescent="0.25">
      <c r="A964" s="77" t="s">
        <v>53</v>
      </c>
      <c r="B964" s="77" t="s">
        <v>7</v>
      </c>
      <c r="C964" s="77">
        <v>0</v>
      </c>
      <c r="D964" s="77">
        <v>10</v>
      </c>
      <c r="E964" s="77">
        <v>1.0000000000000001E-5</v>
      </c>
      <c r="F964" s="77" t="s">
        <v>100</v>
      </c>
      <c r="G964" s="77" t="s">
        <v>22</v>
      </c>
      <c r="H964" s="77">
        <v>0</v>
      </c>
      <c r="I964" s="77">
        <v>0</v>
      </c>
      <c r="K964" s="77">
        <v>65</v>
      </c>
      <c r="L964" s="77">
        <v>17</v>
      </c>
      <c r="M964" s="77">
        <v>61.667999999999999</v>
      </c>
      <c r="N964" s="77">
        <v>17.321000000000002</v>
      </c>
      <c r="O964" s="78" t="s">
        <v>245</v>
      </c>
    </row>
    <row r="965" spans="1:15" x14ac:dyDescent="0.25">
      <c r="A965" s="77" t="s">
        <v>53</v>
      </c>
      <c r="B965" s="77" t="s">
        <v>7</v>
      </c>
      <c r="C965" s="77">
        <v>0</v>
      </c>
      <c r="D965" s="77">
        <v>10</v>
      </c>
      <c r="E965" s="77">
        <v>1E-4</v>
      </c>
      <c r="F965" s="77" t="s">
        <v>100</v>
      </c>
      <c r="G965" s="77" t="s">
        <v>22</v>
      </c>
      <c r="H965" s="77">
        <v>0</v>
      </c>
      <c r="I965" s="77">
        <v>0</v>
      </c>
      <c r="K965" s="77">
        <v>81.733999999999995</v>
      </c>
      <c r="L965" s="77">
        <v>16.018000000000001</v>
      </c>
      <c r="M965" s="77">
        <v>81.655000000000001</v>
      </c>
      <c r="N965" s="77">
        <v>16.015000000000001</v>
      </c>
      <c r="O965" s="78" t="s">
        <v>246</v>
      </c>
    </row>
    <row r="966" spans="1:15" x14ac:dyDescent="0.25">
      <c r="A966" s="77" t="s">
        <v>53</v>
      </c>
      <c r="B966" s="77" t="s">
        <v>7</v>
      </c>
      <c r="C966" s="77">
        <v>0</v>
      </c>
      <c r="D966" s="77">
        <v>10</v>
      </c>
      <c r="E966" s="77">
        <v>1E-3</v>
      </c>
      <c r="F966" s="77" t="s">
        <v>100</v>
      </c>
      <c r="G966" s="77" t="s">
        <v>22</v>
      </c>
      <c r="H966" s="77">
        <v>0</v>
      </c>
      <c r="I966" s="77">
        <v>0</v>
      </c>
      <c r="K966" s="77">
        <v>578.24</v>
      </c>
      <c r="L966" s="77">
        <v>4.5206999999999997</v>
      </c>
      <c r="M966" s="77">
        <v>578.20000000000005</v>
      </c>
      <c r="N966" s="77">
        <v>4.5079000000000002</v>
      </c>
      <c r="O966" s="78" t="s">
        <v>247</v>
      </c>
    </row>
    <row r="967" spans="1:15" x14ac:dyDescent="0.25">
      <c r="A967" s="77" t="s">
        <v>53</v>
      </c>
      <c r="B967" s="77" t="s">
        <v>7</v>
      </c>
      <c r="C967" s="77">
        <v>0</v>
      </c>
      <c r="D967" s="77">
        <v>10</v>
      </c>
      <c r="E967" s="77">
        <v>0.01</v>
      </c>
      <c r="F967" s="77" t="s">
        <v>100</v>
      </c>
      <c r="G967" s="77" t="s">
        <v>22</v>
      </c>
      <c r="H967" s="77">
        <v>0</v>
      </c>
      <c r="I967" s="77">
        <v>0</v>
      </c>
      <c r="K967" s="77">
        <v>5773.6</v>
      </c>
      <c r="L967" s="77">
        <v>0.47627000000000003</v>
      </c>
      <c r="M967" s="77">
        <v>5773.6</v>
      </c>
      <c r="N967" s="77">
        <v>0.47059000000000001</v>
      </c>
      <c r="O967" s="78" t="s">
        <v>248</v>
      </c>
    </row>
    <row r="968" spans="1:15" x14ac:dyDescent="0.25">
      <c r="A968" s="77" t="s">
        <v>53</v>
      </c>
      <c r="B968" s="77" t="s">
        <v>7</v>
      </c>
      <c r="C968" s="77">
        <v>0</v>
      </c>
      <c r="D968" s="77">
        <v>10</v>
      </c>
      <c r="E968" s="77">
        <v>0.1</v>
      </c>
      <c r="F968" s="77" t="s">
        <v>100</v>
      </c>
      <c r="G968" s="77" t="s">
        <v>22</v>
      </c>
      <c r="H968" s="77">
        <v>0</v>
      </c>
      <c r="I968" s="77">
        <v>0</v>
      </c>
      <c r="K968" s="77">
        <v>57736</v>
      </c>
      <c r="L968" s="77">
        <v>4.9352E-2</v>
      </c>
      <c r="M968" s="77">
        <v>57736</v>
      </c>
      <c r="N968" s="77">
        <v>4.7080999999999998E-2</v>
      </c>
      <c r="O968" s="78" t="s">
        <v>249</v>
      </c>
    </row>
    <row r="969" spans="1:15" x14ac:dyDescent="0.25">
      <c r="A969" s="77" t="s">
        <v>53</v>
      </c>
      <c r="B969" s="77" t="s">
        <v>7</v>
      </c>
      <c r="C969" s="77">
        <v>0</v>
      </c>
      <c r="D969" s="77">
        <v>10</v>
      </c>
      <c r="E969" s="77">
        <v>1</v>
      </c>
      <c r="F969" s="77" t="s">
        <v>100</v>
      </c>
      <c r="G969" s="77" t="s">
        <v>22</v>
      </c>
      <c r="H969" s="77">
        <v>0</v>
      </c>
      <c r="I969" s="77">
        <v>0</v>
      </c>
      <c r="K969" s="77">
        <v>577360</v>
      </c>
      <c r="L969" s="77">
        <v>5.6165E-3</v>
      </c>
      <c r="M969" s="77">
        <v>577360</v>
      </c>
      <c r="N969" s="77">
        <v>4.7080999999999998E-3</v>
      </c>
      <c r="O969" s="78" t="s">
        <v>250</v>
      </c>
    </row>
    <row r="970" spans="1:15" x14ac:dyDescent="0.25">
      <c r="A970" s="77" t="s">
        <v>53</v>
      </c>
      <c r="B970" s="77" t="s">
        <v>7</v>
      </c>
      <c r="C970" s="77">
        <v>0</v>
      </c>
      <c r="D970" s="77">
        <v>10</v>
      </c>
      <c r="E970" s="77">
        <v>10</v>
      </c>
      <c r="F970" s="77" t="s">
        <v>100</v>
      </c>
      <c r="G970" s="77" t="s">
        <v>22</v>
      </c>
      <c r="H970" s="77">
        <v>0</v>
      </c>
      <c r="I970" s="77">
        <v>0</v>
      </c>
      <c r="K970" s="77">
        <v>5770000</v>
      </c>
      <c r="L970" s="77">
        <v>8.3416999999999996E-4</v>
      </c>
      <c r="M970" s="77">
        <v>5770000</v>
      </c>
      <c r="N970" s="77">
        <v>4.7081E-4</v>
      </c>
      <c r="O970" s="78" t="s">
        <v>251</v>
      </c>
    </row>
    <row r="971" spans="1:15" x14ac:dyDescent="0.25">
      <c r="A971" s="77" t="s">
        <v>53</v>
      </c>
      <c r="B971" s="77" t="s">
        <v>7</v>
      </c>
      <c r="C971" s="77">
        <v>0</v>
      </c>
      <c r="D971" s="77">
        <v>10</v>
      </c>
      <c r="E971" s="77">
        <v>100</v>
      </c>
      <c r="F971" s="77" t="s">
        <v>100</v>
      </c>
      <c r="G971" s="77" t="s">
        <v>22</v>
      </c>
      <c r="H971" s="77">
        <v>0</v>
      </c>
      <c r="I971" s="77">
        <v>0</v>
      </c>
      <c r="K971" s="77">
        <v>57736000</v>
      </c>
      <c r="L971" s="77">
        <v>1.9242E-4</v>
      </c>
      <c r="M971" s="77">
        <v>57736000</v>
      </c>
      <c r="N971" s="77">
        <v>4.7080000000000003E-5</v>
      </c>
      <c r="O971" s="78" t="s">
        <v>252</v>
      </c>
    </row>
    <row r="972" spans="1:15" x14ac:dyDescent="0.25">
      <c r="A972" s="77" t="s">
        <v>53</v>
      </c>
      <c r="B972" s="77" t="s">
        <v>7</v>
      </c>
      <c r="C972" s="77">
        <v>0</v>
      </c>
      <c r="D972" s="77">
        <v>10</v>
      </c>
      <c r="E972" s="77">
        <v>1000</v>
      </c>
      <c r="F972" s="77" t="s">
        <v>100</v>
      </c>
      <c r="G972" s="77" t="s">
        <v>22</v>
      </c>
      <c r="H972" s="77">
        <v>0</v>
      </c>
      <c r="I972" s="77">
        <v>0</v>
      </c>
      <c r="K972" s="77">
        <v>577360000</v>
      </c>
      <c r="L972" s="77">
        <v>6.2849999999999996E-5</v>
      </c>
      <c r="M972" s="77">
        <v>577360000</v>
      </c>
      <c r="N972" s="77">
        <v>4.7021000000000003E-6</v>
      </c>
      <c r="O972" s="78" t="s">
        <v>253</v>
      </c>
    </row>
    <row r="973" spans="1:15" x14ac:dyDescent="0.25">
      <c r="A973" s="77" t="s">
        <v>53</v>
      </c>
      <c r="B973" s="77" t="s">
        <v>7</v>
      </c>
      <c r="C973" s="77">
        <v>0</v>
      </c>
      <c r="D973" s="77">
        <v>10</v>
      </c>
      <c r="E973" s="77">
        <v>10000</v>
      </c>
      <c r="F973" s="77" t="s">
        <v>100</v>
      </c>
      <c r="G973" s="77" t="s">
        <v>22</v>
      </c>
      <c r="H973" s="77">
        <v>0</v>
      </c>
      <c r="I973" s="77">
        <v>0</v>
      </c>
      <c r="K973" s="77">
        <v>5773600000</v>
      </c>
      <c r="L973" s="77">
        <v>2.3736000000000001E-5</v>
      </c>
      <c r="M973" s="77">
        <v>5773600000</v>
      </c>
      <c r="N973" s="77">
        <v>0</v>
      </c>
      <c r="O973" s="78" t="s">
        <v>254</v>
      </c>
    </row>
    <row r="974" spans="1:15" x14ac:dyDescent="0.25">
      <c r="A974" s="77" t="s">
        <v>53</v>
      </c>
      <c r="B974" s="77" t="s">
        <v>7</v>
      </c>
      <c r="C974" s="77">
        <v>0</v>
      </c>
      <c r="D974" s="77">
        <v>10</v>
      </c>
      <c r="E974" s="77">
        <v>100000</v>
      </c>
      <c r="F974" s="77" t="s">
        <v>100</v>
      </c>
      <c r="G974" s="77" t="s">
        <v>22</v>
      </c>
      <c r="H974" s="77">
        <v>0</v>
      </c>
      <c r="I974" s="77">
        <v>0</v>
      </c>
      <c r="K974" s="77">
        <v>57736000000</v>
      </c>
      <c r="L974" s="77">
        <v>8.4771000000000005E-6</v>
      </c>
      <c r="M974" s="77">
        <v>57736000000</v>
      </c>
      <c r="N974" s="77">
        <v>0</v>
      </c>
      <c r="O974" s="78" t="s">
        <v>255</v>
      </c>
    </row>
    <row r="975" spans="1:15" x14ac:dyDescent="0.25">
      <c r="A975" s="77" t="s">
        <v>53</v>
      </c>
      <c r="B975" s="77" t="s">
        <v>7</v>
      </c>
      <c r="C975" s="77">
        <v>0</v>
      </c>
      <c r="D975" s="77">
        <v>10</v>
      </c>
      <c r="E975" s="77">
        <v>1000000</v>
      </c>
      <c r="F975" s="77" t="s">
        <v>100</v>
      </c>
      <c r="G975" s="77" t="s">
        <v>22</v>
      </c>
      <c r="H975" s="77">
        <v>0</v>
      </c>
      <c r="I975" s="77">
        <v>0</v>
      </c>
      <c r="K975" s="77">
        <v>577360000000</v>
      </c>
      <c r="L975" s="77">
        <v>0</v>
      </c>
      <c r="M975" s="77">
        <v>577360000000</v>
      </c>
      <c r="N975" s="77">
        <v>0</v>
      </c>
      <c r="O975" s="78" t="s">
        <v>256</v>
      </c>
    </row>
    <row r="976" spans="1:15" x14ac:dyDescent="0.25">
      <c r="A976" s="77" t="s">
        <v>53</v>
      </c>
      <c r="B976" s="77" t="s">
        <v>7</v>
      </c>
      <c r="C976" s="77">
        <v>10</v>
      </c>
      <c r="D976" s="77">
        <v>100</v>
      </c>
      <c r="E976" s="77">
        <v>1.0000000000000001E-5</v>
      </c>
      <c r="F976" s="77" t="s">
        <v>100</v>
      </c>
      <c r="G976" s="77" t="s">
        <v>22</v>
      </c>
      <c r="H976" s="77">
        <v>0</v>
      </c>
      <c r="I976" s="77">
        <v>0</v>
      </c>
      <c r="K976" s="77">
        <v>580</v>
      </c>
      <c r="L976" s="77">
        <v>14</v>
      </c>
      <c r="M976" s="77">
        <v>577.27</v>
      </c>
      <c r="N976" s="77">
        <v>0</v>
      </c>
      <c r="O976" s="78" t="s">
        <v>257</v>
      </c>
    </row>
    <row r="977" spans="1:15" x14ac:dyDescent="0.25">
      <c r="A977" s="77" t="s">
        <v>53</v>
      </c>
      <c r="B977" s="77" t="s">
        <v>7</v>
      </c>
      <c r="C977" s="77">
        <v>10</v>
      </c>
      <c r="D977" s="77">
        <v>100</v>
      </c>
      <c r="E977" s="77">
        <v>1E-4</v>
      </c>
      <c r="F977" s="77" t="s">
        <v>100</v>
      </c>
      <c r="G977" s="77" t="s">
        <v>22</v>
      </c>
      <c r="H977" s="77">
        <v>0</v>
      </c>
      <c r="I977" s="77">
        <v>0</v>
      </c>
      <c r="K977" s="77">
        <v>580</v>
      </c>
      <c r="L977" s="77">
        <v>13.975</v>
      </c>
      <c r="M977" s="77">
        <v>579.78</v>
      </c>
      <c r="N977" s="77">
        <v>13.975</v>
      </c>
      <c r="O977" s="78" t="s">
        <v>258</v>
      </c>
    </row>
    <row r="978" spans="1:15" x14ac:dyDescent="0.25">
      <c r="A978" s="77" t="s">
        <v>53</v>
      </c>
      <c r="B978" s="77" t="s">
        <v>7</v>
      </c>
      <c r="C978" s="77">
        <v>10</v>
      </c>
      <c r="D978" s="77">
        <v>100</v>
      </c>
      <c r="E978" s="77">
        <v>1E-3</v>
      </c>
      <c r="F978" s="77" t="s">
        <v>100</v>
      </c>
      <c r="G978" s="77" t="s">
        <v>22</v>
      </c>
      <c r="H978" s="77">
        <v>0</v>
      </c>
      <c r="I978" s="77">
        <v>0</v>
      </c>
      <c r="K978" s="77">
        <v>794.35</v>
      </c>
      <c r="L978" s="77">
        <v>12.648</v>
      </c>
      <c r="M978" s="77">
        <v>794.24</v>
      </c>
      <c r="N978" s="77">
        <v>12.648</v>
      </c>
      <c r="O978" s="78" t="s">
        <v>259</v>
      </c>
    </row>
    <row r="979" spans="1:15" x14ac:dyDescent="0.25">
      <c r="A979" s="77" t="s">
        <v>53</v>
      </c>
      <c r="B979" s="77" t="s">
        <v>7</v>
      </c>
      <c r="C979" s="77">
        <v>10</v>
      </c>
      <c r="D979" s="77">
        <v>100</v>
      </c>
      <c r="E979" s="77">
        <v>0.01</v>
      </c>
      <c r="F979" s="77" t="s">
        <v>100</v>
      </c>
      <c r="G979" s="77" t="s">
        <v>22</v>
      </c>
      <c r="H979" s="77">
        <v>0</v>
      </c>
      <c r="I979" s="77">
        <v>0</v>
      </c>
      <c r="K979" s="77">
        <v>5786.4</v>
      </c>
      <c r="L979" s="77">
        <v>3.1625999999999999</v>
      </c>
      <c r="M979" s="77">
        <v>5786.3</v>
      </c>
      <c r="N979" s="77">
        <v>3.1617000000000002</v>
      </c>
      <c r="O979" s="78" t="s">
        <v>260</v>
      </c>
    </row>
    <row r="980" spans="1:15" x14ac:dyDescent="0.25">
      <c r="A980" s="77" t="s">
        <v>53</v>
      </c>
      <c r="B980" s="77" t="s">
        <v>7</v>
      </c>
      <c r="C980" s="77">
        <v>10</v>
      </c>
      <c r="D980" s="77">
        <v>100</v>
      </c>
      <c r="E980" s="77">
        <v>0.1</v>
      </c>
      <c r="F980" s="77" t="s">
        <v>100</v>
      </c>
      <c r="G980" s="77" t="s">
        <v>22</v>
      </c>
      <c r="H980" s="77">
        <v>0</v>
      </c>
      <c r="I980" s="77">
        <v>0</v>
      </c>
      <c r="K980" s="77">
        <v>57737</v>
      </c>
      <c r="L980" s="77">
        <v>0.32668999999999998</v>
      </c>
      <c r="M980" s="77">
        <v>57737</v>
      </c>
      <c r="N980" s="77">
        <v>0.32628000000000001</v>
      </c>
      <c r="O980" s="78" t="s">
        <v>261</v>
      </c>
    </row>
    <row r="981" spans="1:15" x14ac:dyDescent="0.25">
      <c r="A981" s="77" t="s">
        <v>53</v>
      </c>
      <c r="B981" s="77" t="s">
        <v>7</v>
      </c>
      <c r="C981" s="77">
        <v>10</v>
      </c>
      <c r="D981" s="77">
        <v>100</v>
      </c>
      <c r="E981" s="77">
        <v>1</v>
      </c>
      <c r="F981" s="77" t="s">
        <v>100</v>
      </c>
      <c r="G981" s="77" t="s">
        <v>22</v>
      </c>
      <c r="H981" s="77">
        <v>0</v>
      </c>
      <c r="I981" s="77">
        <v>0</v>
      </c>
      <c r="K981" s="77">
        <v>577360</v>
      </c>
      <c r="L981" s="77">
        <v>3.2801999999999998E-2</v>
      </c>
      <c r="M981" s="77">
        <v>577350</v>
      </c>
      <c r="N981" s="77">
        <v>3.2639000000000001E-2</v>
      </c>
      <c r="O981" s="78" t="s">
        <v>262</v>
      </c>
    </row>
    <row r="982" spans="1:15" x14ac:dyDescent="0.25">
      <c r="A982" s="77" t="s">
        <v>53</v>
      </c>
      <c r="B982" s="77" t="s">
        <v>7</v>
      </c>
      <c r="C982" s="77">
        <v>100</v>
      </c>
      <c r="D982" s="77">
        <v>1000</v>
      </c>
      <c r="E982" s="77">
        <v>1E-4</v>
      </c>
      <c r="F982" s="77" t="s">
        <v>100</v>
      </c>
      <c r="G982" s="77" t="s">
        <v>22</v>
      </c>
      <c r="H982" s="77">
        <v>0</v>
      </c>
      <c r="I982" s="77">
        <v>0</v>
      </c>
      <c r="K982" s="77">
        <v>590</v>
      </c>
      <c r="L982" s="77">
        <v>12</v>
      </c>
      <c r="M982" s="77">
        <v>568.01</v>
      </c>
      <c r="N982" s="77">
        <v>11.811999999999999</v>
      </c>
      <c r="O982" s="78" t="s">
        <v>263</v>
      </c>
    </row>
    <row r="983" spans="1:15" x14ac:dyDescent="0.25">
      <c r="A983" s="77" t="s">
        <v>53</v>
      </c>
      <c r="B983" s="77" t="s">
        <v>7</v>
      </c>
      <c r="C983" s="77">
        <v>100</v>
      </c>
      <c r="D983" s="77">
        <v>1000</v>
      </c>
      <c r="E983" s="77">
        <v>1E-3</v>
      </c>
      <c r="F983" s="77" t="s">
        <v>100</v>
      </c>
      <c r="G983" s="77" t="s">
        <v>22</v>
      </c>
      <c r="H983" s="77">
        <v>0</v>
      </c>
      <c r="I983" s="77">
        <v>0</v>
      </c>
      <c r="K983" s="77">
        <v>647.66</v>
      </c>
      <c r="L983" s="77">
        <v>11.942</v>
      </c>
      <c r="M983" s="77">
        <v>669.04</v>
      </c>
      <c r="N983" s="77">
        <v>11.724</v>
      </c>
      <c r="O983" s="78" t="s">
        <v>264</v>
      </c>
    </row>
    <row r="984" spans="1:15" x14ac:dyDescent="0.25">
      <c r="A984" s="77" t="s">
        <v>53</v>
      </c>
      <c r="B984" s="77" t="s">
        <v>7</v>
      </c>
      <c r="C984" s="77">
        <v>100</v>
      </c>
      <c r="D984" s="77">
        <v>1000</v>
      </c>
      <c r="E984" s="77">
        <v>0.01</v>
      </c>
      <c r="F984" s="77" t="s">
        <v>100</v>
      </c>
      <c r="G984" s="77" t="s">
        <v>22</v>
      </c>
      <c r="H984" s="77">
        <v>0</v>
      </c>
      <c r="I984" s="77">
        <v>0</v>
      </c>
      <c r="K984" s="77">
        <v>5185.8</v>
      </c>
      <c r="L984" s="77">
        <v>8.4755000000000003</v>
      </c>
      <c r="M984" s="77">
        <v>5185</v>
      </c>
      <c r="N984" s="77">
        <v>8.4748000000000001</v>
      </c>
      <c r="O984" s="78" t="s">
        <v>265</v>
      </c>
    </row>
    <row r="985" spans="1:15" x14ac:dyDescent="0.25">
      <c r="A985" s="77" t="s">
        <v>53</v>
      </c>
      <c r="B985" s="77" t="s">
        <v>7</v>
      </c>
      <c r="C985" s="77">
        <v>100</v>
      </c>
      <c r="D985" s="77">
        <v>1000</v>
      </c>
      <c r="E985" s="77">
        <v>0.1</v>
      </c>
      <c r="F985" s="77" t="s">
        <v>100</v>
      </c>
      <c r="G985" s="77" t="s">
        <v>22</v>
      </c>
      <c r="H985" s="77">
        <v>0</v>
      </c>
      <c r="I985" s="77">
        <v>0</v>
      </c>
      <c r="K985" s="77">
        <v>57619</v>
      </c>
      <c r="L985" s="77">
        <v>1.4298999999999999</v>
      </c>
      <c r="M985" s="77">
        <v>57619</v>
      </c>
      <c r="N985" s="77">
        <v>1.4287000000000001</v>
      </c>
      <c r="O985" s="78" t="s">
        <v>266</v>
      </c>
    </row>
    <row r="986" spans="1:15" x14ac:dyDescent="0.25">
      <c r="A986" s="77" t="s">
        <v>53</v>
      </c>
      <c r="B986" s="77" t="s">
        <v>7</v>
      </c>
      <c r="C986" s="77">
        <v>100</v>
      </c>
      <c r="D986" s="77">
        <v>1000</v>
      </c>
      <c r="E986" s="77">
        <v>1</v>
      </c>
      <c r="F986" s="77" t="s">
        <v>100</v>
      </c>
      <c r="G986" s="77" t="s">
        <v>22</v>
      </c>
      <c r="H986" s="77">
        <v>0</v>
      </c>
      <c r="I986" s="77">
        <v>0</v>
      </c>
      <c r="K986" s="77">
        <v>577340</v>
      </c>
      <c r="L986" s="77">
        <v>0.14501</v>
      </c>
      <c r="M986" s="77">
        <v>577340</v>
      </c>
      <c r="N986" s="77">
        <v>0.14451</v>
      </c>
      <c r="O986" s="78" t="s">
        <v>267</v>
      </c>
    </row>
    <row r="987" spans="1:15" x14ac:dyDescent="0.25">
      <c r="A987" s="77" t="s">
        <v>53</v>
      </c>
      <c r="B987" s="77" t="s">
        <v>7</v>
      </c>
      <c r="C987" s="77">
        <v>100</v>
      </c>
      <c r="D987" s="77">
        <v>1000</v>
      </c>
      <c r="E987" s="77">
        <v>10</v>
      </c>
      <c r="F987" s="77" t="s">
        <v>100</v>
      </c>
      <c r="G987" s="77" t="s">
        <v>22</v>
      </c>
      <c r="H987" s="77">
        <v>0</v>
      </c>
      <c r="I987" s="77">
        <v>0</v>
      </c>
      <c r="K987" s="77">
        <v>5773600</v>
      </c>
      <c r="L987" s="77">
        <v>1.4652999999999999E-2</v>
      </c>
      <c r="M987" s="77">
        <v>5773500</v>
      </c>
      <c r="N987" s="77">
        <v>1.4453000000000001E-2</v>
      </c>
      <c r="O987" s="78" t="s">
        <v>268</v>
      </c>
    </row>
    <row r="988" spans="1:15" x14ac:dyDescent="0.25">
      <c r="A988" s="77" t="s">
        <v>53</v>
      </c>
      <c r="B988" s="77" t="s">
        <v>7</v>
      </c>
      <c r="C988" s="77">
        <v>1000</v>
      </c>
      <c r="D988" s="77">
        <v>10000</v>
      </c>
      <c r="E988" s="77">
        <v>1E-3</v>
      </c>
      <c r="F988" s="77" t="s">
        <v>100</v>
      </c>
      <c r="G988" s="77" t="s">
        <v>46</v>
      </c>
      <c r="H988" s="77">
        <v>0</v>
      </c>
      <c r="I988" s="77">
        <v>0</v>
      </c>
      <c r="K988" s="77">
        <v>5.9</v>
      </c>
      <c r="L988" s="77">
        <v>1.2E-2</v>
      </c>
      <c r="M988" s="77">
        <v>5.8777999999999997</v>
      </c>
      <c r="N988" s="77">
        <v>1.1642E-2</v>
      </c>
      <c r="O988" s="78" t="s">
        <v>269</v>
      </c>
    </row>
    <row r="989" spans="1:15" x14ac:dyDescent="0.25">
      <c r="A989" s="77" t="s">
        <v>53</v>
      </c>
      <c r="B989" s="77" t="s">
        <v>7</v>
      </c>
      <c r="C989" s="77">
        <v>1000</v>
      </c>
      <c r="D989" s="77">
        <v>10000</v>
      </c>
      <c r="E989" s="77">
        <v>0.01</v>
      </c>
      <c r="F989" s="77" t="s">
        <v>100</v>
      </c>
      <c r="G989" s="77" t="s">
        <v>46</v>
      </c>
      <c r="H989" s="77">
        <v>0</v>
      </c>
      <c r="I989" s="77">
        <v>0</v>
      </c>
      <c r="K989" s="77">
        <v>6.5110999999999999</v>
      </c>
      <c r="L989" s="77">
        <v>1.1939E-2</v>
      </c>
      <c r="M989" s="77">
        <v>6.8826999999999998</v>
      </c>
      <c r="N989" s="77">
        <v>1.1554999999999999E-2</v>
      </c>
      <c r="O989" s="78" t="s">
        <v>270</v>
      </c>
    </row>
    <row r="990" spans="1:15" x14ac:dyDescent="0.25">
      <c r="A990" s="77" t="s">
        <v>53</v>
      </c>
      <c r="B990" s="77" t="s">
        <v>7</v>
      </c>
      <c r="C990" s="77">
        <v>1000</v>
      </c>
      <c r="D990" s="77">
        <v>10000</v>
      </c>
      <c r="E990" s="77">
        <v>0.1</v>
      </c>
      <c r="F990" s="77" t="s">
        <v>100</v>
      </c>
      <c r="G990" s="77" t="s">
        <v>46</v>
      </c>
      <c r="H990" s="77">
        <v>0</v>
      </c>
      <c r="I990" s="77">
        <v>0</v>
      </c>
      <c r="K990" s="77">
        <v>52.024000000000001</v>
      </c>
      <c r="L990" s="77">
        <v>8.3239000000000004E-3</v>
      </c>
      <c r="M990" s="77">
        <v>52.009</v>
      </c>
      <c r="N990" s="77">
        <v>8.3230999999999999E-3</v>
      </c>
      <c r="O990" s="78" t="s">
        <v>271</v>
      </c>
    </row>
    <row r="991" spans="1:15" x14ac:dyDescent="0.25">
      <c r="A991" s="77" t="s">
        <v>53</v>
      </c>
      <c r="B991" s="77" t="s">
        <v>7</v>
      </c>
      <c r="C991" s="77">
        <v>1000</v>
      </c>
      <c r="D991" s="77">
        <v>10000</v>
      </c>
      <c r="E991" s="77">
        <v>1</v>
      </c>
      <c r="F991" s="77" t="s">
        <v>100</v>
      </c>
      <c r="G991" s="77" t="s">
        <v>46</v>
      </c>
      <c r="H991" s="77">
        <v>0</v>
      </c>
      <c r="I991" s="77">
        <v>0</v>
      </c>
      <c r="K991" s="77">
        <v>576.23</v>
      </c>
      <c r="L991" s="77">
        <v>1.3955E-3</v>
      </c>
      <c r="M991" s="77">
        <v>576.23</v>
      </c>
      <c r="N991" s="77">
        <v>1.3939E-3</v>
      </c>
      <c r="O991" s="78" t="s">
        <v>272</v>
      </c>
    </row>
    <row r="992" spans="1:15" x14ac:dyDescent="0.25">
      <c r="A992" s="77" t="s">
        <v>53</v>
      </c>
      <c r="B992" s="77" t="s">
        <v>7</v>
      </c>
      <c r="C992" s="77">
        <v>1000</v>
      </c>
      <c r="D992" s="77">
        <v>10000</v>
      </c>
      <c r="E992" s="77">
        <v>10</v>
      </c>
      <c r="F992" s="77" t="s">
        <v>100</v>
      </c>
      <c r="G992" s="77" t="s">
        <v>46</v>
      </c>
      <c r="H992" s="77">
        <v>0</v>
      </c>
      <c r="I992" s="77">
        <v>0</v>
      </c>
      <c r="K992" s="77">
        <v>5773.4</v>
      </c>
      <c r="L992" s="77">
        <v>1.416E-4</v>
      </c>
      <c r="M992" s="77">
        <v>5773.4</v>
      </c>
      <c r="N992" s="77">
        <v>1.4095000000000001E-4</v>
      </c>
      <c r="O992" s="78" t="s">
        <v>273</v>
      </c>
    </row>
    <row r="993" spans="1:15" x14ac:dyDescent="0.25">
      <c r="A993" s="77" t="s">
        <v>53</v>
      </c>
      <c r="B993" s="77" t="s">
        <v>7</v>
      </c>
      <c r="C993" s="77">
        <v>1000</v>
      </c>
      <c r="D993" s="77">
        <v>10000</v>
      </c>
      <c r="E993" s="77">
        <v>100</v>
      </c>
      <c r="F993" s="77" t="s">
        <v>100</v>
      </c>
      <c r="G993" s="77" t="s">
        <v>46</v>
      </c>
      <c r="H993" s="77">
        <v>0</v>
      </c>
      <c r="I993" s="77">
        <v>0</v>
      </c>
      <c r="K993" s="77">
        <v>57736</v>
      </c>
      <c r="L993" s="77">
        <v>1.4357E-5</v>
      </c>
      <c r="M993" s="77">
        <v>57735</v>
      </c>
      <c r="N993" s="77">
        <v>1.4097000000000001E-5</v>
      </c>
      <c r="O993" s="78" t="s">
        <v>274</v>
      </c>
    </row>
    <row r="994" spans="1:15" x14ac:dyDescent="0.25">
      <c r="A994" s="77" t="s">
        <v>53</v>
      </c>
      <c r="B994" s="77" t="s">
        <v>7</v>
      </c>
      <c r="C994" s="77">
        <v>10000</v>
      </c>
      <c r="D994" s="77">
        <v>100000</v>
      </c>
      <c r="E994" s="77">
        <v>0.01</v>
      </c>
      <c r="F994" s="77" t="s">
        <v>100</v>
      </c>
      <c r="G994" s="77" t="s">
        <v>46</v>
      </c>
      <c r="H994" s="77">
        <v>0</v>
      </c>
      <c r="I994" s="77">
        <v>0</v>
      </c>
      <c r="K994" s="77">
        <v>58</v>
      </c>
      <c r="L994" s="77">
        <v>1.2E-2</v>
      </c>
      <c r="M994" s="77">
        <v>53.872999999999998</v>
      </c>
      <c r="N994" s="77">
        <v>1.2026999999999999E-2</v>
      </c>
      <c r="O994" s="78" t="s">
        <v>275</v>
      </c>
    </row>
    <row r="995" spans="1:15" x14ac:dyDescent="0.25">
      <c r="A995" s="77" t="s">
        <v>53</v>
      </c>
      <c r="B995" s="77" t="s">
        <v>7</v>
      </c>
      <c r="C995" s="77">
        <v>10000</v>
      </c>
      <c r="D995" s="77">
        <v>100000</v>
      </c>
      <c r="E995" s="77">
        <v>0.1</v>
      </c>
      <c r="F995" s="77" t="s">
        <v>100</v>
      </c>
      <c r="G995" s="77" t="s">
        <v>46</v>
      </c>
      <c r="H995" s="77">
        <v>0</v>
      </c>
      <c r="I995" s="77">
        <v>0</v>
      </c>
      <c r="K995" s="77">
        <v>64.108000000000004</v>
      </c>
      <c r="L995" s="77">
        <v>1.1939E-2</v>
      </c>
      <c r="M995" s="77">
        <v>63.985999999999997</v>
      </c>
      <c r="N995" s="77">
        <v>1.1939E-2</v>
      </c>
      <c r="O995" s="78" t="s">
        <v>276</v>
      </c>
    </row>
    <row r="996" spans="1:15" x14ac:dyDescent="0.25">
      <c r="A996" s="77" t="s">
        <v>53</v>
      </c>
      <c r="B996" s="77" t="s">
        <v>7</v>
      </c>
      <c r="C996" s="77">
        <v>10000</v>
      </c>
      <c r="D996" s="77">
        <v>100000</v>
      </c>
      <c r="E996" s="77">
        <v>1</v>
      </c>
      <c r="F996" s="77" t="s">
        <v>100</v>
      </c>
      <c r="G996" s="77" t="s">
        <v>46</v>
      </c>
      <c r="H996" s="77">
        <v>0</v>
      </c>
      <c r="I996" s="77">
        <v>0</v>
      </c>
      <c r="K996" s="77">
        <v>516.51</v>
      </c>
      <c r="L996" s="77">
        <v>8.6656000000000007E-3</v>
      </c>
      <c r="M996" s="77">
        <v>516.37</v>
      </c>
      <c r="N996" s="77">
        <v>8.6648999999999997E-3</v>
      </c>
      <c r="O996" s="78" t="s">
        <v>277</v>
      </c>
    </row>
    <row r="997" spans="1:15" x14ac:dyDescent="0.25">
      <c r="A997" s="77" t="s">
        <v>53</v>
      </c>
      <c r="B997" s="77" t="s">
        <v>7</v>
      </c>
      <c r="C997" s="77">
        <v>10000</v>
      </c>
      <c r="D997" s="77">
        <v>100000</v>
      </c>
      <c r="E997" s="77">
        <v>10</v>
      </c>
      <c r="F997" s="77" t="s">
        <v>100</v>
      </c>
      <c r="G997" s="77" t="s">
        <v>46</v>
      </c>
      <c r="H997" s="77">
        <v>0</v>
      </c>
      <c r="I997" s="77">
        <v>0</v>
      </c>
      <c r="K997" s="77">
        <v>5761.5</v>
      </c>
      <c r="L997" s="77">
        <v>1.4741999999999999E-3</v>
      </c>
      <c r="M997" s="77">
        <v>5761.5</v>
      </c>
      <c r="N997" s="77">
        <v>1.4725999999999999E-3</v>
      </c>
      <c r="O997" s="78" t="s">
        <v>278</v>
      </c>
    </row>
    <row r="998" spans="1:15" x14ac:dyDescent="0.25">
      <c r="A998" s="77" t="s">
        <v>53</v>
      </c>
      <c r="B998" s="77" t="s">
        <v>7</v>
      </c>
      <c r="C998" s="77">
        <v>10000</v>
      </c>
      <c r="D998" s="77">
        <v>100000</v>
      </c>
      <c r="E998" s="77">
        <v>100</v>
      </c>
      <c r="F998" s="77" t="s">
        <v>100</v>
      </c>
      <c r="G998" s="77" t="s">
        <v>46</v>
      </c>
      <c r="H998" s="77">
        <v>0</v>
      </c>
      <c r="I998" s="77">
        <v>0</v>
      </c>
      <c r="K998" s="77">
        <v>57734</v>
      </c>
      <c r="L998" s="77">
        <v>1.4965000000000001E-4</v>
      </c>
      <c r="M998" s="77">
        <v>57734</v>
      </c>
      <c r="N998" s="77">
        <v>1.4899999999999999E-4</v>
      </c>
      <c r="O998" s="78" t="s">
        <v>279</v>
      </c>
    </row>
    <row r="999" spans="1:15" x14ac:dyDescent="0.25">
      <c r="A999" s="77" t="s">
        <v>53</v>
      </c>
      <c r="B999" s="77" t="s">
        <v>7</v>
      </c>
      <c r="C999" s="77">
        <v>10000</v>
      </c>
      <c r="D999" s="77">
        <v>100000</v>
      </c>
      <c r="E999" s="77">
        <v>1000</v>
      </c>
      <c r="F999" s="77" t="s">
        <v>100</v>
      </c>
      <c r="G999" s="77" t="s">
        <v>46</v>
      </c>
      <c r="H999" s="77">
        <v>0</v>
      </c>
      <c r="I999" s="77">
        <v>0</v>
      </c>
      <c r="K999" s="77">
        <v>577360</v>
      </c>
      <c r="L999" s="77">
        <v>1.5162E-5</v>
      </c>
      <c r="M999" s="77">
        <v>577350</v>
      </c>
      <c r="N999" s="77">
        <v>1.4902000000000001E-5</v>
      </c>
      <c r="O999" s="78" t="s">
        <v>280</v>
      </c>
    </row>
    <row r="1000" spans="1:15" x14ac:dyDescent="0.25">
      <c r="A1000" s="77" t="s">
        <v>53</v>
      </c>
      <c r="B1000" s="77" t="s">
        <v>7</v>
      </c>
      <c r="C1000" s="77">
        <v>100000</v>
      </c>
      <c r="D1000" s="77">
        <v>1000000</v>
      </c>
      <c r="E1000" s="77">
        <v>0.1</v>
      </c>
      <c r="F1000" s="77" t="s">
        <v>100</v>
      </c>
      <c r="G1000" s="77" t="s">
        <v>47</v>
      </c>
      <c r="H1000" s="77">
        <v>0</v>
      </c>
      <c r="I1000" s="77">
        <v>0</v>
      </c>
      <c r="K1000" s="77">
        <v>2.2999999999999998</v>
      </c>
      <c r="L1000" s="77">
        <v>1.8E-5</v>
      </c>
      <c r="M1000" s="77">
        <v>2.2686999999999999</v>
      </c>
      <c r="N1000" s="77">
        <v>1.7870999999999999E-5</v>
      </c>
      <c r="O1000" s="78" t="s">
        <v>281</v>
      </c>
    </row>
    <row r="1001" spans="1:15" x14ac:dyDescent="0.25">
      <c r="A1001" s="77" t="s">
        <v>53</v>
      </c>
      <c r="B1001" s="77" t="s">
        <v>7</v>
      </c>
      <c r="C1001" s="77">
        <v>100000</v>
      </c>
      <c r="D1001" s="77">
        <v>1000000</v>
      </c>
      <c r="E1001" s="77">
        <v>1</v>
      </c>
      <c r="F1001" s="77" t="s">
        <v>100</v>
      </c>
      <c r="G1001" s="77" t="s">
        <v>47</v>
      </c>
      <c r="H1001" s="77">
        <v>0</v>
      </c>
      <c r="I1001" s="77">
        <v>0</v>
      </c>
      <c r="K1001" s="77">
        <v>2.2999999999999998</v>
      </c>
      <c r="L1001" s="77">
        <v>1.8E-5</v>
      </c>
      <c r="M1001" s="77">
        <v>2.3129</v>
      </c>
      <c r="N1001" s="77">
        <v>1.7835000000000001E-5</v>
      </c>
      <c r="O1001" s="78" t="s">
        <v>282</v>
      </c>
    </row>
    <row r="1002" spans="1:15" x14ac:dyDescent="0.25">
      <c r="A1002" s="77" t="s">
        <v>53</v>
      </c>
      <c r="B1002" s="77" t="s">
        <v>7</v>
      </c>
      <c r="C1002" s="77">
        <v>100000</v>
      </c>
      <c r="D1002" s="77">
        <v>1000000</v>
      </c>
      <c r="E1002" s="77">
        <v>10</v>
      </c>
      <c r="F1002" s="77" t="s">
        <v>100</v>
      </c>
      <c r="G1002" s="77" t="s">
        <v>47</v>
      </c>
      <c r="H1002" s="77">
        <v>0</v>
      </c>
      <c r="I1002" s="77">
        <v>0</v>
      </c>
      <c r="K1002" s="77">
        <v>5.5163000000000002</v>
      </c>
      <c r="L1002" s="77">
        <v>1.5438E-5</v>
      </c>
      <c r="M1002" s="77">
        <v>5.5115999999999996</v>
      </c>
      <c r="N1002" s="77">
        <v>1.5438999999999999E-5</v>
      </c>
      <c r="O1002" s="78" t="s">
        <v>283</v>
      </c>
    </row>
    <row r="1003" spans="1:15" x14ac:dyDescent="0.25">
      <c r="A1003" s="77" t="s">
        <v>53</v>
      </c>
      <c r="B1003" s="77" t="s">
        <v>7</v>
      </c>
      <c r="C1003" s="77">
        <v>100000</v>
      </c>
      <c r="D1003" s="77">
        <v>1000000</v>
      </c>
      <c r="E1003" s="77">
        <v>100</v>
      </c>
      <c r="F1003" s="77" t="s">
        <v>100</v>
      </c>
      <c r="G1003" s="77" t="s">
        <v>47</v>
      </c>
      <c r="H1003" s="77">
        <v>0</v>
      </c>
      <c r="I1003" s="77">
        <v>0</v>
      </c>
      <c r="K1003" s="77">
        <v>57.515999999999998</v>
      </c>
      <c r="L1003" s="77">
        <v>3.6360999999999998E-6</v>
      </c>
      <c r="M1003" s="77">
        <v>57.515000000000001</v>
      </c>
      <c r="N1003" s="77">
        <v>3.6327E-6</v>
      </c>
      <c r="O1003" s="78" t="s">
        <v>284</v>
      </c>
    </row>
    <row r="1004" spans="1:15" x14ac:dyDescent="0.25">
      <c r="A1004" s="77" t="s">
        <v>53</v>
      </c>
      <c r="B1004" s="77" t="s">
        <v>7</v>
      </c>
      <c r="C1004" s="77">
        <v>100000</v>
      </c>
      <c r="D1004" s="77">
        <v>1000000</v>
      </c>
      <c r="E1004" s="77">
        <v>1000</v>
      </c>
      <c r="F1004" s="77" t="s">
        <v>100</v>
      </c>
      <c r="G1004" s="77" t="s">
        <v>47</v>
      </c>
      <c r="H1004" s="77">
        <v>0</v>
      </c>
      <c r="I1004" s="77">
        <v>0</v>
      </c>
      <c r="K1004" s="77">
        <v>577.33000000000004</v>
      </c>
      <c r="L1004" s="77">
        <v>3.7584000000000001E-7</v>
      </c>
      <c r="M1004" s="77">
        <v>577.33000000000004</v>
      </c>
      <c r="N1004" s="77">
        <v>3.7432999999999999E-7</v>
      </c>
      <c r="O1004" s="78" t="s">
        <v>285</v>
      </c>
    </row>
    <row r="1005" spans="1:15" x14ac:dyDescent="0.25">
      <c r="A1005" s="77" t="s">
        <v>53</v>
      </c>
      <c r="B1005" s="77" t="s">
        <v>7</v>
      </c>
      <c r="C1005" s="77">
        <v>100000</v>
      </c>
      <c r="D1005" s="77">
        <v>1000000</v>
      </c>
      <c r="E1005" s="77">
        <v>10000</v>
      </c>
      <c r="F1005" s="77" t="s">
        <v>100</v>
      </c>
      <c r="G1005" s="77" t="s">
        <v>47</v>
      </c>
      <c r="H1005" s="77">
        <v>0</v>
      </c>
      <c r="I1005" s="77">
        <v>0</v>
      </c>
      <c r="K1005" s="77">
        <v>5773.6</v>
      </c>
      <c r="L1005" s="77">
        <v>3.8047999999999998E-8</v>
      </c>
      <c r="M1005" s="77">
        <v>5773.5</v>
      </c>
      <c r="N1005" s="77">
        <v>3.7445000000000002E-8</v>
      </c>
      <c r="O1005" s="78" t="s">
        <v>286</v>
      </c>
    </row>
    <row r="1006" spans="1:15" x14ac:dyDescent="0.25">
      <c r="A1006" s="77" t="s">
        <v>53</v>
      </c>
      <c r="B1006" s="77" t="s">
        <v>7</v>
      </c>
      <c r="C1006" s="77">
        <v>1000000</v>
      </c>
      <c r="D1006" s="77">
        <v>10000000</v>
      </c>
      <c r="E1006" s="77">
        <v>1</v>
      </c>
      <c r="F1006" s="77" t="s">
        <v>100</v>
      </c>
      <c r="G1006" s="77" t="s">
        <v>47</v>
      </c>
      <c r="H1006" s="77">
        <v>0</v>
      </c>
      <c r="I1006" s="77">
        <v>0</v>
      </c>
      <c r="K1006" s="77">
        <v>120</v>
      </c>
      <c r="L1006" s="77">
        <v>5.8999999999999998E-5</v>
      </c>
      <c r="M1006" s="77">
        <v>115.5</v>
      </c>
      <c r="N1006" s="77">
        <v>5.7738999999999997E-5</v>
      </c>
      <c r="O1006" s="78" t="s">
        <v>287</v>
      </c>
    </row>
    <row r="1007" spans="1:15" x14ac:dyDescent="0.25">
      <c r="A1007" s="77" t="s">
        <v>53</v>
      </c>
      <c r="B1007" s="77" t="s">
        <v>7</v>
      </c>
      <c r="C1007" s="77">
        <v>1000000</v>
      </c>
      <c r="D1007" s="77">
        <v>10000000</v>
      </c>
      <c r="E1007" s="77">
        <v>10</v>
      </c>
      <c r="F1007" s="77" t="s">
        <v>100</v>
      </c>
      <c r="G1007" s="77" t="s">
        <v>47</v>
      </c>
      <c r="H1007" s="77">
        <v>0</v>
      </c>
      <c r="I1007" s="77">
        <v>0</v>
      </c>
      <c r="K1007" s="77">
        <v>120</v>
      </c>
      <c r="L1007" s="77">
        <v>5.8999999999999998E-5</v>
      </c>
      <c r="M1007" s="77">
        <v>115.61</v>
      </c>
      <c r="N1007" s="77">
        <v>5.7731E-5</v>
      </c>
      <c r="O1007" s="78" t="s">
        <v>288</v>
      </c>
    </row>
    <row r="1008" spans="1:15" x14ac:dyDescent="0.25">
      <c r="A1008" s="77" t="s">
        <v>53</v>
      </c>
      <c r="B1008" s="77" t="s">
        <v>7</v>
      </c>
      <c r="C1008" s="77">
        <v>1000000</v>
      </c>
      <c r="D1008" s="77">
        <v>10000000</v>
      </c>
      <c r="E1008" s="77">
        <v>100</v>
      </c>
      <c r="F1008" s="77" t="s">
        <v>100</v>
      </c>
      <c r="G1008" s="77" t="s">
        <v>47</v>
      </c>
      <c r="H1008" s="77">
        <v>0</v>
      </c>
      <c r="I1008" s="77">
        <v>0</v>
      </c>
      <c r="K1008" s="77">
        <v>124.34</v>
      </c>
      <c r="L1008" s="77">
        <v>5.8566999999999997E-5</v>
      </c>
      <c r="M1008" s="77">
        <v>125.65</v>
      </c>
      <c r="N1008" s="77">
        <v>5.6965000000000001E-5</v>
      </c>
      <c r="O1008" s="78" t="s">
        <v>289</v>
      </c>
    </row>
    <row r="1009" spans="1:15" x14ac:dyDescent="0.25">
      <c r="A1009" s="77" t="s">
        <v>53</v>
      </c>
      <c r="B1009" s="77" t="s">
        <v>7</v>
      </c>
      <c r="C1009" s="77">
        <v>1000000</v>
      </c>
      <c r="D1009" s="77">
        <v>10000000</v>
      </c>
      <c r="E1009" s="77">
        <v>1000</v>
      </c>
      <c r="F1009" s="77" t="s">
        <v>100</v>
      </c>
      <c r="G1009" s="77" t="s">
        <v>47</v>
      </c>
      <c r="H1009" s="77">
        <v>0</v>
      </c>
      <c r="I1009" s="77">
        <v>0</v>
      </c>
      <c r="K1009" s="77">
        <v>569.84</v>
      </c>
      <c r="L1009" s="77">
        <v>3.3312999999999998E-5</v>
      </c>
      <c r="M1009" s="77">
        <v>569.54999999999995</v>
      </c>
      <c r="N1009" s="77">
        <v>3.3235999999999998E-5</v>
      </c>
      <c r="O1009" s="78" t="s">
        <v>290</v>
      </c>
    </row>
    <row r="1010" spans="1:15" x14ac:dyDescent="0.25">
      <c r="A1010" s="77" t="s">
        <v>53</v>
      </c>
      <c r="B1010" s="77" t="s">
        <v>7</v>
      </c>
      <c r="C1010" s="77">
        <v>1000000</v>
      </c>
      <c r="D1010" s="77">
        <v>10000000</v>
      </c>
      <c r="E1010" s="77">
        <v>10000</v>
      </c>
      <c r="F1010" s="77" t="s">
        <v>100</v>
      </c>
      <c r="G1010" s="77" t="s">
        <v>47</v>
      </c>
      <c r="H1010" s="77">
        <v>0</v>
      </c>
      <c r="I1010" s="77">
        <v>0</v>
      </c>
      <c r="K1010" s="77">
        <v>5771.9</v>
      </c>
      <c r="L1010" s="77">
        <v>4.3707999999999997E-6</v>
      </c>
      <c r="M1010" s="77">
        <v>5771.8</v>
      </c>
      <c r="N1010" s="77">
        <v>4.3144999999999999E-6</v>
      </c>
      <c r="O1010" s="78" t="s">
        <v>291</v>
      </c>
    </row>
    <row r="1011" spans="1:15" x14ac:dyDescent="0.25">
      <c r="A1011" s="77" t="s">
        <v>53</v>
      </c>
      <c r="B1011" s="77" t="s">
        <v>7</v>
      </c>
      <c r="C1011" s="77">
        <v>1000000</v>
      </c>
      <c r="D1011" s="77">
        <v>10000000</v>
      </c>
      <c r="E1011" s="77">
        <v>100000</v>
      </c>
      <c r="F1011" s="77" t="s">
        <v>100</v>
      </c>
      <c r="G1011" s="77" t="s">
        <v>47</v>
      </c>
      <c r="H1011" s="77">
        <v>0</v>
      </c>
      <c r="I1011" s="77">
        <v>0</v>
      </c>
      <c r="K1011" s="77">
        <v>57735</v>
      </c>
      <c r="L1011" s="77">
        <v>4.5578999999999998E-7</v>
      </c>
      <c r="M1011" s="77">
        <v>57731</v>
      </c>
      <c r="N1011" s="77">
        <v>4.3308000000000001E-7</v>
      </c>
      <c r="O1011" s="78" t="s">
        <v>292</v>
      </c>
    </row>
    <row r="1012" spans="1:15" x14ac:dyDescent="0.25">
      <c r="A1012" s="77" t="s">
        <v>53</v>
      </c>
      <c r="B1012" s="77" t="s">
        <v>7</v>
      </c>
      <c r="C1012" s="77">
        <v>10000000</v>
      </c>
      <c r="D1012" s="77">
        <v>100000000</v>
      </c>
      <c r="E1012" s="77">
        <v>10</v>
      </c>
      <c r="F1012" s="77" t="s">
        <v>100</v>
      </c>
      <c r="G1012" s="77" t="s">
        <v>174</v>
      </c>
      <c r="H1012" s="77">
        <v>0</v>
      </c>
      <c r="I1012" s="77">
        <v>0</v>
      </c>
      <c r="K1012" s="77">
        <v>1.2</v>
      </c>
      <c r="L1012" s="77">
        <v>5.7999999999999995E-7</v>
      </c>
      <c r="M1012" s="77">
        <v>1.1508</v>
      </c>
      <c r="N1012" s="77">
        <v>5.7800000000000001E-7</v>
      </c>
      <c r="O1012" s="78" t="s">
        <v>293</v>
      </c>
    </row>
    <row r="1013" spans="1:15" x14ac:dyDescent="0.25">
      <c r="A1013" s="77" t="s">
        <v>53</v>
      </c>
      <c r="B1013" s="77" t="s">
        <v>7</v>
      </c>
      <c r="C1013" s="77">
        <v>10000000</v>
      </c>
      <c r="D1013" s="77">
        <v>100000000</v>
      </c>
      <c r="E1013" s="77">
        <v>100</v>
      </c>
      <c r="F1013" s="77" t="s">
        <v>100</v>
      </c>
      <c r="G1013" s="77" t="s">
        <v>174</v>
      </c>
      <c r="H1013" s="77">
        <v>0</v>
      </c>
      <c r="I1013" s="77">
        <v>0</v>
      </c>
      <c r="K1013" s="77">
        <v>1.2</v>
      </c>
      <c r="L1013" s="77">
        <v>5.7999999999999995E-7</v>
      </c>
      <c r="M1013" s="77">
        <v>1.1511</v>
      </c>
      <c r="N1013" s="77">
        <v>5.778E-7</v>
      </c>
      <c r="O1013" s="78" t="s">
        <v>294</v>
      </c>
    </row>
    <row r="1014" spans="1:15" x14ac:dyDescent="0.25">
      <c r="A1014" s="77" t="s">
        <v>53</v>
      </c>
      <c r="B1014" s="77" t="s">
        <v>7</v>
      </c>
      <c r="C1014" s="77">
        <v>10000000</v>
      </c>
      <c r="D1014" s="77">
        <v>100000000</v>
      </c>
      <c r="E1014" s="77">
        <v>1000</v>
      </c>
      <c r="F1014" s="77" t="s">
        <v>100</v>
      </c>
      <c r="G1014" s="77" t="s">
        <v>174</v>
      </c>
      <c r="H1014" s="77">
        <v>0</v>
      </c>
      <c r="I1014" s="77">
        <v>0</v>
      </c>
      <c r="K1014" s="77">
        <v>1.2</v>
      </c>
      <c r="L1014" s="77">
        <v>5.7999999999999995E-7</v>
      </c>
      <c r="M1014" s="77">
        <v>1.1777</v>
      </c>
      <c r="N1014" s="77">
        <v>5.7756000000000004E-7</v>
      </c>
      <c r="O1014" s="78" t="s">
        <v>295</v>
      </c>
    </row>
    <row r="1015" spans="1:15" x14ac:dyDescent="0.25">
      <c r="A1015" s="77" t="s">
        <v>53</v>
      </c>
      <c r="B1015" s="77" t="s">
        <v>7</v>
      </c>
      <c r="C1015" s="77">
        <v>10000000</v>
      </c>
      <c r="D1015" s="77">
        <v>100000000</v>
      </c>
      <c r="E1015" s="77">
        <v>10000</v>
      </c>
      <c r="F1015" s="77" t="s">
        <v>100</v>
      </c>
      <c r="G1015" s="77" t="s">
        <v>174</v>
      </c>
      <c r="H1015" s="77">
        <v>0</v>
      </c>
      <c r="I1015" s="77">
        <v>0</v>
      </c>
      <c r="K1015" s="77">
        <v>3.4529000000000001</v>
      </c>
      <c r="L1015" s="77">
        <v>5.5767999999999995E-7</v>
      </c>
      <c r="M1015" s="77">
        <v>3.4420000000000002</v>
      </c>
      <c r="N1015" s="77">
        <v>5.5771000000000004E-7</v>
      </c>
      <c r="O1015" s="78" t="s">
        <v>296</v>
      </c>
    </row>
    <row r="1016" spans="1:15" x14ac:dyDescent="0.25">
      <c r="A1016" s="77" t="s">
        <v>53</v>
      </c>
      <c r="B1016" s="77" t="s">
        <v>7</v>
      </c>
      <c r="C1016" s="77">
        <v>10000000</v>
      </c>
      <c r="D1016" s="77">
        <v>100000000</v>
      </c>
      <c r="E1016" s="77">
        <v>100000</v>
      </c>
      <c r="F1016" s="77" t="s">
        <v>100</v>
      </c>
      <c r="G1016" s="77" t="s">
        <v>174</v>
      </c>
      <c r="H1016" s="77">
        <v>0</v>
      </c>
      <c r="I1016" s="77">
        <v>0</v>
      </c>
      <c r="K1016" s="77">
        <v>55.448999999999998</v>
      </c>
      <c r="L1016" s="77">
        <v>2.7074E-7</v>
      </c>
      <c r="M1016" s="77">
        <v>55.444000000000003</v>
      </c>
      <c r="N1016" s="77">
        <v>2.7056000000000001E-7</v>
      </c>
      <c r="O1016" s="78" t="s">
        <v>297</v>
      </c>
    </row>
    <row r="1017" spans="1:15" x14ac:dyDescent="0.25">
      <c r="A1017" s="77" t="s">
        <v>53</v>
      </c>
      <c r="B1017" s="77" t="s">
        <v>7</v>
      </c>
      <c r="C1017" s="77">
        <v>10000000</v>
      </c>
      <c r="D1017" s="77">
        <v>100000000</v>
      </c>
      <c r="E1017" s="77">
        <v>10000000</v>
      </c>
      <c r="F1017" s="77" t="s">
        <v>100</v>
      </c>
      <c r="G1017" s="77" t="s">
        <v>174</v>
      </c>
      <c r="H1017" s="77">
        <v>0</v>
      </c>
      <c r="I1017" s="77">
        <v>0</v>
      </c>
      <c r="K1017" s="77">
        <v>5773.5</v>
      </c>
      <c r="L1017" s="77">
        <v>3.3069999999999999E-9</v>
      </c>
      <c r="M1017" s="77">
        <v>5770.9</v>
      </c>
      <c r="N1017" s="77">
        <v>3.2960000000000002E-9</v>
      </c>
      <c r="O1017" s="78" t="s">
        <v>298</v>
      </c>
    </row>
    <row r="1018" spans="1:15" x14ac:dyDescent="0.25">
      <c r="A1018" s="77" t="s">
        <v>53</v>
      </c>
      <c r="B1018" s="77" t="s">
        <v>7</v>
      </c>
      <c r="C1018" s="77">
        <v>100000000</v>
      </c>
      <c r="D1018" s="77">
        <v>1000000000</v>
      </c>
      <c r="E1018" s="77">
        <v>100</v>
      </c>
      <c r="F1018" s="77" t="s">
        <v>100</v>
      </c>
      <c r="G1018" s="77" t="s">
        <v>174</v>
      </c>
      <c r="H1018" s="77">
        <v>0</v>
      </c>
      <c r="I1018" s="77">
        <v>0</v>
      </c>
      <c r="K1018" s="77">
        <v>12</v>
      </c>
      <c r="L1018" s="77">
        <v>5.8000000000000004E-6</v>
      </c>
      <c r="M1018" s="77">
        <v>11.592000000000001</v>
      </c>
      <c r="N1018" s="77">
        <v>5.7734999999999999E-6</v>
      </c>
      <c r="O1018" s="78" t="s">
        <v>299</v>
      </c>
    </row>
    <row r="1019" spans="1:15" x14ac:dyDescent="0.25">
      <c r="A1019" s="77" t="s">
        <v>53</v>
      </c>
      <c r="B1019" s="77" t="s">
        <v>7</v>
      </c>
      <c r="C1019" s="77">
        <v>100000000</v>
      </c>
      <c r="D1019" s="77">
        <v>1000000000</v>
      </c>
      <c r="E1019" s="77">
        <v>1000</v>
      </c>
      <c r="F1019" s="77" t="s">
        <v>100</v>
      </c>
      <c r="G1019" s="77" t="s">
        <v>174</v>
      </c>
      <c r="H1019" s="77">
        <v>0</v>
      </c>
      <c r="I1019" s="77">
        <v>0</v>
      </c>
      <c r="K1019" s="77">
        <v>12</v>
      </c>
      <c r="L1019" s="77">
        <v>5.8000000000000004E-6</v>
      </c>
      <c r="M1019" s="77">
        <v>11.592000000000001</v>
      </c>
      <c r="N1019" s="77">
        <v>5.7734999999999999E-6</v>
      </c>
      <c r="O1019" s="78" t="s">
        <v>300</v>
      </c>
    </row>
    <row r="1020" spans="1:15" x14ac:dyDescent="0.25">
      <c r="A1020" s="77" t="s">
        <v>53</v>
      </c>
      <c r="B1020" s="77" t="s">
        <v>7</v>
      </c>
      <c r="C1020" s="77">
        <v>100000000</v>
      </c>
      <c r="D1020" s="77">
        <v>1000000000</v>
      </c>
      <c r="E1020" s="77">
        <v>10000</v>
      </c>
      <c r="F1020" s="77" t="s">
        <v>100</v>
      </c>
      <c r="G1020" s="77" t="s">
        <v>174</v>
      </c>
      <c r="H1020" s="77">
        <v>0</v>
      </c>
      <c r="I1020" s="77">
        <v>0</v>
      </c>
      <c r="K1020" s="77">
        <v>12</v>
      </c>
      <c r="L1020" s="77">
        <v>5.8000000000000004E-6</v>
      </c>
      <c r="M1020" s="77">
        <v>11.595000000000001</v>
      </c>
      <c r="N1020" s="77">
        <v>5.7706999999999997E-6</v>
      </c>
      <c r="O1020" s="78" t="s">
        <v>301</v>
      </c>
    </row>
    <row r="1021" spans="1:15" x14ac:dyDescent="0.25">
      <c r="A1021" s="77" t="s">
        <v>53</v>
      </c>
      <c r="B1021" s="77" t="s">
        <v>7</v>
      </c>
      <c r="C1021" s="77">
        <v>100000000</v>
      </c>
      <c r="D1021" s="77">
        <v>1000000000</v>
      </c>
      <c r="E1021" s="77">
        <v>100000</v>
      </c>
      <c r="F1021" s="77" t="s">
        <v>100</v>
      </c>
      <c r="G1021" s="77" t="s">
        <v>174</v>
      </c>
      <c r="H1021" s="77">
        <v>0</v>
      </c>
      <c r="I1021" s="77">
        <v>0</v>
      </c>
      <c r="K1021" s="77">
        <v>12</v>
      </c>
      <c r="L1021" s="77">
        <v>5.8000000000000004E-6</v>
      </c>
      <c r="M1021" s="77">
        <v>14.68</v>
      </c>
      <c r="N1021" s="77">
        <v>5.7706999999999997E-6</v>
      </c>
      <c r="O1021" s="78" t="s">
        <v>302</v>
      </c>
    </row>
    <row r="1022" spans="1:15" x14ac:dyDescent="0.25">
      <c r="A1022" s="77" t="s">
        <v>53</v>
      </c>
      <c r="B1022" s="77" t="s">
        <v>7</v>
      </c>
      <c r="C1022" s="77">
        <v>100000000</v>
      </c>
      <c r="D1022" s="77">
        <v>1000000000</v>
      </c>
      <c r="E1022" s="77">
        <v>10000000</v>
      </c>
      <c r="F1022" s="77" t="s">
        <v>100</v>
      </c>
      <c r="G1022" s="77" t="s">
        <v>174</v>
      </c>
      <c r="H1022" s="77">
        <v>0</v>
      </c>
      <c r="I1022" s="77">
        <v>0</v>
      </c>
      <c r="K1022" s="77">
        <v>5540.2</v>
      </c>
      <c r="L1022" s="77">
        <v>2.6330999999999998E-6</v>
      </c>
      <c r="M1022" s="77">
        <v>5540.2</v>
      </c>
      <c r="N1022" s="77">
        <v>2.633E-6</v>
      </c>
      <c r="O1022" s="78" t="s">
        <v>303</v>
      </c>
    </row>
    <row r="1023" spans="1:15" x14ac:dyDescent="0.25">
      <c r="A1023" s="77" t="s">
        <v>53</v>
      </c>
      <c r="B1023" s="77" t="s">
        <v>7</v>
      </c>
      <c r="C1023" s="77">
        <v>100000000</v>
      </c>
      <c r="D1023" s="77">
        <v>1000000000</v>
      </c>
      <c r="E1023" s="77">
        <v>100000000</v>
      </c>
      <c r="F1023" s="77" t="s">
        <v>100</v>
      </c>
      <c r="G1023" s="77" t="s">
        <v>174</v>
      </c>
      <c r="H1023" s="77">
        <v>0</v>
      </c>
      <c r="I1023" s="77">
        <v>0</v>
      </c>
      <c r="K1023" s="77">
        <v>57707</v>
      </c>
      <c r="L1023" s="77">
        <v>3.1791000000000002E-7</v>
      </c>
      <c r="M1023" s="77">
        <v>57475</v>
      </c>
      <c r="N1023" s="77">
        <v>3.1790000000000001E-7</v>
      </c>
      <c r="O1023" s="78" t="s">
        <v>304</v>
      </c>
    </row>
    <row r="1024" spans="1:15" x14ac:dyDescent="0.25">
      <c r="A1024" s="77" t="s">
        <v>52</v>
      </c>
      <c r="B1024" s="77" t="s">
        <v>45</v>
      </c>
      <c r="C1024" s="77">
        <v>0</v>
      </c>
      <c r="D1024" s="77">
        <v>3.3000999999999999E-4</v>
      </c>
      <c r="E1024" s="77">
        <v>1E-8</v>
      </c>
      <c r="F1024" s="77" t="s">
        <v>13</v>
      </c>
      <c r="G1024" s="77" t="s">
        <v>11</v>
      </c>
      <c r="H1024" s="77">
        <v>4.4999999999999998E-2</v>
      </c>
      <c r="I1024" s="77">
        <v>1.0000100000000001</v>
      </c>
      <c r="J1024" s="77" t="s">
        <v>10</v>
      </c>
      <c r="K1024" s="77">
        <v>0.14000000000000001</v>
      </c>
      <c r="L1024" s="77">
        <v>1400</v>
      </c>
      <c r="M1024" s="77">
        <v>0.11584999999999999</v>
      </c>
      <c r="N1024" s="77">
        <v>1442.9</v>
      </c>
      <c r="O1024" s="78" t="s">
        <v>2742</v>
      </c>
    </row>
    <row r="1025" spans="1:15" x14ac:dyDescent="0.25">
      <c r="A1025" s="77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1</v>
      </c>
      <c r="I1025" s="77">
        <v>5.01</v>
      </c>
      <c r="J1025" s="77" t="s">
        <v>10</v>
      </c>
      <c r="K1025" s="77">
        <v>0.18</v>
      </c>
      <c r="L1025" s="77">
        <v>3500</v>
      </c>
      <c r="M1025" s="77">
        <v>0.17344000000000001</v>
      </c>
      <c r="N1025" s="77">
        <v>3463.7</v>
      </c>
      <c r="O1025" s="78" t="s">
        <v>2269</v>
      </c>
    </row>
    <row r="1026" spans="1:15" x14ac:dyDescent="0.25">
      <c r="A1026" s="77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0.01</v>
      </c>
      <c r="I1026" s="77">
        <v>2.001E-2</v>
      </c>
      <c r="J1026" s="77" t="s">
        <v>10</v>
      </c>
      <c r="K1026" s="77">
        <v>0.13</v>
      </c>
      <c r="L1026" s="77">
        <v>2300</v>
      </c>
      <c r="M1026" s="77">
        <v>0.11565</v>
      </c>
      <c r="N1026" s="77">
        <v>2314.1999999999998</v>
      </c>
      <c r="O1026" s="78" t="s">
        <v>2273</v>
      </c>
    </row>
    <row r="1027" spans="1:15" x14ac:dyDescent="0.25">
      <c r="A1027" s="77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10</v>
      </c>
      <c r="I1027" s="77">
        <v>30</v>
      </c>
      <c r="J1027" s="77" t="s">
        <v>10</v>
      </c>
      <c r="K1027" s="77">
        <v>0.62</v>
      </c>
      <c r="L1027" s="77">
        <v>18000</v>
      </c>
      <c r="M1027" s="77">
        <v>0.46198</v>
      </c>
      <c r="N1027" s="77">
        <v>18475</v>
      </c>
      <c r="O1027" s="78" t="s">
        <v>2743</v>
      </c>
    </row>
    <row r="1028" spans="1:15" x14ac:dyDescent="0.25">
      <c r="A1028" s="77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0.02</v>
      </c>
      <c r="I1028" s="77">
        <v>4.5010000000000001E-2</v>
      </c>
      <c r="J1028" s="77" t="s">
        <v>10</v>
      </c>
      <c r="K1028" s="77">
        <v>0.13</v>
      </c>
      <c r="L1028" s="77">
        <v>1700</v>
      </c>
      <c r="M1028" s="77">
        <v>0.11582000000000001</v>
      </c>
      <c r="N1028" s="77">
        <v>1731.6</v>
      </c>
      <c r="O1028" s="78" t="s">
        <v>2270</v>
      </c>
    </row>
    <row r="1029" spans="1:15" x14ac:dyDescent="0.25">
      <c r="A1029" s="77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5</v>
      </c>
      <c r="I1029" s="77">
        <v>10.01</v>
      </c>
      <c r="J1029" s="77" t="s">
        <v>10</v>
      </c>
      <c r="K1029" s="77">
        <v>0.25</v>
      </c>
      <c r="L1029" s="77">
        <v>9200</v>
      </c>
      <c r="M1029" s="77">
        <v>0.23105999999999999</v>
      </c>
      <c r="N1029" s="77">
        <v>9237.4</v>
      </c>
      <c r="O1029" s="78" t="s">
        <v>2271</v>
      </c>
    </row>
    <row r="1030" spans="1:15" x14ac:dyDescent="0.25">
      <c r="A1030" s="77" t="s">
        <v>52</v>
      </c>
      <c r="B1030" s="77" t="s">
        <v>45</v>
      </c>
      <c r="C1030" s="77">
        <v>0</v>
      </c>
      <c r="D1030" s="77">
        <v>3.3000999999999999E-4</v>
      </c>
      <c r="E1030" s="77">
        <v>1E-8</v>
      </c>
      <c r="F1030" s="77" t="s">
        <v>13</v>
      </c>
      <c r="G1030" s="77" t="s">
        <v>11</v>
      </c>
      <c r="H1030" s="77">
        <v>30</v>
      </c>
      <c r="I1030" s="77">
        <v>30.1</v>
      </c>
      <c r="J1030" s="77" t="s">
        <v>10</v>
      </c>
      <c r="K1030" s="77">
        <v>0.62</v>
      </c>
      <c r="L1030" s="77">
        <v>18000</v>
      </c>
      <c r="M1030" s="77">
        <v>0.46198</v>
      </c>
      <c r="N1030" s="77">
        <v>18475</v>
      </c>
      <c r="O1030" s="78" t="s">
        <v>2272</v>
      </c>
    </row>
    <row r="1031" spans="1:15" x14ac:dyDescent="0.25">
      <c r="A1031" s="77" t="s">
        <v>52</v>
      </c>
      <c r="B1031" s="77" t="s">
        <v>45</v>
      </c>
      <c r="C1031" s="77">
        <v>0</v>
      </c>
      <c r="D1031" s="77">
        <v>3.3000999999999999E-4</v>
      </c>
      <c r="E1031" s="77">
        <v>9.9999999999999995E-8</v>
      </c>
      <c r="F1031" s="77" t="s">
        <v>13</v>
      </c>
      <c r="G1031" s="77" t="s">
        <v>11</v>
      </c>
      <c r="H1031" s="77">
        <v>4.4999999999999998E-2</v>
      </c>
      <c r="I1031" s="77">
        <v>1.0000100000000001</v>
      </c>
      <c r="J1031" s="77" t="s">
        <v>10</v>
      </c>
      <c r="K1031" s="77">
        <v>0.14000000000000001</v>
      </c>
      <c r="L1031" s="77">
        <v>1400</v>
      </c>
      <c r="M1031" s="77">
        <v>0.12669</v>
      </c>
      <c r="N1031" s="77">
        <v>1418.5</v>
      </c>
      <c r="O1031" s="78" t="s">
        <v>2279</v>
      </c>
    </row>
    <row r="1032" spans="1:15" x14ac:dyDescent="0.25">
      <c r="A1032" s="77" t="s">
        <v>52</v>
      </c>
      <c r="B1032" s="77" t="s">
        <v>45</v>
      </c>
      <c r="C1032" s="77">
        <v>0</v>
      </c>
      <c r="D1032" s="77">
        <v>3.3000999999999999E-4</v>
      </c>
      <c r="E1032" s="77">
        <v>9.9999999999999995E-8</v>
      </c>
      <c r="F1032" s="77" t="s">
        <v>13</v>
      </c>
      <c r="G1032" s="77" t="s">
        <v>11</v>
      </c>
      <c r="H1032" s="77">
        <v>5</v>
      </c>
      <c r="I1032" s="77">
        <v>10.01</v>
      </c>
      <c r="J1032" s="77" t="s">
        <v>10</v>
      </c>
      <c r="K1032" s="77">
        <v>0.25</v>
      </c>
      <c r="L1032" s="77">
        <v>9200</v>
      </c>
      <c r="M1032" s="77">
        <v>0.23463000000000001</v>
      </c>
      <c r="N1032" s="77">
        <v>9228.1</v>
      </c>
      <c r="O1032" s="78" t="s">
        <v>2278</v>
      </c>
    </row>
    <row r="1033" spans="1:15" x14ac:dyDescent="0.25">
      <c r="A1033" s="77" t="s">
        <v>52</v>
      </c>
      <c r="B1033" s="77" t="s">
        <v>45</v>
      </c>
      <c r="C1033" s="77">
        <v>0</v>
      </c>
      <c r="D1033" s="77">
        <v>3.3000999999999999E-4</v>
      </c>
      <c r="E1033" s="77">
        <v>9.9999999999999995E-8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0.18</v>
      </c>
      <c r="L1033" s="77">
        <v>3500</v>
      </c>
      <c r="M1033" s="77">
        <v>0.17984</v>
      </c>
      <c r="N1033" s="77">
        <v>3448.1</v>
      </c>
      <c r="O1033" s="78" t="s">
        <v>2275</v>
      </c>
    </row>
    <row r="1034" spans="1:15" x14ac:dyDescent="0.25">
      <c r="A1034" s="77" t="s">
        <v>52</v>
      </c>
      <c r="B1034" s="77" t="s">
        <v>45</v>
      </c>
      <c r="C1034" s="77">
        <v>0</v>
      </c>
      <c r="D1034" s="77">
        <v>3.3000999999999999E-4</v>
      </c>
      <c r="E1034" s="77">
        <v>9.9999999999999995E-8</v>
      </c>
      <c r="F1034" s="77" t="s">
        <v>13</v>
      </c>
      <c r="G1034" s="77" t="s">
        <v>11</v>
      </c>
      <c r="H1034" s="77">
        <v>0.02</v>
      </c>
      <c r="I1034" s="77">
        <v>4.5010000000000001E-2</v>
      </c>
      <c r="J1034" s="77" t="s">
        <v>10</v>
      </c>
      <c r="K1034" s="77">
        <v>0.13</v>
      </c>
      <c r="L1034" s="77">
        <v>1700</v>
      </c>
      <c r="M1034" s="77">
        <v>0.12620000000000001</v>
      </c>
      <c r="N1034" s="77">
        <v>1707.4</v>
      </c>
      <c r="O1034" s="78" t="s">
        <v>2274</v>
      </c>
    </row>
    <row r="1035" spans="1:15" x14ac:dyDescent="0.25">
      <c r="A1035" s="77" t="s">
        <v>52</v>
      </c>
      <c r="B1035" s="77" t="s">
        <v>45</v>
      </c>
      <c r="C1035" s="77">
        <v>0</v>
      </c>
      <c r="D1035" s="77">
        <v>3.3000999999999999E-4</v>
      </c>
      <c r="E1035" s="77">
        <v>9.9999999999999995E-8</v>
      </c>
      <c r="F1035" s="77" t="s">
        <v>13</v>
      </c>
      <c r="G1035" s="77" t="s">
        <v>11</v>
      </c>
      <c r="H1035" s="77">
        <v>30</v>
      </c>
      <c r="I1035" s="77">
        <v>30.1</v>
      </c>
      <c r="J1035" s="77" t="s">
        <v>10</v>
      </c>
      <c r="K1035" s="77">
        <v>0.62</v>
      </c>
      <c r="L1035" s="77">
        <v>18000</v>
      </c>
      <c r="M1035" s="77">
        <v>0.46389000000000002</v>
      </c>
      <c r="N1035" s="77">
        <v>18470</v>
      </c>
      <c r="O1035" s="78" t="s">
        <v>2744</v>
      </c>
    </row>
    <row r="1036" spans="1:15" x14ac:dyDescent="0.25">
      <c r="A1036" s="77" t="s">
        <v>52</v>
      </c>
      <c r="B1036" s="77" t="s">
        <v>45</v>
      </c>
      <c r="C1036" s="77">
        <v>0</v>
      </c>
      <c r="D1036" s="77">
        <v>3.3000999999999999E-4</v>
      </c>
      <c r="E1036" s="77">
        <v>9.9999999999999995E-8</v>
      </c>
      <c r="F1036" s="77" t="s">
        <v>13</v>
      </c>
      <c r="G1036" s="77" t="s">
        <v>11</v>
      </c>
      <c r="H1036" s="77">
        <v>0.01</v>
      </c>
      <c r="I1036" s="77">
        <v>2.001E-2</v>
      </c>
      <c r="J1036" s="77" t="s">
        <v>10</v>
      </c>
      <c r="K1036" s="77">
        <v>0.13</v>
      </c>
      <c r="L1036" s="77">
        <v>2300</v>
      </c>
      <c r="M1036" s="77">
        <v>0.12522</v>
      </c>
      <c r="N1036" s="77">
        <v>2290.9</v>
      </c>
      <c r="O1036" s="78" t="s">
        <v>2276</v>
      </c>
    </row>
    <row r="1037" spans="1:15" x14ac:dyDescent="0.25">
      <c r="A1037" s="77" t="s">
        <v>52</v>
      </c>
      <c r="B1037" s="77" t="s">
        <v>45</v>
      </c>
      <c r="C1037" s="77">
        <v>0</v>
      </c>
      <c r="D1037" s="77">
        <v>3.3000999999999999E-4</v>
      </c>
      <c r="E1037" s="77">
        <v>9.9999999999999995E-8</v>
      </c>
      <c r="F1037" s="77" t="s">
        <v>13</v>
      </c>
      <c r="G1037" s="77" t="s">
        <v>11</v>
      </c>
      <c r="H1037" s="77">
        <v>10</v>
      </c>
      <c r="I1037" s="77">
        <v>30</v>
      </c>
      <c r="J1037" s="77" t="s">
        <v>10</v>
      </c>
      <c r="K1037" s="77">
        <v>0.62</v>
      </c>
      <c r="L1037" s="77">
        <v>18000</v>
      </c>
      <c r="M1037" s="77">
        <v>0.46389000000000002</v>
      </c>
      <c r="N1037" s="77">
        <v>18470</v>
      </c>
      <c r="O1037" s="78" t="s">
        <v>2277</v>
      </c>
    </row>
    <row r="1038" spans="1:15" x14ac:dyDescent="0.25">
      <c r="A1038" s="77" t="s">
        <v>52</v>
      </c>
      <c r="B1038" s="77" t="s">
        <v>45</v>
      </c>
      <c r="C1038" s="77">
        <v>0</v>
      </c>
      <c r="D1038" s="77">
        <v>3.3000999999999999E-4</v>
      </c>
      <c r="E1038" s="77">
        <v>9.9999999999999995E-7</v>
      </c>
      <c r="F1038" s="77" t="s">
        <v>13</v>
      </c>
      <c r="G1038" s="77" t="s">
        <v>11</v>
      </c>
      <c r="H1038" s="77">
        <v>4.4999999999999998E-2</v>
      </c>
      <c r="I1038" s="77">
        <v>1.0000100000000001</v>
      </c>
      <c r="J1038" s="77" t="s">
        <v>10</v>
      </c>
      <c r="K1038" s="77">
        <v>0.57669999999999999</v>
      </c>
      <c r="L1038" s="77">
        <v>759.64</v>
      </c>
      <c r="M1038" s="77">
        <v>0.57647000000000004</v>
      </c>
      <c r="N1038" s="77">
        <v>758.92</v>
      </c>
      <c r="O1038" s="78" t="s">
        <v>2282</v>
      </c>
    </row>
    <row r="1039" spans="1:15" x14ac:dyDescent="0.25">
      <c r="A1039" s="77" t="s">
        <v>52</v>
      </c>
      <c r="B1039" s="77" t="s">
        <v>45</v>
      </c>
      <c r="C1039" s="77">
        <v>0</v>
      </c>
      <c r="D1039" s="77">
        <v>3.3000999999999999E-4</v>
      </c>
      <c r="E1039" s="77">
        <v>9.9999999999999995E-7</v>
      </c>
      <c r="F1039" s="77" t="s">
        <v>13</v>
      </c>
      <c r="G1039" s="77" t="s">
        <v>11</v>
      </c>
      <c r="H1039" s="77">
        <v>0.02</v>
      </c>
      <c r="I1039" s="77">
        <v>4.5010000000000001E-2</v>
      </c>
      <c r="J1039" s="77" t="s">
        <v>10</v>
      </c>
      <c r="K1039" s="77">
        <v>0.57237000000000005</v>
      </c>
      <c r="L1039" s="77">
        <v>986.73</v>
      </c>
      <c r="M1039" s="77">
        <v>0.57213000000000003</v>
      </c>
      <c r="N1039" s="77">
        <v>986.13</v>
      </c>
      <c r="O1039" s="78" t="s">
        <v>2747</v>
      </c>
    </row>
    <row r="1040" spans="1:15" x14ac:dyDescent="0.25">
      <c r="A1040" s="77" t="s">
        <v>52</v>
      </c>
      <c r="B1040" s="77" t="s">
        <v>45</v>
      </c>
      <c r="C1040" s="77">
        <v>0</v>
      </c>
      <c r="D1040" s="77">
        <v>3.3000999999999999E-4</v>
      </c>
      <c r="E1040" s="77">
        <v>9.9999999999999995E-7</v>
      </c>
      <c r="F1040" s="77" t="s">
        <v>13</v>
      </c>
      <c r="G1040" s="77" t="s">
        <v>11</v>
      </c>
      <c r="H1040" s="77">
        <v>10</v>
      </c>
      <c r="I1040" s="77">
        <v>30</v>
      </c>
      <c r="J1040" s="77" t="s">
        <v>10</v>
      </c>
      <c r="K1040" s="77">
        <v>0.62980000000000003</v>
      </c>
      <c r="L1040" s="77">
        <v>18044</v>
      </c>
      <c r="M1040" s="77">
        <v>0.62958000000000003</v>
      </c>
      <c r="N1040" s="77">
        <v>18044</v>
      </c>
      <c r="O1040" s="78" t="s">
        <v>2745</v>
      </c>
    </row>
    <row r="1041" spans="1:15" x14ac:dyDescent="0.25">
      <c r="A1041" s="77" t="s">
        <v>52</v>
      </c>
      <c r="B1041" s="77" t="s">
        <v>45</v>
      </c>
      <c r="C1041" s="77">
        <v>0</v>
      </c>
      <c r="D1041" s="77">
        <v>3.3000999999999999E-4</v>
      </c>
      <c r="E1041" s="77">
        <v>9.9999999999999995E-7</v>
      </c>
      <c r="F1041" s="77" t="s">
        <v>13</v>
      </c>
      <c r="G1041" s="77" t="s">
        <v>11</v>
      </c>
      <c r="H1041" s="77">
        <v>5</v>
      </c>
      <c r="I1041" s="77">
        <v>10.01</v>
      </c>
      <c r="J1041" s="77" t="s">
        <v>10</v>
      </c>
      <c r="K1041" s="77">
        <v>0.51629999999999998</v>
      </c>
      <c r="L1041" s="77">
        <v>8526.7000000000007</v>
      </c>
      <c r="M1041" s="77">
        <v>0.51576</v>
      </c>
      <c r="N1041" s="77">
        <v>8527.5</v>
      </c>
      <c r="O1041" s="78" t="s">
        <v>2281</v>
      </c>
    </row>
    <row r="1042" spans="1:15" x14ac:dyDescent="0.25">
      <c r="A1042" s="77" t="s">
        <v>52</v>
      </c>
      <c r="B1042" s="77" t="s">
        <v>45</v>
      </c>
      <c r="C1042" s="77">
        <v>0</v>
      </c>
      <c r="D1042" s="77">
        <v>3.3000999999999999E-4</v>
      </c>
      <c r="E1042" s="77">
        <v>9.9999999999999995E-7</v>
      </c>
      <c r="F1042" s="77" t="s">
        <v>13</v>
      </c>
      <c r="G1042" s="77" t="s">
        <v>11</v>
      </c>
      <c r="H1042" s="77">
        <v>30</v>
      </c>
      <c r="I1042" s="77">
        <v>30.1</v>
      </c>
      <c r="J1042" s="77" t="s">
        <v>10</v>
      </c>
      <c r="K1042" s="77">
        <v>0.62980000000000003</v>
      </c>
      <c r="L1042" s="77">
        <v>18044</v>
      </c>
      <c r="M1042" s="77">
        <v>0.62958000000000003</v>
      </c>
      <c r="N1042" s="77">
        <v>18044</v>
      </c>
      <c r="O1042" s="78" t="s">
        <v>2283</v>
      </c>
    </row>
    <row r="1043" spans="1:15" x14ac:dyDescent="0.25">
      <c r="A1043" s="77" t="s">
        <v>52</v>
      </c>
      <c r="B1043" s="77" t="s">
        <v>45</v>
      </c>
      <c r="C1043" s="77">
        <v>0</v>
      </c>
      <c r="D1043" s="77">
        <v>3.3000999999999999E-4</v>
      </c>
      <c r="E1043" s="77">
        <v>9.9999999999999995E-7</v>
      </c>
      <c r="F1043" s="77" t="s">
        <v>13</v>
      </c>
      <c r="G1043" s="77" t="s">
        <v>11</v>
      </c>
      <c r="H1043" s="77">
        <v>0.01</v>
      </c>
      <c r="I1043" s="77">
        <v>2.001E-2</v>
      </c>
      <c r="J1043" s="77" t="s">
        <v>10</v>
      </c>
      <c r="K1043" s="77">
        <v>0.56557999999999997</v>
      </c>
      <c r="L1043" s="77">
        <v>1474.9</v>
      </c>
      <c r="M1043" s="77">
        <v>0.56533</v>
      </c>
      <c r="N1043" s="77">
        <v>1474.5</v>
      </c>
      <c r="O1043" s="78" t="s">
        <v>2280</v>
      </c>
    </row>
    <row r="1044" spans="1:15" x14ac:dyDescent="0.25">
      <c r="A1044" s="77" t="s">
        <v>52</v>
      </c>
      <c r="B1044" s="77" t="s">
        <v>45</v>
      </c>
      <c r="C1044" s="77">
        <v>0</v>
      </c>
      <c r="D1044" s="77">
        <v>3.3000999999999999E-4</v>
      </c>
      <c r="E1044" s="77">
        <v>9.9999999999999995E-7</v>
      </c>
      <c r="F1044" s="77" t="s">
        <v>13</v>
      </c>
      <c r="G1044" s="77" t="s">
        <v>11</v>
      </c>
      <c r="H1044" s="77">
        <v>1</v>
      </c>
      <c r="I1044" s="77">
        <v>5.01</v>
      </c>
      <c r="J1044" s="77" t="s">
        <v>10</v>
      </c>
      <c r="K1044" s="77">
        <v>0.56230999999999998</v>
      </c>
      <c r="L1044" s="77">
        <v>2652.9</v>
      </c>
      <c r="M1044" s="77">
        <v>0.56206999999999996</v>
      </c>
      <c r="N1044" s="77">
        <v>2652.8</v>
      </c>
      <c r="O1044" s="78" t="s">
        <v>2746</v>
      </c>
    </row>
    <row r="1045" spans="1:15" x14ac:dyDescent="0.25">
      <c r="A1045" s="77" t="s">
        <v>52</v>
      </c>
      <c r="B1045" s="77" t="s">
        <v>45</v>
      </c>
      <c r="C1045" s="77">
        <v>0</v>
      </c>
      <c r="D1045" s="77">
        <v>3.3000999999999999E-4</v>
      </c>
      <c r="E1045" s="77">
        <v>1.0000000000000001E-5</v>
      </c>
      <c r="F1045" s="77" t="s">
        <v>13</v>
      </c>
      <c r="G1045" s="77" t="s">
        <v>11</v>
      </c>
      <c r="H1045" s="77">
        <v>0.01</v>
      </c>
      <c r="I1045" s="77">
        <v>2.001E-2</v>
      </c>
      <c r="J1045" s="77" t="s">
        <v>10</v>
      </c>
      <c r="K1045" s="77">
        <v>5.7994000000000003</v>
      </c>
      <c r="L1045" s="77">
        <v>124.28</v>
      </c>
      <c r="M1045" s="77">
        <v>5.7992999999999997</v>
      </c>
      <c r="N1045" s="77">
        <v>123.73</v>
      </c>
      <c r="O1045" s="78" t="s">
        <v>2286</v>
      </c>
    </row>
    <row r="1046" spans="1:15" x14ac:dyDescent="0.25">
      <c r="A1046" s="77" t="s">
        <v>52</v>
      </c>
      <c r="B1046" s="77" t="s">
        <v>45</v>
      </c>
      <c r="C1046" s="77">
        <v>0</v>
      </c>
      <c r="D1046" s="77">
        <v>3.3000999999999999E-4</v>
      </c>
      <c r="E1046" s="77">
        <v>1.0000000000000001E-5</v>
      </c>
      <c r="F1046" s="77" t="s">
        <v>13</v>
      </c>
      <c r="G1046" s="77" t="s">
        <v>11</v>
      </c>
      <c r="H1046" s="77">
        <v>0.02</v>
      </c>
      <c r="I1046" s="77">
        <v>4.5010000000000001E-2</v>
      </c>
      <c r="J1046" s="77" t="s">
        <v>10</v>
      </c>
      <c r="K1046" s="77">
        <v>5.7723000000000004</v>
      </c>
      <c r="L1046" s="77">
        <v>128.02000000000001</v>
      </c>
      <c r="M1046" s="77">
        <v>5.7721999999999998</v>
      </c>
      <c r="N1046" s="77">
        <v>127.48</v>
      </c>
      <c r="O1046" s="78" t="s">
        <v>2749</v>
      </c>
    </row>
    <row r="1047" spans="1:15" x14ac:dyDescent="0.25">
      <c r="A1047" s="77" t="s">
        <v>52</v>
      </c>
      <c r="B1047" s="77" t="s">
        <v>45</v>
      </c>
      <c r="C1047" s="77">
        <v>0</v>
      </c>
      <c r="D1047" s="77">
        <v>3.3000999999999999E-4</v>
      </c>
      <c r="E1047" s="77">
        <v>1.0000000000000001E-5</v>
      </c>
      <c r="F1047" s="77" t="s">
        <v>13</v>
      </c>
      <c r="G1047" s="77" t="s">
        <v>11</v>
      </c>
      <c r="H1047" s="77">
        <v>30</v>
      </c>
      <c r="I1047" s="77">
        <v>30.1</v>
      </c>
      <c r="J1047" s="77" t="s">
        <v>10</v>
      </c>
      <c r="K1047" s="77">
        <v>5.5819999999999999</v>
      </c>
      <c r="L1047" s="77">
        <v>9564.6</v>
      </c>
      <c r="M1047" s="77">
        <v>5.5818000000000003</v>
      </c>
      <c r="N1047" s="77">
        <v>9564.1</v>
      </c>
      <c r="O1047" s="78" t="s">
        <v>2748</v>
      </c>
    </row>
    <row r="1048" spans="1:15" x14ac:dyDescent="0.25">
      <c r="A1048" s="77" t="s">
        <v>52</v>
      </c>
      <c r="B1048" s="77" t="s">
        <v>45</v>
      </c>
      <c r="C1048" s="77">
        <v>0</v>
      </c>
      <c r="D1048" s="77">
        <v>3.3000999999999999E-4</v>
      </c>
      <c r="E1048" s="77">
        <v>1.0000000000000001E-5</v>
      </c>
      <c r="F1048" s="77" t="s">
        <v>13</v>
      </c>
      <c r="G1048" s="77" t="s">
        <v>11</v>
      </c>
      <c r="H1048" s="77">
        <v>10</v>
      </c>
      <c r="I1048" s="77">
        <v>30</v>
      </c>
      <c r="J1048" s="77" t="s">
        <v>10</v>
      </c>
      <c r="K1048" s="77">
        <v>5.5819999999999999</v>
      </c>
      <c r="L1048" s="77">
        <v>9564.6</v>
      </c>
      <c r="M1048" s="77">
        <v>5.5818000000000003</v>
      </c>
      <c r="N1048" s="77">
        <v>9564.1</v>
      </c>
      <c r="O1048" s="78" t="s">
        <v>2284</v>
      </c>
    </row>
    <row r="1049" spans="1:15" x14ac:dyDescent="0.25">
      <c r="A1049" s="77" t="s">
        <v>52</v>
      </c>
      <c r="B1049" s="77" t="s">
        <v>45</v>
      </c>
      <c r="C1049" s="77">
        <v>0</v>
      </c>
      <c r="D1049" s="77">
        <v>3.3000999999999999E-4</v>
      </c>
      <c r="E1049" s="77">
        <v>1.0000000000000001E-5</v>
      </c>
      <c r="F1049" s="77" t="s">
        <v>13</v>
      </c>
      <c r="G1049" s="77" t="s">
        <v>11</v>
      </c>
      <c r="H1049" s="77">
        <v>1</v>
      </c>
      <c r="I1049" s="77">
        <v>5.01</v>
      </c>
      <c r="J1049" s="77" t="s">
        <v>10</v>
      </c>
      <c r="K1049" s="77">
        <v>5.7664999999999997</v>
      </c>
      <c r="L1049" s="77">
        <v>471.27</v>
      </c>
      <c r="M1049" s="77">
        <v>5.7664</v>
      </c>
      <c r="N1049" s="77">
        <v>470.74</v>
      </c>
      <c r="O1049" s="78" t="s">
        <v>2288</v>
      </c>
    </row>
    <row r="1050" spans="1:15" x14ac:dyDescent="0.25">
      <c r="A1050" s="77" t="s">
        <v>52</v>
      </c>
      <c r="B1050" s="77" t="s">
        <v>45</v>
      </c>
      <c r="C1050" s="77">
        <v>0</v>
      </c>
      <c r="D1050" s="77">
        <v>3.3000999999999999E-4</v>
      </c>
      <c r="E1050" s="77">
        <v>1.0000000000000001E-5</v>
      </c>
      <c r="F1050" s="77" t="s">
        <v>13</v>
      </c>
      <c r="G1050" s="77" t="s">
        <v>11</v>
      </c>
      <c r="H1050" s="77">
        <v>5</v>
      </c>
      <c r="I1050" s="77">
        <v>10.01</v>
      </c>
      <c r="J1050" s="77" t="s">
        <v>10</v>
      </c>
      <c r="K1050" s="77">
        <v>5.7138999999999998</v>
      </c>
      <c r="L1050" s="77">
        <v>2807.7</v>
      </c>
      <c r="M1050" s="77">
        <v>5.7137000000000002</v>
      </c>
      <c r="N1050" s="77">
        <v>2806.8</v>
      </c>
      <c r="O1050" s="78" t="s">
        <v>2285</v>
      </c>
    </row>
    <row r="1051" spans="1:15" x14ac:dyDescent="0.25">
      <c r="A1051" s="77" t="s">
        <v>52</v>
      </c>
      <c r="B1051" s="77" t="s">
        <v>45</v>
      </c>
      <c r="C1051" s="77">
        <v>0</v>
      </c>
      <c r="D1051" s="77">
        <v>3.3000999999999999E-4</v>
      </c>
      <c r="E1051" s="77">
        <v>1.0000000000000001E-5</v>
      </c>
      <c r="F1051" s="77" t="s">
        <v>13</v>
      </c>
      <c r="G1051" s="77" t="s">
        <v>11</v>
      </c>
      <c r="H1051" s="77">
        <v>4.4999999999999998E-2</v>
      </c>
      <c r="I1051" s="77">
        <v>1.0000100000000001</v>
      </c>
      <c r="J1051" s="77" t="s">
        <v>10</v>
      </c>
      <c r="K1051" s="77">
        <v>5.7731000000000003</v>
      </c>
      <c r="L1051" s="77">
        <v>93.963999999999999</v>
      </c>
      <c r="M1051" s="77">
        <v>5.7729999999999997</v>
      </c>
      <c r="N1051" s="77">
        <v>93.42</v>
      </c>
      <c r="O1051" s="78" t="s">
        <v>2287</v>
      </c>
    </row>
    <row r="1052" spans="1:15" x14ac:dyDescent="0.25">
      <c r="A1052" s="77" t="s">
        <v>52</v>
      </c>
      <c r="B1052" s="77" t="s">
        <v>45</v>
      </c>
      <c r="C1052" s="77">
        <v>0</v>
      </c>
      <c r="D1052" s="77">
        <v>3.3000999999999999E-4</v>
      </c>
      <c r="E1052" s="77">
        <v>1E-4</v>
      </c>
      <c r="F1052" s="77" t="s">
        <v>13</v>
      </c>
      <c r="G1052" s="77" t="s">
        <v>11</v>
      </c>
      <c r="H1052" s="77">
        <v>30</v>
      </c>
      <c r="I1052" s="77">
        <v>30.1</v>
      </c>
      <c r="J1052" s="77" t="s">
        <v>10</v>
      </c>
      <c r="K1052" s="77">
        <v>57.709000000000003</v>
      </c>
      <c r="L1052" s="77">
        <v>1205.5</v>
      </c>
      <c r="M1052" s="77">
        <v>57.709000000000003</v>
      </c>
      <c r="N1052" s="77">
        <v>1205.0999999999999</v>
      </c>
      <c r="O1052" s="78" t="s">
        <v>2750</v>
      </c>
    </row>
    <row r="1053" spans="1:15" x14ac:dyDescent="0.25">
      <c r="A1053" s="77" t="s">
        <v>52</v>
      </c>
      <c r="B1053" s="77" t="s">
        <v>45</v>
      </c>
      <c r="C1053" s="77">
        <v>0</v>
      </c>
      <c r="D1053" s="77">
        <v>3.3000999999999999E-4</v>
      </c>
      <c r="E1053" s="77">
        <v>1E-4</v>
      </c>
      <c r="F1053" s="77" t="s">
        <v>13</v>
      </c>
      <c r="G1053" s="77" t="s">
        <v>11</v>
      </c>
      <c r="H1053" s="77">
        <v>0.01</v>
      </c>
      <c r="I1053" s="77">
        <v>2.001E-2</v>
      </c>
      <c r="J1053" s="77" t="s">
        <v>10</v>
      </c>
      <c r="K1053" s="77">
        <v>58.024999999999999</v>
      </c>
      <c r="L1053" s="77">
        <v>-857.45</v>
      </c>
      <c r="M1053" s="77">
        <v>58.024999999999999</v>
      </c>
      <c r="N1053" s="77">
        <v>-857.67</v>
      </c>
      <c r="O1053" s="78" t="s">
        <v>2290</v>
      </c>
    </row>
    <row r="1054" spans="1:15" x14ac:dyDescent="0.25">
      <c r="A1054" s="77" t="s">
        <v>52</v>
      </c>
      <c r="B1054" s="77" t="s">
        <v>45</v>
      </c>
      <c r="C1054" s="77">
        <v>0</v>
      </c>
      <c r="D1054" s="77">
        <v>3.3000999999999999E-4</v>
      </c>
      <c r="E1054" s="77">
        <v>1E-4</v>
      </c>
      <c r="F1054" s="77" t="s">
        <v>13</v>
      </c>
      <c r="G1054" s="77" t="s">
        <v>11</v>
      </c>
      <c r="H1054" s="77">
        <v>0.02</v>
      </c>
      <c r="I1054" s="77">
        <v>4.5010000000000001E-2</v>
      </c>
      <c r="J1054" s="77" t="s">
        <v>10</v>
      </c>
      <c r="K1054" s="77">
        <v>57.734999999999999</v>
      </c>
      <c r="L1054" s="77">
        <v>13.015000000000001</v>
      </c>
      <c r="M1054" s="77">
        <v>57.734999999999999</v>
      </c>
      <c r="N1054" s="77">
        <v>12.795</v>
      </c>
      <c r="O1054" s="78" t="s">
        <v>2289</v>
      </c>
    </row>
    <row r="1055" spans="1:15" x14ac:dyDescent="0.25">
      <c r="A1055" s="77" t="s">
        <v>52</v>
      </c>
      <c r="B1055" s="77" t="s">
        <v>45</v>
      </c>
      <c r="C1055" s="77">
        <v>0</v>
      </c>
      <c r="D1055" s="77">
        <v>3.3000999999999999E-4</v>
      </c>
      <c r="E1055" s="77">
        <v>1E-4</v>
      </c>
      <c r="F1055" s="77" t="s">
        <v>13</v>
      </c>
      <c r="G1055" s="77" t="s">
        <v>11</v>
      </c>
      <c r="H1055" s="77">
        <v>1</v>
      </c>
      <c r="I1055" s="77">
        <v>5.01</v>
      </c>
      <c r="J1055" s="77" t="s">
        <v>10</v>
      </c>
      <c r="K1055" s="77">
        <v>57.734999999999999</v>
      </c>
      <c r="L1055" s="77">
        <v>47.917999999999999</v>
      </c>
      <c r="M1055" s="77">
        <v>57.734999999999999</v>
      </c>
      <c r="N1055" s="77">
        <v>47.698999999999998</v>
      </c>
      <c r="O1055" s="78" t="s">
        <v>2292</v>
      </c>
    </row>
    <row r="1056" spans="1:15" x14ac:dyDescent="0.25">
      <c r="A1056" s="77" t="s">
        <v>52</v>
      </c>
      <c r="B1056" s="77" t="s">
        <v>45</v>
      </c>
      <c r="C1056" s="77">
        <v>0</v>
      </c>
      <c r="D1056" s="77">
        <v>3.3000999999999999E-4</v>
      </c>
      <c r="E1056" s="77">
        <v>1E-4</v>
      </c>
      <c r="F1056" s="77" t="s">
        <v>13</v>
      </c>
      <c r="G1056" s="77" t="s">
        <v>11</v>
      </c>
      <c r="H1056" s="77">
        <v>4.4999999999999998E-2</v>
      </c>
      <c r="I1056" s="77">
        <v>1.0000100000000001</v>
      </c>
      <c r="J1056" s="77" t="s">
        <v>10</v>
      </c>
      <c r="K1056" s="77">
        <v>57.735999999999997</v>
      </c>
      <c r="L1056" s="77">
        <v>9.5875000000000004</v>
      </c>
      <c r="M1056" s="77">
        <v>57.734999999999999</v>
      </c>
      <c r="N1056" s="77">
        <v>9.3679000000000006</v>
      </c>
      <c r="O1056" s="78" t="s">
        <v>2291</v>
      </c>
    </row>
    <row r="1057" spans="1:15" x14ac:dyDescent="0.25">
      <c r="A1057" s="77" t="s">
        <v>52</v>
      </c>
      <c r="B1057" s="77" t="s">
        <v>45</v>
      </c>
      <c r="C1057" s="77">
        <v>0</v>
      </c>
      <c r="D1057" s="77">
        <v>3.3000999999999999E-4</v>
      </c>
      <c r="E1057" s="77">
        <v>1E-4</v>
      </c>
      <c r="F1057" s="77" t="s">
        <v>13</v>
      </c>
      <c r="G1057" s="77" t="s">
        <v>11</v>
      </c>
      <c r="H1057" s="77">
        <v>5</v>
      </c>
      <c r="I1057" s="77">
        <v>10.01</v>
      </c>
      <c r="J1057" s="77" t="s">
        <v>10</v>
      </c>
      <c r="K1057" s="77">
        <v>57.728999999999999</v>
      </c>
      <c r="L1057" s="77">
        <v>302.48</v>
      </c>
      <c r="M1057" s="77">
        <v>57.728999999999999</v>
      </c>
      <c r="N1057" s="77">
        <v>302.01</v>
      </c>
      <c r="O1057" s="78" t="s">
        <v>2293</v>
      </c>
    </row>
    <row r="1058" spans="1:15" x14ac:dyDescent="0.25">
      <c r="A1058" s="77" t="s">
        <v>52</v>
      </c>
      <c r="B1058" s="77" t="s">
        <v>45</v>
      </c>
      <c r="C1058" s="77">
        <v>0</v>
      </c>
      <c r="D1058" s="77">
        <v>3.3000999999999999E-4</v>
      </c>
      <c r="E1058" s="77">
        <v>1E-4</v>
      </c>
      <c r="F1058" s="77" t="s">
        <v>13</v>
      </c>
      <c r="G1058" s="77" t="s">
        <v>11</v>
      </c>
      <c r="H1058" s="77">
        <v>10</v>
      </c>
      <c r="I1058" s="77">
        <v>30</v>
      </c>
      <c r="J1058" s="77" t="s">
        <v>10</v>
      </c>
      <c r="K1058" s="77">
        <v>57.709000000000003</v>
      </c>
      <c r="L1058" s="77">
        <v>1205.5</v>
      </c>
      <c r="M1058" s="77">
        <v>57.709000000000003</v>
      </c>
      <c r="N1058" s="77">
        <v>1205.0999999999999</v>
      </c>
      <c r="O1058" s="78" t="s">
        <v>2294</v>
      </c>
    </row>
    <row r="1059" spans="1:15" x14ac:dyDescent="0.25">
      <c r="A1059" s="77" t="s">
        <v>52</v>
      </c>
      <c r="B1059" s="77" t="s">
        <v>45</v>
      </c>
      <c r="C1059" s="77">
        <v>0</v>
      </c>
      <c r="D1059" s="77">
        <v>3.3000999999999999E-4</v>
      </c>
      <c r="E1059" s="77">
        <v>1E-3</v>
      </c>
      <c r="F1059" s="77" t="s">
        <v>13</v>
      </c>
      <c r="G1059" s="77" t="s">
        <v>11</v>
      </c>
      <c r="H1059" s="77">
        <v>30</v>
      </c>
      <c r="I1059" s="77">
        <v>30.1</v>
      </c>
      <c r="J1059" s="77" t="s">
        <v>10</v>
      </c>
      <c r="K1059" s="77">
        <v>577.35</v>
      </c>
      <c r="L1059" s="77">
        <v>121.09</v>
      </c>
      <c r="M1059" s="77">
        <v>577.32000000000005</v>
      </c>
      <c r="N1059" s="77">
        <v>120.9</v>
      </c>
      <c r="O1059" s="78" t="s">
        <v>2295</v>
      </c>
    </row>
    <row r="1060" spans="1:15" x14ac:dyDescent="0.25">
      <c r="A1060" s="77" t="s">
        <v>52</v>
      </c>
      <c r="B1060" s="77" t="s">
        <v>45</v>
      </c>
      <c r="C1060" s="77">
        <v>0</v>
      </c>
      <c r="D1060" s="77">
        <v>3.3000999999999999E-4</v>
      </c>
      <c r="E1060" s="77">
        <v>1E-3</v>
      </c>
      <c r="F1060" s="77" t="s">
        <v>13</v>
      </c>
      <c r="G1060" s="77" t="s">
        <v>11</v>
      </c>
      <c r="H1060" s="77">
        <v>0.01</v>
      </c>
      <c r="I1060" s="77">
        <v>2.001E-2</v>
      </c>
      <c r="J1060" s="77" t="s">
        <v>10</v>
      </c>
      <c r="K1060" s="77">
        <v>580.26</v>
      </c>
      <c r="L1060" s="77">
        <v>-8787.4</v>
      </c>
      <c r="M1060" s="77">
        <v>580.03</v>
      </c>
      <c r="N1060" s="77">
        <v>-8787.5</v>
      </c>
      <c r="O1060" s="78" t="s">
        <v>2298</v>
      </c>
    </row>
    <row r="1061" spans="1:15" x14ac:dyDescent="0.25">
      <c r="A1061" s="77" t="s">
        <v>52</v>
      </c>
      <c r="B1061" s="77" t="s">
        <v>45</v>
      </c>
      <c r="C1061" s="77">
        <v>0</v>
      </c>
      <c r="D1061" s="77">
        <v>3.3000999999999999E-4</v>
      </c>
      <c r="E1061" s="77">
        <v>1E-3</v>
      </c>
      <c r="F1061" s="77" t="s">
        <v>13</v>
      </c>
      <c r="G1061" s="77" t="s">
        <v>11</v>
      </c>
      <c r="H1061" s="77">
        <v>0.02</v>
      </c>
      <c r="I1061" s="77">
        <v>4.5010000000000001E-2</v>
      </c>
      <c r="J1061" s="77" t="s">
        <v>10</v>
      </c>
      <c r="K1061" s="77">
        <v>577.36</v>
      </c>
      <c r="L1061" s="77">
        <v>1.3673999999999999</v>
      </c>
      <c r="M1061" s="77">
        <v>577.35</v>
      </c>
      <c r="N1061" s="77">
        <v>1.2795000000000001</v>
      </c>
      <c r="O1061" s="78" t="s">
        <v>2299</v>
      </c>
    </row>
    <row r="1062" spans="1:15" x14ac:dyDescent="0.25">
      <c r="A1062" s="77" t="s">
        <v>52</v>
      </c>
      <c r="B1062" s="77" t="s">
        <v>45</v>
      </c>
      <c r="C1062" s="77">
        <v>0</v>
      </c>
      <c r="D1062" s="77">
        <v>3.3000999999999999E-4</v>
      </c>
      <c r="E1062" s="77">
        <v>1E-3</v>
      </c>
      <c r="F1062" s="77" t="s">
        <v>13</v>
      </c>
      <c r="G1062" s="77" t="s">
        <v>11</v>
      </c>
      <c r="H1062" s="77">
        <v>1</v>
      </c>
      <c r="I1062" s="77">
        <v>5.01</v>
      </c>
      <c r="J1062" s="77" t="s">
        <v>10</v>
      </c>
      <c r="K1062" s="77">
        <v>577.36</v>
      </c>
      <c r="L1062" s="77">
        <v>4.8582999999999998</v>
      </c>
      <c r="M1062" s="77">
        <v>577.35</v>
      </c>
      <c r="N1062" s="77">
        <v>4.7705000000000002</v>
      </c>
      <c r="O1062" s="78" t="s">
        <v>2751</v>
      </c>
    </row>
    <row r="1063" spans="1:15" x14ac:dyDescent="0.25">
      <c r="A1063" s="77" t="s">
        <v>52</v>
      </c>
      <c r="B1063" s="77" t="s">
        <v>45</v>
      </c>
      <c r="C1063" s="77">
        <v>0</v>
      </c>
      <c r="D1063" s="77">
        <v>3.3000999999999999E-4</v>
      </c>
      <c r="E1063" s="77">
        <v>1E-3</v>
      </c>
      <c r="F1063" s="77" t="s">
        <v>13</v>
      </c>
      <c r="G1063" s="77" t="s">
        <v>11</v>
      </c>
      <c r="H1063" s="77">
        <v>5</v>
      </c>
      <c r="I1063" s="77">
        <v>10.01</v>
      </c>
      <c r="J1063" s="77" t="s">
        <v>10</v>
      </c>
      <c r="K1063" s="77">
        <v>577.35</v>
      </c>
      <c r="L1063" s="77">
        <v>30.413</v>
      </c>
      <c r="M1063" s="77">
        <v>577.35</v>
      </c>
      <c r="N1063" s="77">
        <v>30.225999999999999</v>
      </c>
      <c r="O1063" s="78" t="s">
        <v>2296</v>
      </c>
    </row>
    <row r="1064" spans="1:15" x14ac:dyDescent="0.25">
      <c r="A1064" s="77" t="s">
        <v>52</v>
      </c>
      <c r="B1064" s="77" t="s">
        <v>45</v>
      </c>
      <c r="C1064" s="77">
        <v>0</v>
      </c>
      <c r="D1064" s="77">
        <v>3.3000999999999999E-4</v>
      </c>
      <c r="E1064" s="77">
        <v>1E-3</v>
      </c>
      <c r="F1064" s="77" t="s">
        <v>13</v>
      </c>
      <c r="G1064" s="77" t="s">
        <v>11</v>
      </c>
      <c r="H1064" s="77">
        <v>4.4999999999999998E-2</v>
      </c>
      <c r="I1064" s="77">
        <v>1.0000100000000001</v>
      </c>
      <c r="J1064" s="77" t="s">
        <v>10</v>
      </c>
      <c r="K1064" s="77">
        <v>577.36</v>
      </c>
      <c r="L1064" s="77">
        <v>1.0246</v>
      </c>
      <c r="M1064" s="77">
        <v>577.36</v>
      </c>
      <c r="N1064" s="77">
        <v>0.93681999999999999</v>
      </c>
      <c r="O1064" s="78" t="s">
        <v>2752</v>
      </c>
    </row>
    <row r="1065" spans="1:15" x14ac:dyDescent="0.25">
      <c r="A1065" s="77" t="s">
        <v>52</v>
      </c>
      <c r="B1065" s="77" t="s">
        <v>45</v>
      </c>
      <c r="C1065" s="77">
        <v>0</v>
      </c>
      <c r="D1065" s="77">
        <v>3.3000999999999999E-4</v>
      </c>
      <c r="E1065" s="77">
        <v>1E-3</v>
      </c>
      <c r="F1065" s="77" t="s">
        <v>13</v>
      </c>
      <c r="G1065" s="77" t="s">
        <v>11</v>
      </c>
      <c r="H1065" s="77">
        <v>10</v>
      </c>
      <c r="I1065" s="77">
        <v>30</v>
      </c>
      <c r="J1065" s="77" t="s">
        <v>10</v>
      </c>
      <c r="K1065" s="77">
        <v>577.35</v>
      </c>
      <c r="L1065" s="77">
        <v>121.09</v>
      </c>
      <c r="M1065" s="77">
        <v>577.32000000000005</v>
      </c>
      <c r="N1065" s="77">
        <v>120.9</v>
      </c>
      <c r="O1065" s="78" t="s">
        <v>2297</v>
      </c>
    </row>
    <row r="1066" spans="1:15" x14ac:dyDescent="0.25">
      <c r="A1066" s="77" t="s">
        <v>52</v>
      </c>
      <c r="B1066" s="77" t="s">
        <v>45</v>
      </c>
      <c r="C1066" s="77">
        <v>0</v>
      </c>
      <c r="D1066" s="77">
        <v>3.3000999999999999E-4</v>
      </c>
      <c r="E1066" s="77">
        <v>0.01</v>
      </c>
      <c r="F1066" s="77" t="s">
        <v>13</v>
      </c>
      <c r="G1066" s="77" t="s">
        <v>11</v>
      </c>
      <c r="H1066" s="77">
        <v>30</v>
      </c>
      <c r="I1066" s="77">
        <v>30.1</v>
      </c>
      <c r="J1066" s="77" t="s">
        <v>10</v>
      </c>
      <c r="K1066" s="77">
        <v>5773.6</v>
      </c>
      <c r="L1066" s="77">
        <v>12.164999999999999</v>
      </c>
      <c r="M1066" s="77">
        <v>5773.5</v>
      </c>
      <c r="N1066" s="77">
        <v>12.09</v>
      </c>
      <c r="O1066" s="78" t="s">
        <v>2303</v>
      </c>
    </row>
    <row r="1067" spans="1:15" x14ac:dyDescent="0.25">
      <c r="A1067" s="77" t="s">
        <v>52</v>
      </c>
      <c r="B1067" s="77" t="s">
        <v>45</v>
      </c>
      <c r="C1067" s="77">
        <v>0</v>
      </c>
      <c r="D1067" s="77">
        <v>3.3000999999999999E-4</v>
      </c>
      <c r="E1067" s="77">
        <v>0.01</v>
      </c>
      <c r="F1067" s="77" t="s">
        <v>13</v>
      </c>
      <c r="G1067" s="77" t="s">
        <v>11</v>
      </c>
      <c r="H1067" s="77">
        <v>1</v>
      </c>
      <c r="I1067" s="77">
        <v>5.01</v>
      </c>
      <c r="J1067" s="77" t="s">
        <v>10</v>
      </c>
      <c r="K1067" s="77">
        <v>5773.6</v>
      </c>
      <c r="L1067" s="77">
        <v>0.51217999999999997</v>
      </c>
      <c r="M1067" s="77">
        <v>5773.6</v>
      </c>
      <c r="N1067" s="77">
        <v>0.47704999999999997</v>
      </c>
      <c r="O1067" s="78" t="s">
        <v>2755</v>
      </c>
    </row>
    <row r="1068" spans="1:15" x14ac:dyDescent="0.25">
      <c r="A1068" s="77" t="s">
        <v>52</v>
      </c>
      <c r="B1068" s="77" t="s">
        <v>45</v>
      </c>
      <c r="C1068" s="77">
        <v>0</v>
      </c>
      <c r="D1068" s="77">
        <v>3.3000999999999999E-4</v>
      </c>
      <c r="E1068" s="77">
        <v>0.01</v>
      </c>
      <c r="F1068" s="77" t="s">
        <v>13</v>
      </c>
      <c r="G1068" s="77" t="s">
        <v>11</v>
      </c>
      <c r="H1068" s="77">
        <v>0.01</v>
      </c>
      <c r="I1068" s="77">
        <v>2.001E-2</v>
      </c>
      <c r="J1068" s="77" t="s">
        <v>10</v>
      </c>
      <c r="K1068" s="77">
        <v>5802.6</v>
      </c>
      <c r="L1068" s="77">
        <v>-87896</v>
      </c>
      <c r="M1068" s="77">
        <v>5800</v>
      </c>
      <c r="N1068" s="77">
        <v>-87896</v>
      </c>
      <c r="O1068" s="78" t="s">
        <v>2301</v>
      </c>
    </row>
    <row r="1069" spans="1:15" x14ac:dyDescent="0.25">
      <c r="A1069" s="77" t="s">
        <v>52</v>
      </c>
      <c r="B1069" s="77" t="s">
        <v>45</v>
      </c>
      <c r="C1069" s="77">
        <v>0</v>
      </c>
      <c r="D1069" s="77">
        <v>3.3000999999999999E-4</v>
      </c>
      <c r="E1069" s="77">
        <v>0.01</v>
      </c>
      <c r="F1069" s="77" t="s">
        <v>13</v>
      </c>
      <c r="G1069" s="77" t="s">
        <v>11</v>
      </c>
      <c r="H1069" s="77">
        <v>10</v>
      </c>
      <c r="I1069" s="77">
        <v>30</v>
      </c>
      <c r="J1069" s="77" t="s">
        <v>10</v>
      </c>
      <c r="K1069" s="77">
        <v>5773.6</v>
      </c>
      <c r="L1069" s="77">
        <v>12.164999999999999</v>
      </c>
      <c r="M1069" s="77">
        <v>5773.5</v>
      </c>
      <c r="N1069" s="77">
        <v>12.09</v>
      </c>
      <c r="O1069" s="78" t="s">
        <v>2754</v>
      </c>
    </row>
    <row r="1070" spans="1:15" x14ac:dyDescent="0.25">
      <c r="A1070" s="77" t="s">
        <v>52</v>
      </c>
      <c r="B1070" s="77" t="s">
        <v>45</v>
      </c>
      <c r="C1070" s="77">
        <v>0</v>
      </c>
      <c r="D1070" s="77">
        <v>3.3000999999999999E-4</v>
      </c>
      <c r="E1070" s="77">
        <v>0.01</v>
      </c>
      <c r="F1070" s="77" t="s">
        <v>13</v>
      </c>
      <c r="G1070" s="77" t="s">
        <v>11</v>
      </c>
      <c r="H1070" s="77">
        <v>0.02</v>
      </c>
      <c r="I1070" s="77">
        <v>4.5010000000000001E-2</v>
      </c>
      <c r="J1070" s="77" t="s">
        <v>10</v>
      </c>
      <c r="K1070" s="77">
        <v>5773.6</v>
      </c>
      <c r="L1070" s="77">
        <v>0.16308</v>
      </c>
      <c r="M1070" s="77">
        <v>5773.6</v>
      </c>
      <c r="N1070" s="77">
        <v>0.12795999999999999</v>
      </c>
      <c r="O1070" s="78" t="s">
        <v>2302</v>
      </c>
    </row>
    <row r="1071" spans="1:15" x14ac:dyDescent="0.25">
      <c r="A1071" s="77" t="s">
        <v>52</v>
      </c>
      <c r="B1071" s="77" t="s">
        <v>45</v>
      </c>
      <c r="C1071" s="77">
        <v>0</v>
      </c>
      <c r="D1071" s="77">
        <v>3.3000999999999999E-4</v>
      </c>
      <c r="E1071" s="77">
        <v>0.01</v>
      </c>
      <c r="F1071" s="77" t="s">
        <v>13</v>
      </c>
      <c r="G1071" s="77" t="s">
        <v>11</v>
      </c>
      <c r="H1071" s="77">
        <v>4.4999999999999998E-2</v>
      </c>
      <c r="I1071" s="77">
        <v>1.0000100000000001</v>
      </c>
      <c r="J1071" s="77" t="s">
        <v>10</v>
      </c>
      <c r="K1071" s="77">
        <v>5773.6</v>
      </c>
      <c r="L1071" s="77">
        <v>0.12881000000000001</v>
      </c>
      <c r="M1071" s="77">
        <v>5773.6</v>
      </c>
      <c r="N1071" s="77">
        <v>9.3682000000000001E-2</v>
      </c>
      <c r="O1071" s="78" t="s">
        <v>2753</v>
      </c>
    </row>
    <row r="1072" spans="1:15" x14ac:dyDescent="0.25">
      <c r="A1072" s="77" t="s">
        <v>52</v>
      </c>
      <c r="B1072" s="77" t="s">
        <v>45</v>
      </c>
      <c r="C1072" s="77">
        <v>0</v>
      </c>
      <c r="D1072" s="77">
        <v>3.3000999999999999E-4</v>
      </c>
      <c r="E1072" s="77">
        <v>0.01</v>
      </c>
      <c r="F1072" s="77" t="s">
        <v>13</v>
      </c>
      <c r="G1072" s="77" t="s">
        <v>11</v>
      </c>
      <c r="H1072" s="77">
        <v>5</v>
      </c>
      <c r="I1072" s="77">
        <v>10.01</v>
      </c>
      <c r="J1072" s="77" t="s">
        <v>10</v>
      </c>
      <c r="K1072" s="77">
        <v>5773.6</v>
      </c>
      <c r="L1072" s="77">
        <v>3.0975999999999999</v>
      </c>
      <c r="M1072" s="77">
        <v>5773.5</v>
      </c>
      <c r="N1072" s="77">
        <v>3.0226000000000002</v>
      </c>
      <c r="O1072" s="78" t="s">
        <v>2300</v>
      </c>
    </row>
    <row r="1073" spans="1:15" x14ac:dyDescent="0.25">
      <c r="A1073" s="77" t="s">
        <v>52</v>
      </c>
      <c r="B1073" s="77" t="s">
        <v>45</v>
      </c>
      <c r="C1073" s="77">
        <v>0</v>
      </c>
      <c r="D1073" s="77">
        <v>3.3000999999999999E-4</v>
      </c>
      <c r="E1073" s="77">
        <v>0.1</v>
      </c>
      <c r="F1073" s="77" t="s">
        <v>13</v>
      </c>
      <c r="G1073" s="77" t="s">
        <v>11</v>
      </c>
      <c r="H1073" s="77">
        <v>1</v>
      </c>
      <c r="I1073" s="77">
        <v>5.01</v>
      </c>
      <c r="J1073" s="77" t="s">
        <v>10</v>
      </c>
      <c r="K1073" s="77">
        <v>57736</v>
      </c>
      <c r="L1073" s="77">
        <v>6.1755999999999998E-2</v>
      </c>
      <c r="M1073" s="77">
        <v>57736</v>
      </c>
      <c r="N1073" s="77">
        <v>4.7704999999999997E-2</v>
      </c>
      <c r="O1073" s="78" t="s">
        <v>2756</v>
      </c>
    </row>
    <row r="1074" spans="1:15" x14ac:dyDescent="0.25">
      <c r="A1074" s="77" t="s">
        <v>52</v>
      </c>
      <c r="B1074" s="77" t="s">
        <v>45</v>
      </c>
      <c r="C1074" s="77">
        <v>0</v>
      </c>
      <c r="D1074" s="77">
        <v>3.3000999999999999E-4</v>
      </c>
      <c r="E1074" s="77">
        <v>0.1</v>
      </c>
      <c r="F1074" s="77" t="s">
        <v>13</v>
      </c>
      <c r="G1074" s="77" t="s">
        <v>11</v>
      </c>
      <c r="H1074" s="77">
        <v>30</v>
      </c>
      <c r="I1074" s="77">
        <v>30.1</v>
      </c>
      <c r="J1074" s="77" t="s">
        <v>10</v>
      </c>
      <c r="K1074" s="77">
        <v>57736</v>
      </c>
      <c r="L1074" s="77">
        <v>1.2390000000000001</v>
      </c>
      <c r="M1074" s="77">
        <v>57735</v>
      </c>
      <c r="N1074" s="77">
        <v>1.2090000000000001</v>
      </c>
      <c r="O1074" s="78" t="s">
        <v>2307</v>
      </c>
    </row>
    <row r="1075" spans="1:15" x14ac:dyDescent="0.25">
      <c r="A1075" s="77" t="s">
        <v>52</v>
      </c>
      <c r="B1075" s="77" t="s">
        <v>45</v>
      </c>
      <c r="C1075" s="77">
        <v>0</v>
      </c>
      <c r="D1075" s="77">
        <v>3.3000999999999999E-4</v>
      </c>
      <c r="E1075" s="77">
        <v>0.1</v>
      </c>
      <c r="F1075" s="77" t="s">
        <v>13</v>
      </c>
      <c r="G1075" s="77" t="s">
        <v>11</v>
      </c>
      <c r="H1075" s="77">
        <v>0.01</v>
      </c>
      <c r="I1075" s="77">
        <v>2.001E-2</v>
      </c>
      <c r="J1075" s="77" t="s">
        <v>10</v>
      </c>
      <c r="K1075" s="77">
        <v>58026</v>
      </c>
      <c r="L1075" s="77">
        <v>-878960</v>
      </c>
      <c r="M1075" s="77">
        <v>58000</v>
      </c>
      <c r="N1075" s="77">
        <v>-878960</v>
      </c>
      <c r="O1075" s="78" t="s">
        <v>2304</v>
      </c>
    </row>
    <row r="1076" spans="1:15" x14ac:dyDescent="0.25">
      <c r="A1076" s="77" t="s">
        <v>52</v>
      </c>
      <c r="B1076" s="77" t="s">
        <v>45</v>
      </c>
      <c r="C1076" s="77">
        <v>0</v>
      </c>
      <c r="D1076" s="77">
        <v>3.3000999999999999E-4</v>
      </c>
      <c r="E1076" s="77">
        <v>0.1</v>
      </c>
      <c r="F1076" s="77" t="s">
        <v>13</v>
      </c>
      <c r="G1076" s="77" t="s">
        <v>11</v>
      </c>
      <c r="H1076" s="77">
        <v>10</v>
      </c>
      <c r="I1076" s="77">
        <v>30</v>
      </c>
      <c r="J1076" s="77" t="s">
        <v>10</v>
      </c>
      <c r="K1076" s="77">
        <v>57736</v>
      </c>
      <c r="L1076" s="77">
        <v>1.2390000000000001</v>
      </c>
      <c r="M1076" s="77">
        <v>57735</v>
      </c>
      <c r="N1076" s="77">
        <v>1.2090000000000001</v>
      </c>
      <c r="O1076" s="78" t="s">
        <v>2305</v>
      </c>
    </row>
    <row r="1077" spans="1:15" x14ac:dyDescent="0.25">
      <c r="A1077" s="77" t="s">
        <v>52</v>
      </c>
      <c r="B1077" s="77" t="s">
        <v>45</v>
      </c>
      <c r="C1077" s="77">
        <v>0</v>
      </c>
      <c r="D1077" s="77">
        <v>3.3000999999999999E-4</v>
      </c>
      <c r="E1077" s="77">
        <v>0.1</v>
      </c>
      <c r="F1077" s="77" t="s">
        <v>13</v>
      </c>
      <c r="G1077" s="77" t="s">
        <v>11</v>
      </c>
      <c r="H1077" s="77">
        <v>5</v>
      </c>
      <c r="I1077" s="77">
        <v>10.01</v>
      </c>
      <c r="J1077" s="77" t="s">
        <v>10</v>
      </c>
      <c r="K1077" s="77">
        <v>57736</v>
      </c>
      <c r="L1077" s="77">
        <v>0.33223999999999998</v>
      </c>
      <c r="M1077" s="77">
        <v>57736</v>
      </c>
      <c r="N1077" s="77">
        <v>0.30225999999999997</v>
      </c>
      <c r="O1077" s="78" t="s">
        <v>2306</v>
      </c>
    </row>
    <row r="1078" spans="1:15" x14ac:dyDescent="0.25">
      <c r="A1078" s="77" t="s">
        <v>52</v>
      </c>
      <c r="B1078" s="77" t="s">
        <v>45</v>
      </c>
      <c r="C1078" s="77">
        <v>0</v>
      </c>
      <c r="D1078" s="77">
        <v>3.3000999999999999E-4</v>
      </c>
      <c r="E1078" s="77">
        <v>0.1</v>
      </c>
      <c r="F1078" s="77" t="s">
        <v>13</v>
      </c>
      <c r="G1078" s="77" t="s">
        <v>11</v>
      </c>
      <c r="H1078" s="77">
        <v>4.4999999999999998E-2</v>
      </c>
      <c r="I1078" s="77">
        <v>1.0000100000000001</v>
      </c>
      <c r="J1078" s="77" t="s">
        <v>10</v>
      </c>
      <c r="K1078" s="77">
        <v>57736</v>
      </c>
      <c r="L1078" s="77">
        <v>2.342E-2</v>
      </c>
      <c r="M1078" s="77">
        <v>57736</v>
      </c>
      <c r="N1078" s="77">
        <v>9.3682000000000001E-3</v>
      </c>
      <c r="O1078" s="78" t="s">
        <v>2308</v>
      </c>
    </row>
    <row r="1079" spans="1:15" x14ac:dyDescent="0.25">
      <c r="A1079" s="77" t="s">
        <v>52</v>
      </c>
      <c r="B1079" s="77" t="s">
        <v>45</v>
      </c>
      <c r="C1079" s="77">
        <v>0</v>
      </c>
      <c r="D1079" s="77">
        <v>3.3000999999999999E-4</v>
      </c>
      <c r="E1079" s="77">
        <v>0.1</v>
      </c>
      <c r="F1079" s="77" t="s">
        <v>13</v>
      </c>
      <c r="G1079" s="77" t="s">
        <v>11</v>
      </c>
      <c r="H1079" s="77">
        <v>0.02</v>
      </c>
      <c r="I1079" s="77">
        <v>4.5010000000000001E-2</v>
      </c>
      <c r="J1079" s="77" t="s">
        <v>10</v>
      </c>
      <c r="K1079" s="77">
        <v>57736</v>
      </c>
      <c r="L1079" s="77">
        <v>2.6846999999999999E-2</v>
      </c>
      <c r="M1079" s="77">
        <v>57736</v>
      </c>
      <c r="N1079" s="77">
        <v>1.2796E-2</v>
      </c>
      <c r="O1079" s="78" t="s">
        <v>2309</v>
      </c>
    </row>
    <row r="1080" spans="1:15" x14ac:dyDescent="0.25">
      <c r="A1080" s="77" t="s">
        <v>52</v>
      </c>
      <c r="B1080" s="77" t="s">
        <v>45</v>
      </c>
      <c r="C1080" s="77">
        <v>0</v>
      </c>
      <c r="D1080" s="77">
        <v>3.3000999999999999E-4</v>
      </c>
      <c r="E1080" s="77">
        <v>1</v>
      </c>
      <c r="F1080" s="77" t="s">
        <v>13</v>
      </c>
      <c r="G1080" s="77" t="s">
        <v>11</v>
      </c>
      <c r="H1080" s="77">
        <v>4.4999999999999998E-2</v>
      </c>
      <c r="I1080" s="77">
        <v>1.0000100000000001</v>
      </c>
      <c r="J1080" s="77" t="s">
        <v>10</v>
      </c>
      <c r="K1080" s="77">
        <v>577360</v>
      </c>
      <c r="L1080" s="77">
        <v>6.5572E-3</v>
      </c>
      <c r="M1080" s="77">
        <v>577360</v>
      </c>
      <c r="N1080" s="77">
        <v>9.3674000000000003E-4</v>
      </c>
      <c r="O1080" s="78" t="s">
        <v>2315</v>
      </c>
    </row>
    <row r="1081" spans="1:15" x14ac:dyDescent="0.25">
      <c r="A1081" s="77" t="s">
        <v>52</v>
      </c>
      <c r="B1081" s="77" t="s">
        <v>45</v>
      </c>
      <c r="C1081" s="77">
        <v>0</v>
      </c>
      <c r="D1081" s="77">
        <v>3.3000999999999999E-4</v>
      </c>
      <c r="E1081" s="77">
        <v>1</v>
      </c>
      <c r="F1081" s="77" t="s">
        <v>13</v>
      </c>
      <c r="G1081" s="77" t="s">
        <v>11</v>
      </c>
      <c r="H1081" s="77">
        <v>5</v>
      </c>
      <c r="I1081" s="77">
        <v>10.01</v>
      </c>
      <c r="J1081" s="77" t="s">
        <v>10</v>
      </c>
      <c r="K1081" s="77">
        <v>577360</v>
      </c>
      <c r="L1081" s="77">
        <v>4.2220000000000001E-2</v>
      </c>
      <c r="M1081" s="77">
        <v>577360</v>
      </c>
      <c r="N1081" s="77">
        <v>3.0225999999999999E-2</v>
      </c>
      <c r="O1081" s="78" t="s">
        <v>2314</v>
      </c>
    </row>
    <row r="1082" spans="1:15" x14ac:dyDescent="0.25">
      <c r="A1082" s="77" t="s">
        <v>52</v>
      </c>
      <c r="B1082" s="77" t="s">
        <v>45</v>
      </c>
      <c r="C1082" s="77">
        <v>0</v>
      </c>
      <c r="D1082" s="77">
        <v>3.3000999999999999E-4</v>
      </c>
      <c r="E1082" s="77">
        <v>1</v>
      </c>
      <c r="F1082" s="77" t="s">
        <v>13</v>
      </c>
      <c r="G1082" s="77" t="s">
        <v>11</v>
      </c>
      <c r="H1082" s="77">
        <v>30</v>
      </c>
      <c r="I1082" s="77">
        <v>30.1</v>
      </c>
      <c r="J1082" s="77" t="s">
        <v>10</v>
      </c>
      <c r="K1082" s="77">
        <v>577360</v>
      </c>
      <c r="L1082" s="77">
        <v>0.13289999999999999</v>
      </c>
      <c r="M1082" s="77">
        <v>577360</v>
      </c>
      <c r="N1082" s="77">
        <v>0.12089999999999999</v>
      </c>
      <c r="O1082" s="78" t="s">
        <v>2313</v>
      </c>
    </row>
    <row r="1083" spans="1:15" x14ac:dyDescent="0.25">
      <c r="A1083" s="77" t="s">
        <v>52</v>
      </c>
      <c r="B1083" s="77" t="s">
        <v>45</v>
      </c>
      <c r="C1083" s="77">
        <v>0</v>
      </c>
      <c r="D1083" s="77">
        <v>3.3000999999999999E-4</v>
      </c>
      <c r="E1083" s="77">
        <v>1</v>
      </c>
      <c r="F1083" s="77" t="s">
        <v>13</v>
      </c>
      <c r="G1083" s="77" t="s">
        <v>11</v>
      </c>
      <c r="H1083" s="77">
        <v>10</v>
      </c>
      <c r="I1083" s="77">
        <v>30</v>
      </c>
      <c r="J1083" s="77" t="s">
        <v>10</v>
      </c>
      <c r="K1083" s="77">
        <v>577360</v>
      </c>
      <c r="L1083" s="77">
        <v>0.13289999999999999</v>
      </c>
      <c r="M1083" s="77">
        <v>577360</v>
      </c>
      <c r="N1083" s="77">
        <v>0.12089999999999999</v>
      </c>
      <c r="O1083" s="78" t="s">
        <v>2310</v>
      </c>
    </row>
    <row r="1084" spans="1:15" x14ac:dyDescent="0.25">
      <c r="A1084" s="77" t="s">
        <v>52</v>
      </c>
      <c r="B1084" s="77" t="s">
        <v>45</v>
      </c>
      <c r="C1084" s="77">
        <v>0</v>
      </c>
      <c r="D1084" s="77">
        <v>3.3000999999999999E-4</v>
      </c>
      <c r="E1084" s="77">
        <v>1</v>
      </c>
      <c r="F1084" s="77" t="s">
        <v>13</v>
      </c>
      <c r="G1084" s="77" t="s">
        <v>11</v>
      </c>
      <c r="H1084" s="77">
        <v>1</v>
      </c>
      <c r="I1084" s="77">
        <v>5.01</v>
      </c>
      <c r="J1084" s="77" t="s">
        <v>10</v>
      </c>
      <c r="K1084" s="77">
        <v>577360</v>
      </c>
      <c r="L1084" s="77">
        <v>1.0390999999999999E-2</v>
      </c>
      <c r="M1084" s="77">
        <v>577360</v>
      </c>
      <c r="N1084" s="77">
        <v>4.7702999999999999E-3</v>
      </c>
      <c r="O1084" s="78" t="s">
        <v>2312</v>
      </c>
    </row>
    <row r="1085" spans="1:15" x14ac:dyDescent="0.25">
      <c r="A1085" s="77" t="s">
        <v>52</v>
      </c>
      <c r="B1085" s="77" t="s">
        <v>45</v>
      </c>
      <c r="C1085" s="77">
        <v>0</v>
      </c>
      <c r="D1085" s="77">
        <v>3.3000999999999999E-4</v>
      </c>
      <c r="E1085" s="77">
        <v>1</v>
      </c>
      <c r="F1085" s="77" t="s">
        <v>13</v>
      </c>
      <c r="G1085" s="77" t="s">
        <v>11</v>
      </c>
      <c r="H1085" s="77">
        <v>0.02</v>
      </c>
      <c r="I1085" s="77">
        <v>4.5010000000000001E-2</v>
      </c>
      <c r="J1085" s="77" t="s">
        <v>10</v>
      </c>
      <c r="K1085" s="77">
        <v>577360</v>
      </c>
      <c r="L1085" s="77">
        <v>6.8998000000000002E-3</v>
      </c>
      <c r="M1085" s="77">
        <v>577360</v>
      </c>
      <c r="N1085" s="77">
        <v>1.2794E-3</v>
      </c>
      <c r="O1085" s="78" t="s">
        <v>2757</v>
      </c>
    </row>
    <row r="1086" spans="1:15" x14ac:dyDescent="0.25">
      <c r="A1086" s="77" t="s">
        <v>52</v>
      </c>
      <c r="B1086" s="77" t="s">
        <v>45</v>
      </c>
      <c r="C1086" s="77">
        <v>0</v>
      </c>
      <c r="D1086" s="77">
        <v>3.3000999999999999E-4</v>
      </c>
      <c r="E1086" s="77">
        <v>1</v>
      </c>
      <c r="F1086" s="77" t="s">
        <v>13</v>
      </c>
      <c r="G1086" s="77" t="s">
        <v>11</v>
      </c>
      <c r="H1086" s="77">
        <v>0.01</v>
      </c>
      <c r="I1086" s="77">
        <v>2.001E-2</v>
      </c>
      <c r="J1086" s="77" t="s">
        <v>10</v>
      </c>
      <c r="K1086" s="77">
        <v>580260</v>
      </c>
      <c r="L1086" s="77">
        <v>-8789600</v>
      </c>
      <c r="M1086" s="77">
        <v>580000</v>
      </c>
      <c r="N1086" s="77">
        <v>-8789600</v>
      </c>
      <c r="O1086" s="78" t="s">
        <v>2311</v>
      </c>
    </row>
    <row r="1087" spans="1:15" x14ac:dyDescent="0.25">
      <c r="A1087" s="77" t="s">
        <v>52</v>
      </c>
      <c r="B1087" s="77" t="s">
        <v>45</v>
      </c>
      <c r="C1087" s="77">
        <v>0</v>
      </c>
      <c r="D1087" s="77">
        <v>3.3000999999999999E-4</v>
      </c>
      <c r="E1087" s="77">
        <v>10</v>
      </c>
      <c r="F1087" s="77" t="s">
        <v>13</v>
      </c>
      <c r="G1087" s="77" t="s">
        <v>11</v>
      </c>
      <c r="H1087" s="77">
        <v>30</v>
      </c>
      <c r="I1087" s="77">
        <v>30.1</v>
      </c>
      <c r="J1087" s="77" t="s">
        <v>10</v>
      </c>
      <c r="K1087" s="77">
        <v>5773600</v>
      </c>
      <c r="L1087" s="77">
        <v>1.6888E-2</v>
      </c>
      <c r="M1087" s="77">
        <v>5773600</v>
      </c>
      <c r="N1087" s="77">
        <v>1.2089000000000001E-2</v>
      </c>
      <c r="O1087" s="78" t="s">
        <v>2759</v>
      </c>
    </row>
    <row r="1088" spans="1:15" x14ac:dyDescent="0.25">
      <c r="A1088" s="77" t="s">
        <v>52</v>
      </c>
      <c r="B1088" s="77" t="s">
        <v>45</v>
      </c>
      <c r="C1088" s="77">
        <v>0</v>
      </c>
      <c r="D1088" s="77">
        <v>3.3000999999999999E-4</v>
      </c>
      <c r="E1088" s="77">
        <v>10</v>
      </c>
      <c r="F1088" s="77" t="s">
        <v>13</v>
      </c>
      <c r="G1088" s="77" t="s">
        <v>11</v>
      </c>
      <c r="H1088" s="77">
        <v>10</v>
      </c>
      <c r="I1088" s="77">
        <v>30</v>
      </c>
      <c r="J1088" s="77" t="s">
        <v>10</v>
      </c>
      <c r="K1088" s="77">
        <v>5773600</v>
      </c>
      <c r="L1088" s="77">
        <v>1.6888E-2</v>
      </c>
      <c r="M1088" s="77">
        <v>5773600</v>
      </c>
      <c r="N1088" s="77">
        <v>1.2089000000000001E-2</v>
      </c>
      <c r="O1088" s="78" t="s">
        <v>2318</v>
      </c>
    </row>
    <row r="1089" spans="1:15" x14ac:dyDescent="0.25">
      <c r="A1089" s="77" t="s">
        <v>52</v>
      </c>
      <c r="B1089" s="77" t="s">
        <v>45</v>
      </c>
      <c r="C1089" s="77">
        <v>0</v>
      </c>
      <c r="D1089" s="77">
        <v>3.3000999999999999E-4</v>
      </c>
      <c r="E1089" s="77">
        <v>10</v>
      </c>
      <c r="F1089" s="77" t="s">
        <v>13</v>
      </c>
      <c r="G1089" s="77" t="s">
        <v>11</v>
      </c>
      <c r="H1089" s="77">
        <v>1</v>
      </c>
      <c r="I1089" s="77">
        <v>5.01</v>
      </c>
      <c r="J1089" s="77" t="s">
        <v>10</v>
      </c>
      <c r="K1089" s="77">
        <v>5773600</v>
      </c>
      <c r="L1089" s="77">
        <v>2.7258999999999999E-3</v>
      </c>
      <c r="M1089" s="77">
        <v>5773600</v>
      </c>
      <c r="N1089" s="77">
        <v>4.7648999999999999E-4</v>
      </c>
      <c r="O1089" s="78" t="s">
        <v>2317</v>
      </c>
    </row>
    <row r="1090" spans="1:15" x14ac:dyDescent="0.25">
      <c r="A1090" s="77" t="s">
        <v>52</v>
      </c>
      <c r="B1090" s="77" t="s">
        <v>45</v>
      </c>
      <c r="C1090" s="77">
        <v>0</v>
      </c>
      <c r="D1090" s="77">
        <v>3.3000999999999999E-4</v>
      </c>
      <c r="E1090" s="77">
        <v>10</v>
      </c>
      <c r="F1090" s="77" t="s">
        <v>13</v>
      </c>
      <c r="G1090" s="77" t="s">
        <v>11</v>
      </c>
      <c r="H1090" s="77">
        <v>0.02</v>
      </c>
      <c r="I1090" s="77">
        <v>4.5010000000000001E-2</v>
      </c>
      <c r="J1090" s="77" t="s">
        <v>10</v>
      </c>
      <c r="K1090" s="77">
        <v>5773600</v>
      </c>
      <c r="L1090" s="77">
        <v>2.3793999999999998E-3</v>
      </c>
      <c r="M1090" s="77">
        <v>5773600</v>
      </c>
      <c r="N1090" s="77">
        <v>1.2994999999999999E-4</v>
      </c>
      <c r="O1090" s="78" t="s">
        <v>2319</v>
      </c>
    </row>
    <row r="1091" spans="1:15" x14ac:dyDescent="0.25">
      <c r="A1091" s="77" t="s">
        <v>52</v>
      </c>
      <c r="B1091" s="77" t="s">
        <v>45</v>
      </c>
      <c r="C1091" s="77">
        <v>0</v>
      </c>
      <c r="D1091" s="77">
        <v>3.3000999999999999E-4</v>
      </c>
      <c r="E1091" s="77">
        <v>10</v>
      </c>
      <c r="F1091" s="77" t="s">
        <v>13</v>
      </c>
      <c r="G1091" s="77" t="s">
        <v>11</v>
      </c>
      <c r="H1091" s="77">
        <v>0.01</v>
      </c>
      <c r="I1091" s="77">
        <v>2.001E-2</v>
      </c>
      <c r="J1091" s="77" t="s">
        <v>10</v>
      </c>
      <c r="K1091" s="77">
        <v>5802600</v>
      </c>
      <c r="L1091" s="77">
        <v>-87896000</v>
      </c>
      <c r="M1091" s="77">
        <v>5800000</v>
      </c>
      <c r="N1091" s="77">
        <v>-87896000</v>
      </c>
      <c r="O1091" s="78" t="s">
        <v>2758</v>
      </c>
    </row>
    <row r="1092" spans="1:15" x14ac:dyDescent="0.25">
      <c r="A1092" s="77" t="s">
        <v>52</v>
      </c>
      <c r="B1092" s="77" t="s">
        <v>45</v>
      </c>
      <c r="C1092" s="77">
        <v>0</v>
      </c>
      <c r="D1092" s="77">
        <v>3.3000999999999999E-4</v>
      </c>
      <c r="E1092" s="77">
        <v>10</v>
      </c>
      <c r="F1092" s="77" t="s">
        <v>13</v>
      </c>
      <c r="G1092" s="77" t="s">
        <v>11</v>
      </c>
      <c r="H1092" s="77">
        <v>5</v>
      </c>
      <c r="I1092" s="77">
        <v>10.01</v>
      </c>
      <c r="J1092" s="77" t="s">
        <v>10</v>
      </c>
      <c r="K1092" s="77">
        <v>5773600</v>
      </c>
      <c r="L1092" s="77">
        <v>7.8188000000000007E-3</v>
      </c>
      <c r="M1092" s="77">
        <v>5773600</v>
      </c>
      <c r="N1092" s="77">
        <v>3.0228999999999998E-3</v>
      </c>
      <c r="O1092" s="78" t="s">
        <v>2760</v>
      </c>
    </row>
    <row r="1093" spans="1:15" x14ac:dyDescent="0.25">
      <c r="A1093" s="77" t="s">
        <v>52</v>
      </c>
      <c r="B1093" s="77" t="s">
        <v>45</v>
      </c>
      <c r="C1093" s="77">
        <v>0</v>
      </c>
      <c r="D1093" s="77">
        <v>3.3000999999999999E-4</v>
      </c>
      <c r="E1093" s="77">
        <v>10</v>
      </c>
      <c r="F1093" s="77" t="s">
        <v>13</v>
      </c>
      <c r="G1093" s="77" t="s">
        <v>11</v>
      </c>
      <c r="H1093" s="77">
        <v>4.4999999999999998E-2</v>
      </c>
      <c r="I1093" s="77">
        <v>1.0000100000000001</v>
      </c>
      <c r="J1093" s="77" t="s">
        <v>10</v>
      </c>
      <c r="K1093" s="77">
        <v>5773600</v>
      </c>
      <c r="L1093" s="77">
        <v>2.3422E-3</v>
      </c>
      <c r="M1093" s="77">
        <v>5773600</v>
      </c>
      <c r="N1093" s="77">
        <v>9.5916999999999997E-5</v>
      </c>
      <c r="O1093" s="78" t="s">
        <v>2316</v>
      </c>
    </row>
    <row r="1094" spans="1:15" x14ac:dyDescent="0.25">
      <c r="A1094" s="77" t="s">
        <v>52</v>
      </c>
      <c r="B1094" s="77" t="s">
        <v>45</v>
      </c>
      <c r="C1094" s="77">
        <v>3.3E-4</v>
      </c>
      <c r="D1094" s="77">
        <v>3.3000999999999998E-3</v>
      </c>
      <c r="E1094" s="77">
        <v>1E-8</v>
      </c>
      <c r="F1094" s="77" t="s">
        <v>13</v>
      </c>
      <c r="G1094" s="77" t="s">
        <v>11</v>
      </c>
      <c r="H1094" s="77">
        <v>1</v>
      </c>
      <c r="I1094" s="77">
        <v>5.01</v>
      </c>
      <c r="J1094" s="77" t="s">
        <v>10</v>
      </c>
      <c r="K1094" s="77">
        <v>0.27</v>
      </c>
      <c r="L1094" s="77">
        <v>2300</v>
      </c>
      <c r="M1094" s="77">
        <v>0.23111999999999999</v>
      </c>
      <c r="N1094" s="77">
        <v>2309.6999999999998</v>
      </c>
      <c r="O1094" s="78" t="s">
        <v>2763</v>
      </c>
    </row>
    <row r="1095" spans="1:15" x14ac:dyDescent="0.25">
      <c r="A1095" s="77" t="s">
        <v>52</v>
      </c>
      <c r="B1095" s="77" t="s">
        <v>45</v>
      </c>
      <c r="C1095" s="77">
        <v>3.3E-4</v>
      </c>
      <c r="D1095" s="77">
        <v>3.3000999999999998E-3</v>
      </c>
      <c r="E1095" s="77">
        <v>1E-8</v>
      </c>
      <c r="F1095" s="77" t="s">
        <v>13</v>
      </c>
      <c r="G1095" s="77" t="s">
        <v>11</v>
      </c>
      <c r="H1095" s="77">
        <v>0.02</v>
      </c>
      <c r="I1095" s="77">
        <v>4.5010000000000001E-2</v>
      </c>
      <c r="J1095" s="77" t="s">
        <v>10</v>
      </c>
      <c r="K1095" s="77">
        <v>0.32</v>
      </c>
      <c r="L1095" s="77">
        <v>1400</v>
      </c>
      <c r="M1095" s="77">
        <v>0.17327000000000001</v>
      </c>
      <c r="N1095" s="77">
        <v>1443.8</v>
      </c>
      <c r="O1095" s="78" t="s">
        <v>2322</v>
      </c>
    </row>
    <row r="1096" spans="1:15" x14ac:dyDescent="0.25">
      <c r="A1096" s="77" t="s">
        <v>52</v>
      </c>
      <c r="B1096" s="77" t="s">
        <v>45</v>
      </c>
      <c r="C1096" s="77">
        <v>3.3E-4</v>
      </c>
      <c r="D1096" s="77">
        <v>3.3000999999999998E-3</v>
      </c>
      <c r="E1096" s="77">
        <v>1E-8</v>
      </c>
      <c r="F1096" s="77" t="s">
        <v>13</v>
      </c>
      <c r="G1096" s="77" t="s">
        <v>11</v>
      </c>
      <c r="H1096" s="77">
        <v>0.01</v>
      </c>
      <c r="I1096" s="77">
        <v>2.001E-2</v>
      </c>
      <c r="J1096" s="77" t="s">
        <v>10</v>
      </c>
      <c r="K1096" s="77">
        <v>0.23</v>
      </c>
      <c r="L1096" s="77">
        <v>2300</v>
      </c>
      <c r="M1096" s="77">
        <v>0.17326</v>
      </c>
      <c r="N1096" s="77">
        <v>2315.4</v>
      </c>
      <c r="O1096" s="78" t="s">
        <v>2762</v>
      </c>
    </row>
    <row r="1097" spans="1:15" x14ac:dyDescent="0.25">
      <c r="A1097" s="77" t="s">
        <v>52</v>
      </c>
      <c r="B1097" s="77" t="s">
        <v>45</v>
      </c>
      <c r="C1097" s="77">
        <v>3.3E-4</v>
      </c>
      <c r="D1097" s="77">
        <v>3.3000999999999998E-3</v>
      </c>
      <c r="E1097" s="77">
        <v>1E-8</v>
      </c>
      <c r="F1097" s="77" t="s">
        <v>13</v>
      </c>
      <c r="G1097" s="77" t="s">
        <v>11</v>
      </c>
      <c r="H1097" s="77">
        <v>30</v>
      </c>
      <c r="I1097" s="77">
        <v>30.1</v>
      </c>
      <c r="J1097" s="77" t="s">
        <v>10</v>
      </c>
      <c r="K1097" s="77">
        <v>0.7</v>
      </c>
      <c r="L1097" s="77">
        <v>12000</v>
      </c>
      <c r="M1097" s="77">
        <v>0.69332000000000005</v>
      </c>
      <c r="N1097" s="77">
        <v>11547</v>
      </c>
      <c r="O1097" s="78" t="s">
        <v>2321</v>
      </c>
    </row>
    <row r="1098" spans="1:15" x14ac:dyDescent="0.25">
      <c r="A1098" s="77" t="s">
        <v>52</v>
      </c>
      <c r="B1098" s="77" t="s">
        <v>45</v>
      </c>
      <c r="C1098" s="77">
        <v>3.3E-4</v>
      </c>
      <c r="D1098" s="77">
        <v>3.3000999999999998E-3</v>
      </c>
      <c r="E1098" s="77">
        <v>1E-8</v>
      </c>
      <c r="F1098" s="77" t="s">
        <v>13</v>
      </c>
      <c r="G1098" s="77" t="s">
        <v>11</v>
      </c>
      <c r="H1098" s="77">
        <v>10</v>
      </c>
      <c r="I1098" s="77">
        <v>30</v>
      </c>
      <c r="J1098" s="77" t="s">
        <v>10</v>
      </c>
      <c r="K1098" s="77">
        <v>0.7</v>
      </c>
      <c r="L1098" s="77">
        <v>12000</v>
      </c>
      <c r="M1098" s="77">
        <v>0.69332000000000005</v>
      </c>
      <c r="N1098" s="77">
        <v>11547</v>
      </c>
      <c r="O1098" s="78" t="s">
        <v>2323</v>
      </c>
    </row>
    <row r="1099" spans="1:15" x14ac:dyDescent="0.25">
      <c r="A1099" s="77" t="s">
        <v>52</v>
      </c>
      <c r="B1099" s="77" t="s">
        <v>45</v>
      </c>
      <c r="C1099" s="77">
        <v>3.3E-4</v>
      </c>
      <c r="D1099" s="77">
        <v>3.3000999999999998E-3</v>
      </c>
      <c r="E1099" s="77">
        <v>1E-8</v>
      </c>
      <c r="F1099" s="77" t="s">
        <v>13</v>
      </c>
      <c r="G1099" s="77" t="s">
        <v>11</v>
      </c>
      <c r="H1099" s="77">
        <v>4.4999999999999998E-2</v>
      </c>
      <c r="I1099" s="77">
        <v>1.0000100000000001</v>
      </c>
      <c r="J1099" s="77" t="s">
        <v>10</v>
      </c>
      <c r="K1099" s="77">
        <v>0.18</v>
      </c>
      <c r="L1099" s="77">
        <v>1200</v>
      </c>
      <c r="M1099" s="77">
        <v>0.17374999999999999</v>
      </c>
      <c r="N1099" s="77">
        <v>1155.2</v>
      </c>
      <c r="O1099" s="78" t="s">
        <v>2761</v>
      </c>
    </row>
    <row r="1100" spans="1:15" x14ac:dyDescent="0.25">
      <c r="A1100" s="77" t="s">
        <v>52</v>
      </c>
      <c r="B1100" s="77" t="s">
        <v>45</v>
      </c>
      <c r="C1100" s="77">
        <v>3.3E-4</v>
      </c>
      <c r="D1100" s="77">
        <v>3.3000999999999998E-3</v>
      </c>
      <c r="E1100" s="77">
        <v>1E-8</v>
      </c>
      <c r="F1100" s="77" t="s">
        <v>13</v>
      </c>
      <c r="G1100" s="77" t="s">
        <v>11</v>
      </c>
      <c r="H1100" s="77">
        <v>5</v>
      </c>
      <c r="I1100" s="77">
        <v>10.01</v>
      </c>
      <c r="J1100" s="77" t="s">
        <v>10</v>
      </c>
      <c r="K1100" s="77">
        <v>0.35</v>
      </c>
      <c r="L1100" s="77">
        <v>5800</v>
      </c>
      <c r="M1100" s="77">
        <v>0.34654000000000001</v>
      </c>
      <c r="N1100" s="77">
        <v>5773.6</v>
      </c>
      <c r="O1100" s="78" t="s">
        <v>2320</v>
      </c>
    </row>
    <row r="1101" spans="1:15" x14ac:dyDescent="0.25">
      <c r="A1101" s="77" t="s">
        <v>52</v>
      </c>
      <c r="B1101" s="77" t="s">
        <v>45</v>
      </c>
      <c r="C1101" s="77">
        <v>3.3E-4</v>
      </c>
      <c r="D1101" s="77">
        <v>3.3000999999999998E-3</v>
      </c>
      <c r="E1101" s="77">
        <v>9.9999999999999995E-8</v>
      </c>
      <c r="F1101" s="77" t="s">
        <v>13</v>
      </c>
      <c r="G1101" s="77" t="s">
        <v>11</v>
      </c>
      <c r="H1101" s="77">
        <v>4.4999999999999998E-2</v>
      </c>
      <c r="I1101" s="77">
        <v>1.0000100000000001</v>
      </c>
      <c r="J1101" s="77" t="s">
        <v>10</v>
      </c>
      <c r="K1101" s="77">
        <v>0.18</v>
      </c>
      <c r="L1101" s="77">
        <v>1200</v>
      </c>
      <c r="M1101" s="77">
        <v>0.17651</v>
      </c>
      <c r="N1101" s="77">
        <v>1154.4000000000001</v>
      </c>
      <c r="O1101" s="78" t="s">
        <v>2326</v>
      </c>
    </row>
    <row r="1102" spans="1:15" x14ac:dyDescent="0.25">
      <c r="A1102" s="77" t="s">
        <v>52</v>
      </c>
      <c r="B1102" s="77" t="s">
        <v>45</v>
      </c>
      <c r="C1102" s="77">
        <v>3.3E-4</v>
      </c>
      <c r="D1102" s="77">
        <v>3.3000999999999998E-3</v>
      </c>
      <c r="E1102" s="77">
        <v>9.9999999999999995E-8</v>
      </c>
      <c r="F1102" s="77" t="s">
        <v>13</v>
      </c>
      <c r="G1102" s="77" t="s">
        <v>11</v>
      </c>
      <c r="H1102" s="77">
        <v>30</v>
      </c>
      <c r="I1102" s="77">
        <v>30.1</v>
      </c>
      <c r="J1102" s="77" t="s">
        <v>10</v>
      </c>
      <c r="K1102" s="77">
        <v>0.7</v>
      </c>
      <c r="L1102" s="77">
        <v>12000</v>
      </c>
      <c r="M1102" s="77">
        <v>0.69338999999999995</v>
      </c>
      <c r="N1102" s="77">
        <v>11547</v>
      </c>
      <c r="O1102" s="78" t="s">
        <v>2764</v>
      </c>
    </row>
    <row r="1103" spans="1:15" x14ac:dyDescent="0.25">
      <c r="A1103" s="77" t="s">
        <v>52</v>
      </c>
      <c r="B1103" s="77" t="s">
        <v>45</v>
      </c>
      <c r="C1103" s="77">
        <v>3.3E-4</v>
      </c>
      <c r="D1103" s="77">
        <v>3.3000999999999998E-3</v>
      </c>
      <c r="E1103" s="77">
        <v>9.9999999999999995E-8</v>
      </c>
      <c r="F1103" s="77" t="s">
        <v>13</v>
      </c>
      <c r="G1103" s="77" t="s">
        <v>11</v>
      </c>
      <c r="H1103" s="77">
        <v>0.01</v>
      </c>
      <c r="I1103" s="77">
        <v>2.001E-2</v>
      </c>
      <c r="J1103" s="77" t="s">
        <v>10</v>
      </c>
      <c r="K1103" s="77">
        <v>0.23</v>
      </c>
      <c r="L1103" s="77">
        <v>2300</v>
      </c>
      <c r="M1103" s="77">
        <v>0.17480999999999999</v>
      </c>
      <c r="N1103" s="77">
        <v>2314.9</v>
      </c>
      <c r="O1103" s="78" t="s">
        <v>2327</v>
      </c>
    </row>
    <row r="1104" spans="1:15" x14ac:dyDescent="0.25">
      <c r="A1104" s="77" t="s">
        <v>52</v>
      </c>
      <c r="B1104" s="77" t="s">
        <v>45</v>
      </c>
      <c r="C1104" s="77">
        <v>3.3E-4</v>
      </c>
      <c r="D1104" s="77">
        <v>3.3000999999999998E-3</v>
      </c>
      <c r="E1104" s="77">
        <v>9.9999999999999995E-8</v>
      </c>
      <c r="F1104" s="77" t="s">
        <v>13</v>
      </c>
      <c r="G1104" s="77" t="s">
        <v>11</v>
      </c>
      <c r="H1104" s="77">
        <v>0.02</v>
      </c>
      <c r="I1104" s="77">
        <v>4.5010000000000001E-2</v>
      </c>
      <c r="J1104" s="77" t="s">
        <v>10</v>
      </c>
      <c r="K1104" s="77">
        <v>0.32</v>
      </c>
      <c r="L1104" s="77">
        <v>1400</v>
      </c>
      <c r="M1104" s="77">
        <v>0.17604</v>
      </c>
      <c r="N1104" s="77">
        <v>1443.1</v>
      </c>
      <c r="O1104" s="78" t="s">
        <v>2329</v>
      </c>
    </row>
    <row r="1105" spans="1:15" x14ac:dyDescent="0.25">
      <c r="A1105" s="77" t="s">
        <v>52</v>
      </c>
      <c r="B1105" s="77" t="s">
        <v>45</v>
      </c>
      <c r="C1105" s="77">
        <v>3.3E-4</v>
      </c>
      <c r="D1105" s="77">
        <v>3.3000999999999998E-3</v>
      </c>
      <c r="E1105" s="77">
        <v>9.9999999999999995E-8</v>
      </c>
      <c r="F1105" s="77" t="s">
        <v>13</v>
      </c>
      <c r="G1105" s="77" t="s">
        <v>11</v>
      </c>
      <c r="H1105" s="77">
        <v>10</v>
      </c>
      <c r="I1105" s="77">
        <v>30</v>
      </c>
      <c r="J1105" s="77" t="s">
        <v>10</v>
      </c>
      <c r="K1105" s="77">
        <v>0.7</v>
      </c>
      <c r="L1105" s="77">
        <v>12000</v>
      </c>
      <c r="M1105" s="77">
        <v>0.69338999999999995</v>
      </c>
      <c r="N1105" s="77">
        <v>11547</v>
      </c>
      <c r="O1105" s="78" t="s">
        <v>2324</v>
      </c>
    </row>
    <row r="1106" spans="1:15" x14ac:dyDescent="0.25">
      <c r="A1106" s="77" t="s">
        <v>52</v>
      </c>
      <c r="B1106" s="77" t="s">
        <v>45</v>
      </c>
      <c r="C1106" s="77">
        <v>3.3E-4</v>
      </c>
      <c r="D1106" s="77">
        <v>3.3000999999999998E-3</v>
      </c>
      <c r="E1106" s="77">
        <v>9.9999999999999995E-8</v>
      </c>
      <c r="F1106" s="77" t="s">
        <v>13</v>
      </c>
      <c r="G1106" s="77" t="s">
        <v>11</v>
      </c>
      <c r="H1106" s="77">
        <v>1</v>
      </c>
      <c r="I1106" s="77">
        <v>5.01</v>
      </c>
      <c r="J1106" s="77" t="s">
        <v>10</v>
      </c>
      <c r="K1106" s="77">
        <v>0.27</v>
      </c>
      <c r="L1106" s="77">
        <v>2300</v>
      </c>
      <c r="M1106" s="77">
        <v>0.23280000000000001</v>
      </c>
      <c r="N1106" s="77">
        <v>2309.1999999999998</v>
      </c>
      <c r="O1106" s="78" t="s">
        <v>2328</v>
      </c>
    </row>
    <row r="1107" spans="1:15" x14ac:dyDescent="0.25">
      <c r="A1107" s="77" t="s">
        <v>52</v>
      </c>
      <c r="B1107" s="77" t="s">
        <v>45</v>
      </c>
      <c r="C1107" s="77">
        <v>3.3E-4</v>
      </c>
      <c r="D1107" s="77">
        <v>3.3000999999999998E-3</v>
      </c>
      <c r="E1107" s="77">
        <v>9.9999999999999995E-8</v>
      </c>
      <c r="F1107" s="77" t="s">
        <v>13</v>
      </c>
      <c r="G1107" s="77" t="s">
        <v>11</v>
      </c>
      <c r="H1107" s="77">
        <v>5</v>
      </c>
      <c r="I1107" s="77">
        <v>10.01</v>
      </c>
      <c r="J1107" s="77" t="s">
        <v>10</v>
      </c>
      <c r="K1107" s="77">
        <v>0.35</v>
      </c>
      <c r="L1107" s="77">
        <v>5800</v>
      </c>
      <c r="M1107" s="77">
        <v>0.34723999999999999</v>
      </c>
      <c r="N1107" s="77">
        <v>5773.4</v>
      </c>
      <c r="O1107" s="78" t="s">
        <v>2325</v>
      </c>
    </row>
    <row r="1108" spans="1:15" x14ac:dyDescent="0.25">
      <c r="A1108" s="77" t="s">
        <v>52</v>
      </c>
      <c r="B1108" s="77" t="s">
        <v>45</v>
      </c>
      <c r="C1108" s="77">
        <v>3.3E-4</v>
      </c>
      <c r="D1108" s="77">
        <v>3.3000999999999998E-3</v>
      </c>
      <c r="E1108" s="77">
        <v>9.9999999999999995E-7</v>
      </c>
      <c r="F1108" s="77" t="s">
        <v>13</v>
      </c>
      <c r="G1108" s="77" t="s">
        <v>11</v>
      </c>
      <c r="H1108" s="77">
        <v>5</v>
      </c>
      <c r="I1108" s="77">
        <v>10.01</v>
      </c>
      <c r="J1108" s="77" t="s">
        <v>10</v>
      </c>
      <c r="K1108" s="77">
        <v>0.41769000000000001</v>
      </c>
      <c r="L1108" s="77">
        <v>5779.5</v>
      </c>
      <c r="M1108" s="77">
        <v>0.4264</v>
      </c>
      <c r="N1108" s="77">
        <v>5752</v>
      </c>
      <c r="O1108" s="78" t="s">
        <v>2334</v>
      </c>
    </row>
    <row r="1109" spans="1:15" x14ac:dyDescent="0.25">
      <c r="A1109" s="77" t="s">
        <v>52</v>
      </c>
      <c r="B1109" s="77" t="s">
        <v>45</v>
      </c>
      <c r="C1109" s="77">
        <v>3.3E-4</v>
      </c>
      <c r="D1109" s="77">
        <v>3.3000999999999998E-3</v>
      </c>
      <c r="E1109" s="77">
        <v>9.9999999999999995E-7</v>
      </c>
      <c r="F1109" s="77" t="s">
        <v>13</v>
      </c>
      <c r="G1109" s="77" t="s">
        <v>11</v>
      </c>
      <c r="H1109" s="77">
        <v>0.01</v>
      </c>
      <c r="I1109" s="77">
        <v>2.001E-2</v>
      </c>
      <c r="J1109" s="77" t="s">
        <v>10</v>
      </c>
      <c r="K1109" s="77">
        <v>0.35293999999999998</v>
      </c>
      <c r="L1109" s="77">
        <v>2267.3000000000002</v>
      </c>
      <c r="M1109" s="77">
        <v>0.35227000000000003</v>
      </c>
      <c r="N1109" s="77">
        <v>2267.5</v>
      </c>
      <c r="O1109" s="78" t="s">
        <v>2765</v>
      </c>
    </row>
    <row r="1110" spans="1:15" x14ac:dyDescent="0.25">
      <c r="A1110" s="77" t="s">
        <v>52</v>
      </c>
      <c r="B1110" s="77" t="s">
        <v>45</v>
      </c>
      <c r="C1110" s="77">
        <v>3.3E-4</v>
      </c>
      <c r="D1110" s="77">
        <v>3.3000999999999998E-3</v>
      </c>
      <c r="E1110" s="77">
        <v>9.9999999999999995E-7</v>
      </c>
      <c r="F1110" s="77" t="s">
        <v>13</v>
      </c>
      <c r="G1110" s="77" t="s">
        <v>11</v>
      </c>
      <c r="H1110" s="77">
        <v>30</v>
      </c>
      <c r="I1110" s="77">
        <v>30.1</v>
      </c>
      <c r="J1110" s="77" t="s">
        <v>10</v>
      </c>
      <c r="K1110" s="77">
        <v>0.7</v>
      </c>
      <c r="L1110" s="77">
        <v>12000</v>
      </c>
      <c r="M1110" s="77">
        <v>0.7339</v>
      </c>
      <c r="N1110" s="77">
        <v>11536</v>
      </c>
      <c r="O1110" s="78" t="s">
        <v>2333</v>
      </c>
    </row>
    <row r="1111" spans="1:15" x14ac:dyDescent="0.25">
      <c r="A1111" s="77" t="s">
        <v>52</v>
      </c>
      <c r="B1111" s="77" t="s">
        <v>45</v>
      </c>
      <c r="C1111" s="77">
        <v>3.3E-4</v>
      </c>
      <c r="D1111" s="77">
        <v>3.3000999999999998E-3</v>
      </c>
      <c r="E1111" s="77">
        <v>9.9999999999999995E-7</v>
      </c>
      <c r="F1111" s="77" t="s">
        <v>13</v>
      </c>
      <c r="G1111" s="77" t="s">
        <v>11</v>
      </c>
      <c r="H1111" s="77">
        <v>10</v>
      </c>
      <c r="I1111" s="77">
        <v>30</v>
      </c>
      <c r="J1111" s="77" t="s">
        <v>10</v>
      </c>
      <c r="K1111" s="77">
        <v>0.7</v>
      </c>
      <c r="L1111" s="77">
        <v>12000</v>
      </c>
      <c r="M1111" s="77">
        <v>0.7339</v>
      </c>
      <c r="N1111" s="77">
        <v>11536</v>
      </c>
      <c r="O1111" s="78" t="s">
        <v>2331</v>
      </c>
    </row>
    <row r="1112" spans="1:15" x14ac:dyDescent="0.25">
      <c r="A1112" s="77" t="s">
        <v>52</v>
      </c>
      <c r="B1112" s="77" t="s">
        <v>45</v>
      </c>
      <c r="C1112" s="77">
        <v>3.3E-4</v>
      </c>
      <c r="D1112" s="77">
        <v>3.3000999999999998E-3</v>
      </c>
      <c r="E1112" s="77">
        <v>9.9999999999999995E-7</v>
      </c>
      <c r="F1112" s="77" t="s">
        <v>13</v>
      </c>
      <c r="G1112" s="77" t="s">
        <v>11</v>
      </c>
      <c r="H1112" s="77">
        <v>0.02</v>
      </c>
      <c r="I1112" s="77">
        <v>4.5010000000000001E-2</v>
      </c>
      <c r="J1112" s="77" t="s">
        <v>10</v>
      </c>
      <c r="K1112" s="77">
        <v>0.41399000000000002</v>
      </c>
      <c r="L1112" s="77">
        <v>1381.1</v>
      </c>
      <c r="M1112" s="77">
        <v>0.41349000000000002</v>
      </c>
      <c r="N1112" s="77">
        <v>1381.2</v>
      </c>
      <c r="O1112" s="78" t="s">
        <v>2332</v>
      </c>
    </row>
    <row r="1113" spans="1:15" x14ac:dyDescent="0.25">
      <c r="A1113" s="77" t="s">
        <v>52</v>
      </c>
      <c r="B1113" s="77" t="s">
        <v>45</v>
      </c>
      <c r="C1113" s="77">
        <v>3.3E-4</v>
      </c>
      <c r="D1113" s="77">
        <v>3.3000999999999998E-3</v>
      </c>
      <c r="E1113" s="77">
        <v>9.9999999999999995E-7</v>
      </c>
      <c r="F1113" s="77" t="s">
        <v>13</v>
      </c>
      <c r="G1113" s="77" t="s">
        <v>11</v>
      </c>
      <c r="H1113" s="77">
        <v>1</v>
      </c>
      <c r="I1113" s="77">
        <v>5.01</v>
      </c>
      <c r="J1113" s="77" t="s">
        <v>10</v>
      </c>
      <c r="K1113" s="77">
        <v>0.40200999999999998</v>
      </c>
      <c r="L1113" s="77">
        <v>2264.3000000000002</v>
      </c>
      <c r="M1113" s="77">
        <v>0.40155999999999997</v>
      </c>
      <c r="N1113" s="77">
        <v>2264.4</v>
      </c>
      <c r="O1113" s="78" t="s">
        <v>2335</v>
      </c>
    </row>
    <row r="1114" spans="1:15" x14ac:dyDescent="0.25">
      <c r="A1114" s="77" t="s">
        <v>52</v>
      </c>
      <c r="B1114" s="77" t="s">
        <v>45</v>
      </c>
      <c r="C1114" s="77">
        <v>3.3E-4</v>
      </c>
      <c r="D1114" s="77">
        <v>3.3000999999999998E-3</v>
      </c>
      <c r="E1114" s="77">
        <v>9.9999999999999995E-7</v>
      </c>
      <c r="F1114" s="77" t="s">
        <v>13</v>
      </c>
      <c r="G1114" s="77" t="s">
        <v>11</v>
      </c>
      <c r="H1114" s="77">
        <v>4.4999999999999998E-2</v>
      </c>
      <c r="I1114" s="77">
        <v>1.0000100000000001</v>
      </c>
      <c r="J1114" s="77" t="s">
        <v>10</v>
      </c>
      <c r="K1114" s="77">
        <v>0.43013000000000001</v>
      </c>
      <c r="L1114" s="77">
        <v>1124.2</v>
      </c>
      <c r="M1114" s="77">
        <v>0.44201000000000001</v>
      </c>
      <c r="N1114" s="77">
        <v>1086.4000000000001</v>
      </c>
      <c r="O1114" s="78" t="s">
        <v>2330</v>
      </c>
    </row>
    <row r="1115" spans="1:15" x14ac:dyDescent="0.25">
      <c r="A1115" s="77" t="s">
        <v>52</v>
      </c>
      <c r="B1115" s="77" t="s">
        <v>45</v>
      </c>
      <c r="C1115" s="77">
        <v>3.3E-4</v>
      </c>
      <c r="D1115" s="77">
        <v>3.3000999999999998E-3</v>
      </c>
      <c r="E1115" s="77">
        <v>1.0000000000000001E-5</v>
      </c>
      <c r="F1115" s="77" t="s">
        <v>13</v>
      </c>
      <c r="G1115" s="77" t="s">
        <v>11</v>
      </c>
      <c r="H1115" s="77">
        <v>0.02</v>
      </c>
      <c r="I1115" s="77">
        <v>4.5010000000000001E-2</v>
      </c>
      <c r="J1115" s="77" t="s">
        <v>10</v>
      </c>
      <c r="K1115" s="77">
        <v>5.6117999999999997</v>
      </c>
      <c r="L1115" s="77">
        <v>601.75</v>
      </c>
      <c r="M1115" s="77">
        <v>5.6113999999999997</v>
      </c>
      <c r="N1115" s="77">
        <v>601.72</v>
      </c>
      <c r="O1115" s="78" t="s">
        <v>2338</v>
      </c>
    </row>
    <row r="1116" spans="1:15" x14ac:dyDescent="0.25">
      <c r="A1116" s="77" t="s">
        <v>52</v>
      </c>
      <c r="B1116" s="77" t="s">
        <v>45</v>
      </c>
      <c r="C1116" s="77">
        <v>3.3E-4</v>
      </c>
      <c r="D1116" s="77">
        <v>3.3000999999999998E-3</v>
      </c>
      <c r="E1116" s="77">
        <v>1.0000000000000001E-5</v>
      </c>
      <c r="F1116" s="77" t="s">
        <v>13</v>
      </c>
      <c r="G1116" s="77" t="s">
        <v>11</v>
      </c>
      <c r="H1116" s="77">
        <v>1</v>
      </c>
      <c r="I1116" s="77">
        <v>5.01</v>
      </c>
      <c r="J1116" s="77" t="s">
        <v>10</v>
      </c>
      <c r="K1116" s="77">
        <v>5.4265999999999996</v>
      </c>
      <c r="L1116" s="77">
        <v>1309.3</v>
      </c>
      <c r="M1116" s="77">
        <v>5.4263000000000003</v>
      </c>
      <c r="N1116" s="77">
        <v>1309.3</v>
      </c>
      <c r="O1116" s="78" t="s">
        <v>2768</v>
      </c>
    </row>
    <row r="1117" spans="1:15" x14ac:dyDescent="0.25">
      <c r="A1117" s="77" t="s">
        <v>52</v>
      </c>
      <c r="B1117" s="77" t="s">
        <v>45</v>
      </c>
      <c r="C1117" s="77">
        <v>3.3E-4</v>
      </c>
      <c r="D1117" s="77">
        <v>3.3000999999999998E-3</v>
      </c>
      <c r="E1117" s="77">
        <v>1.0000000000000001E-5</v>
      </c>
      <c r="F1117" s="77" t="s">
        <v>13</v>
      </c>
      <c r="G1117" s="77" t="s">
        <v>11</v>
      </c>
      <c r="H1117" s="77">
        <v>4.4999999999999998E-2</v>
      </c>
      <c r="I1117" s="77">
        <v>1.0000100000000001</v>
      </c>
      <c r="J1117" s="77" t="s">
        <v>10</v>
      </c>
      <c r="K1117" s="77">
        <v>5.6654</v>
      </c>
      <c r="L1117" s="77">
        <v>409.29</v>
      </c>
      <c r="M1117" s="77">
        <v>5.6650999999999998</v>
      </c>
      <c r="N1117" s="77">
        <v>409.25</v>
      </c>
      <c r="O1117" s="78" t="s">
        <v>2336</v>
      </c>
    </row>
    <row r="1118" spans="1:15" x14ac:dyDescent="0.25">
      <c r="A1118" s="77" t="s">
        <v>52</v>
      </c>
      <c r="B1118" s="77" t="s">
        <v>45</v>
      </c>
      <c r="C1118" s="77">
        <v>3.3E-4</v>
      </c>
      <c r="D1118" s="77">
        <v>3.3000999999999998E-3</v>
      </c>
      <c r="E1118" s="77">
        <v>1.0000000000000001E-5</v>
      </c>
      <c r="F1118" s="77" t="s">
        <v>13</v>
      </c>
      <c r="G1118" s="77" t="s">
        <v>11</v>
      </c>
      <c r="H1118" s="77">
        <v>10</v>
      </c>
      <c r="I1118" s="77">
        <v>30</v>
      </c>
      <c r="J1118" s="77" t="s">
        <v>10</v>
      </c>
      <c r="K1118" s="77">
        <v>3.6591999999999998</v>
      </c>
      <c r="L1118" s="77">
        <v>11103</v>
      </c>
      <c r="M1118" s="77">
        <v>3.7772999999999999</v>
      </c>
      <c r="N1118" s="77">
        <v>10742</v>
      </c>
      <c r="O1118" s="78" t="s">
        <v>2339</v>
      </c>
    </row>
    <row r="1119" spans="1:15" x14ac:dyDescent="0.25">
      <c r="A1119" s="77" t="s">
        <v>52</v>
      </c>
      <c r="B1119" s="77" t="s">
        <v>45</v>
      </c>
      <c r="C1119" s="77">
        <v>3.3E-4</v>
      </c>
      <c r="D1119" s="77">
        <v>3.3000999999999998E-3</v>
      </c>
      <c r="E1119" s="77">
        <v>1.0000000000000001E-5</v>
      </c>
      <c r="F1119" s="77" t="s">
        <v>13</v>
      </c>
      <c r="G1119" s="77" t="s">
        <v>11</v>
      </c>
      <c r="H1119" s="77">
        <v>30</v>
      </c>
      <c r="I1119" s="77">
        <v>30.1</v>
      </c>
      <c r="J1119" s="77" t="s">
        <v>10</v>
      </c>
      <c r="K1119" s="77">
        <v>3.6591999999999998</v>
      </c>
      <c r="L1119" s="77">
        <v>11103</v>
      </c>
      <c r="M1119" s="77">
        <v>3.7772999999999999</v>
      </c>
      <c r="N1119" s="77">
        <v>10742</v>
      </c>
      <c r="O1119" s="78" t="s">
        <v>2767</v>
      </c>
    </row>
    <row r="1120" spans="1:15" x14ac:dyDescent="0.25">
      <c r="A1120" s="77" t="s">
        <v>52</v>
      </c>
      <c r="B1120" s="77" t="s">
        <v>45</v>
      </c>
      <c r="C1120" s="77">
        <v>3.3E-4</v>
      </c>
      <c r="D1120" s="77">
        <v>3.3000999999999998E-3</v>
      </c>
      <c r="E1120" s="77">
        <v>1.0000000000000001E-5</v>
      </c>
      <c r="F1120" s="77" t="s">
        <v>13</v>
      </c>
      <c r="G1120" s="77" t="s">
        <v>11</v>
      </c>
      <c r="H1120" s="77">
        <v>0.01</v>
      </c>
      <c r="I1120" s="77">
        <v>2.001E-2</v>
      </c>
      <c r="J1120" s="77" t="s">
        <v>10</v>
      </c>
      <c r="K1120" s="77">
        <v>5.4199000000000002</v>
      </c>
      <c r="L1120" s="77">
        <v>1301.8</v>
      </c>
      <c r="M1120" s="77">
        <v>5.4195000000000002</v>
      </c>
      <c r="N1120" s="77">
        <v>1301.8</v>
      </c>
      <c r="O1120" s="78" t="s">
        <v>2337</v>
      </c>
    </row>
    <row r="1121" spans="1:15" x14ac:dyDescent="0.25">
      <c r="A1121" s="77" t="s">
        <v>52</v>
      </c>
      <c r="B1121" s="77" t="s">
        <v>45</v>
      </c>
      <c r="C1121" s="77">
        <v>3.3E-4</v>
      </c>
      <c r="D1121" s="77">
        <v>3.3000999999999998E-3</v>
      </c>
      <c r="E1121" s="77">
        <v>1.0000000000000001E-5</v>
      </c>
      <c r="F1121" s="77" t="s">
        <v>13</v>
      </c>
      <c r="G1121" s="77" t="s">
        <v>11</v>
      </c>
      <c r="H1121" s="77">
        <v>5</v>
      </c>
      <c r="I1121" s="77">
        <v>10.01</v>
      </c>
      <c r="J1121" s="77" t="s">
        <v>10</v>
      </c>
      <c r="K1121" s="77">
        <v>4.6372999999999998</v>
      </c>
      <c r="L1121" s="77">
        <v>4728.3</v>
      </c>
      <c r="M1121" s="77">
        <v>4.6368999999999998</v>
      </c>
      <c r="N1121" s="77">
        <v>4728.3</v>
      </c>
      <c r="O1121" s="78" t="s">
        <v>2766</v>
      </c>
    </row>
    <row r="1122" spans="1:15" x14ac:dyDescent="0.25">
      <c r="A1122" s="77" t="s">
        <v>52</v>
      </c>
      <c r="B1122" s="77" t="s">
        <v>45</v>
      </c>
      <c r="C1122" s="77">
        <v>3.3E-4</v>
      </c>
      <c r="D1122" s="77">
        <v>3.3000999999999998E-3</v>
      </c>
      <c r="E1122" s="77">
        <v>1E-4</v>
      </c>
      <c r="F1122" s="77" t="s">
        <v>13</v>
      </c>
      <c r="G1122" s="77" t="s">
        <v>11</v>
      </c>
      <c r="H1122" s="77">
        <v>0.01</v>
      </c>
      <c r="I1122" s="77">
        <v>2.001E-2</v>
      </c>
      <c r="J1122" s="77" t="s">
        <v>10</v>
      </c>
      <c r="K1122" s="77">
        <v>57.686</v>
      </c>
      <c r="L1122" s="77">
        <v>174.69</v>
      </c>
      <c r="M1122" s="77">
        <v>57.685000000000002</v>
      </c>
      <c r="N1122" s="77">
        <v>174.66</v>
      </c>
      <c r="O1122" s="78" t="s">
        <v>2344</v>
      </c>
    </row>
    <row r="1123" spans="1:15" x14ac:dyDescent="0.25">
      <c r="A1123" s="77" t="s">
        <v>52</v>
      </c>
      <c r="B1123" s="77" t="s">
        <v>45</v>
      </c>
      <c r="C1123" s="77">
        <v>3.3E-4</v>
      </c>
      <c r="D1123" s="77">
        <v>3.3000999999999998E-3</v>
      </c>
      <c r="E1123" s="77">
        <v>1E-4</v>
      </c>
      <c r="F1123" s="77" t="s">
        <v>13</v>
      </c>
      <c r="G1123" s="77" t="s">
        <v>11</v>
      </c>
      <c r="H1123" s="77">
        <v>4.4999999999999998E-2</v>
      </c>
      <c r="I1123" s="77">
        <v>1.0000100000000001</v>
      </c>
      <c r="J1123" s="77" t="s">
        <v>10</v>
      </c>
      <c r="K1123" s="77">
        <v>57.722999999999999</v>
      </c>
      <c r="L1123" s="77">
        <v>45.396999999999998</v>
      </c>
      <c r="M1123" s="77">
        <v>57.722999999999999</v>
      </c>
      <c r="N1123" s="77">
        <v>45.366</v>
      </c>
      <c r="O1123" s="78" t="s">
        <v>2341</v>
      </c>
    </row>
    <row r="1124" spans="1:15" x14ac:dyDescent="0.25">
      <c r="A1124" s="77" t="s">
        <v>52</v>
      </c>
      <c r="B1124" s="77" t="s">
        <v>45</v>
      </c>
      <c r="C1124" s="77">
        <v>3.3E-4</v>
      </c>
      <c r="D1124" s="77">
        <v>3.3000999999999998E-3</v>
      </c>
      <c r="E1124" s="77">
        <v>1E-4</v>
      </c>
      <c r="F1124" s="77" t="s">
        <v>13</v>
      </c>
      <c r="G1124" s="77" t="s">
        <v>11</v>
      </c>
      <c r="H1124" s="77">
        <v>10</v>
      </c>
      <c r="I1124" s="77">
        <v>30</v>
      </c>
      <c r="J1124" s="77" t="s">
        <v>10</v>
      </c>
      <c r="K1124" s="77">
        <v>56.616999999999997</v>
      </c>
      <c r="L1124" s="77">
        <v>3922.7</v>
      </c>
      <c r="M1124" s="77">
        <v>56.616</v>
      </c>
      <c r="N1124" s="77">
        <v>3922.6</v>
      </c>
      <c r="O1124" s="78" t="s">
        <v>2769</v>
      </c>
    </row>
    <row r="1125" spans="1:15" x14ac:dyDescent="0.25">
      <c r="A1125" s="77" t="s">
        <v>52</v>
      </c>
      <c r="B1125" s="77" t="s">
        <v>45</v>
      </c>
      <c r="C1125" s="77">
        <v>3.3E-4</v>
      </c>
      <c r="D1125" s="77">
        <v>3.3000999999999998E-3</v>
      </c>
      <c r="E1125" s="77">
        <v>1E-4</v>
      </c>
      <c r="F1125" s="77" t="s">
        <v>13</v>
      </c>
      <c r="G1125" s="77" t="s">
        <v>11</v>
      </c>
      <c r="H1125" s="77">
        <v>30</v>
      </c>
      <c r="I1125" s="77">
        <v>30.1</v>
      </c>
      <c r="J1125" s="77" t="s">
        <v>10</v>
      </c>
      <c r="K1125" s="77">
        <v>56.616999999999997</v>
      </c>
      <c r="L1125" s="77">
        <v>3922.7</v>
      </c>
      <c r="M1125" s="77">
        <v>56.616</v>
      </c>
      <c r="N1125" s="77">
        <v>3922.6</v>
      </c>
      <c r="O1125" s="78" t="s">
        <v>2770</v>
      </c>
    </row>
    <row r="1126" spans="1:15" x14ac:dyDescent="0.25">
      <c r="A1126" s="77" t="s">
        <v>52</v>
      </c>
      <c r="B1126" s="77" t="s">
        <v>45</v>
      </c>
      <c r="C1126" s="77">
        <v>3.3E-4</v>
      </c>
      <c r="D1126" s="77">
        <v>3.3000999999999998E-3</v>
      </c>
      <c r="E1126" s="77">
        <v>1E-4</v>
      </c>
      <c r="F1126" s="77" t="s">
        <v>13</v>
      </c>
      <c r="G1126" s="77" t="s">
        <v>11</v>
      </c>
      <c r="H1126" s="77">
        <v>1</v>
      </c>
      <c r="I1126" s="77">
        <v>5.01</v>
      </c>
      <c r="J1126" s="77" t="s">
        <v>10</v>
      </c>
      <c r="K1126" s="77">
        <v>57.686</v>
      </c>
      <c r="L1126" s="77">
        <v>176.15</v>
      </c>
      <c r="M1126" s="77">
        <v>57.686</v>
      </c>
      <c r="N1126" s="77">
        <v>176.12</v>
      </c>
      <c r="O1126" s="78" t="s">
        <v>2343</v>
      </c>
    </row>
    <row r="1127" spans="1:15" x14ac:dyDescent="0.25">
      <c r="A1127" s="77" t="s">
        <v>52</v>
      </c>
      <c r="B1127" s="77" t="s">
        <v>45</v>
      </c>
      <c r="C1127" s="77">
        <v>3.3E-4</v>
      </c>
      <c r="D1127" s="77">
        <v>3.3000999999999998E-3</v>
      </c>
      <c r="E1127" s="77">
        <v>1E-4</v>
      </c>
      <c r="F1127" s="77" t="s">
        <v>13</v>
      </c>
      <c r="G1127" s="77" t="s">
        <v>11</v>
      </c>
      <c r="H1127" s="77">
        <v>5</v>
      </c>
      <c r="I1127" s="77">
        <v>10.01</v>
      </c>
      <c r="J1127" s="77" t="s">
        <v>10</v>
      </c>
      <c r="K1127" s="77">
        <v>57.432000000000002</v>
      </c>
      <c r="L1127" s="77">
        <v>1053.3</v>
      </c>
      <c r="M1127" s="77">
        <v>57.432000000000002</v>
      </c>
      <c r="N1127" s="77">
        <v>1053.2</v>
      </c>
      <c r="O1127" s="78" t="s">
        <v>2340</v>
      </c>
    </row>
    <row r="1128" spans="1:15" x14ac:dyDescent="0.25">
      <c r="A1128" s="77" t="s">
        <v>52</v>
      </c>
      <c r="B1128" s="77" t="s">
        <v>45</v>
      </c>
      <c r="C1128" s="77">
        <v>3.3E-4</v>
      </c>
      <c r="D1128" s="77">
        <v>3.3000999999999998E-3</v>
      </c>
      <c r="E1128" s="77">
        <v>1E-4</v>
      </c>
      <c r="F1128" s="77" t="s">
        <v>13</v>
      </c>
      <c r="G1128" s="77" t="s">
        <v>11</v>
      </c>
      <c r="H1128" s="77">
        <v>0.02</v>
      </c>
      <c r="I1128" s="77">
        <v>4.5010000000000001E-2</v>
      </c>
      <c r="J1128" s="77" t="s">
        <v>10</v>
      </c>
      <c r="K1128" s="77">
        <v>57.716000000000001</v>
      </c>
      <c r="L1128" s="77">
        <v>69.766000000000005</v>
      </c>
      <c r="M1128" s="77">
        <v>57.716000000000001</v>
      </c>
      <c r="N1128" s="77">
        <v>69.734999999999999</v>
      </c>
      <c r="O1128" s="78" t="s">
        <v>2342</v>
      </c>
    </row>
    <row r="1129" spans="1:15" x14ac:dyDescent="0.25">
      <c r="A1129" s="77" t="s">
        <v>52</v>
      </c>
      <c r="B1129" s="77" t="s">
        <v>45</v>
      </c>
      <c r="C1129" s="77">
        <v>3.3E-3</v>
      </c>
      <c r="D1129" s="77">
        <v>3.3001000000000003E-2</v>
      </c>
      <c r="E1129" s="77">
        <v>1E-8</v>
      </c>
      <c r="F1129" s="77" t="s">
        <v>13</v>
      </c>
      <c r="G1129" s="77" t="s">
        <v>11</v>
      </c>
      <c r="H1129" s="77">
        <v>10</v>
      </c>
      <c r="I1129" s="77">
        <v>30</v>
      </c>
      <c r="J1129" s="77" t="s">
        <v>10</v>
      </c>
      <c r="K1129" s="77">
        <v>5.3</v>
      </c>
      <c r="L1129" s="77">
        <v>4600</v>
      </c>
      <c r="M1129" s="77">
        <v>4.6162999999999998</v>
      </c>
      <c r="N1129" s="77">
        <v>4619.8999999999996</v>
      </c>
      <c r="O1129" s="78" t="s">
        <v>2345</v>
      </c>
    </row>
    <row r="1130" spans="1:15" x14ac:dyDescent="0.25">
      <c r="A1130" s="77" t="s">
        <v>52</v>
      </c>
      <c r="B1130" s="77" t="s">
        <v>45</v>
      </c>
      <c r="C1130" s="77">
        <v>3.3E-3</v>
      </c>
      <c r="D1130" s="77">
        <v>3.3001000000000003E-2</v>
      </c>
      <c r="E1130" s="77">
        <v>1E-8</v>
      </c>
      <c r="F1130" s="77" t="s">
        <v>13</v>
      </c>
      <c r="G1130" s="77" t="s">
        <v>11</v>
      </c>
      <c r="H1130" s="77">
        <v>1</v>
      </c>
      <c r="I1130" s="77">
        <v>5.01</v>
      </c>
      <c r="J1130" s="77" t="s">
        <v>10</v>
      </c>
      <c r="K1130" s="77">
        <v>2.4</v>
      </c>
      <c r="L1130" s="77">
        <v>930</v>
      </c>
      <c r="M1130" s="77">
        <v>2.3048000000000002</v>
      </c>
      <c r="N1130" s="77">
        <v>925.75</v>
      </c>
      <c r="O1130" s="78" t="s">
        <v>2348</v>
      </c>
    </row>
    <row r="1131" spans="1:15" x14ac:dyDescent="0.25">
      <c r="A1131" s="77" t="s">
        <v>52</v>
      </c>
      <c r="B1131" s="77" t="s">
        <v>45</v>
      </c>
      <c r="C1131" s="77">
        <v>3.3E-3</v>
      </c>
      <c r="D1131" s="77">
        <v>3.3001000000000003E-2</v>
      </c>
      <c r="E1131" s="77">
        <v>1E-8</v>
      </c>
      <c r="F1131" s="77" t="s">
        <v>13</v>
      </c>
      <c r="G1131" s="77" t="s">
        <v>11</v>
      </c>
      <c r="H1131" s="77">
        <v>5</v>
      </c>
      <c r="I1131" s="77">
        <v>10.01</v>
      </c>
      <c r="J1131" s="77" t="s">
        <v>10</v>
      </c>
      <c r="K1131" s="77">
        <v>3.8</v>
      </c>
      <c r="L1131" s="77">
        <v>2300</v>
      </c>
      <c r="M1131" s="77">
        <v>3.4643999999999999</v>
      </c>
      <c r="N1131" s="77">
        <v>2309.4</v>
      </c>
      <c r="O1131" s="78" t="s">
        <v>2349</v>
      </c>
    </row>
    <row r="1132" spans="1:15" x14ac:dyDescent="0.25">
      <c r="A1132" s="77" t="s">
        <v>52</v>
      </c>
      <c r="B1132" s="77" t="s">
        <v>45</v>
      </c>
      <c r="C1132" s="77">
        <v>3.3E-3</v>
      </c>
      <c r="D1132" s="77">
        <v>3.3001000000000003E-2</v>
      </c>
      <c r="E1132" s="77">
        <v>1E-8</v>
      </c>
      <c r="F1132" s="77" t="s">
        <v>13</v>
      </c>
      <c r="G1132" s="77" t="s">
        <v>11</v>
      </c>
      <c r="H1132" s="77">
        <v>4.4999999999999998E-2</v>
      </c>
      <c r="I1132" s="77">
        <v>1.0000100000000001</v>
      </c>
      <c r="J1132" s="77" t="s">
        <v>10</v>
      </c>
      <c r="K1132" s="77">
        <v>2.4</v>
      </c>
      <c r="L1132" s="77">
        <v>470</v>
      </c>
      <c r="M1132" s="77">
        <v>2.2997999999999998</v>
      </c>
      <c r="N1132" s="77">
        <v>465.62</v>
      </c>
      <c r="O1132" s="78" t="s">
        <v>2347</v>
      </c>
    </row>
    <row r="1133" spans="1:15" x14ac:dyDescent="0.25">
      <c r="A1133" s="77" t="s">
        <v>52</v>
      </c>
      <c r="B1133" s="77" t="s">
        <v>45</v>
      </c>
      <c r="C1133" s="77">
        <v>3.3E-3</v>
      </c>
      <c r="D1133" s="77">
        <v>3.3001000000000003E-2</v>
      </c>
      <c r="E1133" s="77">
        <v>1E-8</v>
      </c>
      <c r="F1133" s="77" t="s">
        <v>13</v>
      </c>
      <c r="G1133" s="77" t="s">
        <v>11</v>
      </c>
      <c r="H1133" s="77">
        <v>0.01</v>
      </c>
      <c r="I1133" s="77">
        <v>2.001E-2</v>
      </c>
      <c r="J1133" s="77" t="s">
        <v>10</v>
      </c>
      <c r="K1133" s="77">
        <v>2.4</v>
      </c>
      <c r="L1133" s="77">
        <v>2100</v>
      </c>
      <c r="M1133" s="77">
        <v>2.3005</v>
      </c>
      <c r="N1133" s="77">
        <v>2087.6</v>
      </c>
      <c r="O1133" s="78" t="s">
        <v>2346</v>
      </c>
    </row>
    <row r="1134" spans="1:15" x14ac:dyDescent="0.25">
      <c r="A1134" s="77" t="s">
        <v>52</v>
      </c>
      <c r="B1134" s="77" t="s">
        <v>45</v>
      </c>
      <c r="C1134" s="77">
        <v>3.3E-3</v>
      </c>
      <c r="D1134" s="77">
        <v>3.3001000000000003E-2</v>
      </c>
      <c r="E1134" s="77">
        <v>1E-8</v>
      </c>
      <c r="F1134" s="77" t="s">
        <v>13</v>
      </c>
      <c r="G1134" s="77" t="s">
        <v>11</v>
      </c>
      <c r="H1134" s="77">
        <v>0.02</v>
      </c>
      <c r="I1134" s="77">
        <v>4.5010000000000001E-2</v>
      </c>
      <c r="J1134" s="77" t="s">
        <v>10</v>
      </c>
      <c r="K1134" s="77">
        <v>3.8</v>
      </c>
      <c r="L1134" s="77">
        <v>1000</v>
      </c>
      <c r="M1134" s="77">
        <v>2.2968000000000002</v>
      </c>
      <c r="N1134" s="77">
        <v>1043.5999999999999</v>
      </c>
      <c r="O1134" s="78" t="s">
        <v>2771</v>
      </c>
    </row>
    <row r="1135" spans="1:15" x14ac:dyDescent="0.25">
      <c r="A1135" s="77" t="s">
        <v>52</v>
      </c>
      <c r="B1135" s="77" t="s">
        <v>45</v>
      </c>
      <c r="C1135" s="77">
        <v>3.3E-3</v>
      </c>
      <c r="D1135" s="77">
        <v>3.3001000000000003E-2</v>
      </c>
      <c r="E1135" s="77">
        <v>9.9999999999999995E-8</v>
      </c>
      <c r="F1135" s="77" t="s">
        <v>13</v>
      </c>
      <c r="G1135" s="77" t="s">
        <v>11</v>
      </c>
      <c r="H1135" s="77">
        <v>5</v>
      </c>
      <c r="I1135" s="77">
        <v>10.01</v>
      </c>
      <c r="J1135" s="77" t="s">
        <v>10</v>
      </c>
      <c r="K1135" s="77">
        <v>3.8</v>
      </c>
      <c r="L1135" s="77">
        <v>2300</v>
      </c>
      <c r="M1135" s="77">
        <v>3.4807000000000001</v>
      </c>
      <c r="N1135" s="77">
        <v>2309</v>
      </c>
      <c r="O1135" s="78" t="s">
        <v>2772</v>
      </c>
    </row>
    <row r="1136" spans="1:15" x14ac:dyDescent="0.25">
      <c r="A1136" s="77" t="s">
        <v>52</v>
      </c>
      <c r="B1136" s="77" t="s">
        <v>45</v>
      </c>
      <c r="C1136" s="77">
        <v>3.3E-3</v>
      </c>
      <c r="D1136" s="77">
        <v>3.3001000000000003E-2</v>
      </c>
      <c r="E1136" s="77">
        <v>9.9999999999999995E-8</v>
      </c>
      <c r="F1136" s="77" t="s">
        <v>13</v>
      </c>
      <c r="G1136" s="77" t="s">
        <v>11</v>
      </c>
      <c r="H1136" s="77">
        <v>10</v>
      </c>
      <c r="I1136" s="77">
        <v>30</v>
      </c>
      <c r="J1136" s="77" t="s">
        <v>10</v>
      </c>
      <c r="K1136" s="77">
        <v>5.3</v>
      </c>
      <c r="L1136" s="77">
        <v>4600</v>
      </c>
      <c r="M1136" s="77">
        <v>4.6261999999999999</v>
      </c>
      <c r="N1136" s="77">
        <v>4619.6000000000004</v>
      </c>
      <c r="O1136" s="78" t="s">
        <v>2353</v>
      </c>
    </row>
    <row r="1137" spans="1:15" x14ac:dyDescent="0.25">
      <c r="A1137" s="77" t="s">
        <v>52</v>
      </c>
      <c r="B1137" s="77" t="s">
        <v>45</v>
      </c>
      <c r="C1137" s="77">
        <v>3.3E-3</v>
      </c>
      <c r="D1137" s="77">
        <v>3.3001000000000003E-2</v>
      </c>
      <c r="E1137" s="77">
        <v>9.9999999999999995E-8</v>
      </c>
      <c r="F1137" s="77" t="s">
        <v>13</v>
      </c>
      <c r="G1137" s="77" t="s">
        <v>11</v>
      </c>
      <c r="H1137" s="77">
        <v>0.01</v>
      </c>
      <c r="I1137" s="77">
        <v>2.001E-2</v>
      </c>
      <c r="J1137" s="77" t="s">
        <v>10</v>
      </c>
      <c r="K1137" s="77">
        <v>2.4</v>
      </c>
      <c r="L1137" s="77">
        <v>2100</v>
      </c>
      <c r="M1137" s="77">
        <v>2.3157000000000001</v>
      </c>
      <c r="N1137" s="77">
        <v>2087.1</v>
      </c>
      <c r="O1137" s="78" t="s">
        <v>2351</v>
      </c>
    </row>
    <row r="1138" spans="1:15" x14ac:dyDescent="0.25">
      <c r="A1138" s="77" t="s">
        <v>52</v>
      </c>
      <c r="B1138" s="77" t="s">
        <v>45</v>
      </c>
      <c r="C1138" s="77">
        <v>3.3E-3</v>
      </c>
      <c r="D1138" s="77">
        <v>3.3001000000000003E-2</v>
      </c>
      <c r="E1138" s="77">
        <v>9.9999999999999995E-8</v>
      </c>
      <c r="F1138" s="77" t="s">
        <v>13</v>
      </c>
      <c r="G1138" s="77" t="s">
        <v>11</v>
      </c>
      <c r="H1138" s="77">
        <v>0.02</v>
      </c>
      <c r="I1138" s="77">
        <v>4.5010000000000001E-2</v>
      </c>
      <c r="J1138" s="77" t="s">
        <v>10</v>
      </c>
      <c r="K1138" s="77">
        <v>3.8</v>
      </c>
      <c r="L1138" s="77">
        <v>1000</v>
      </c>
      <c r="M1138" s="77">
        <v>2.3281999999999998</v>
      </c>
      <c r="N1138" s="77">
        <v>1042.8</v>
      </c>
      <c r="O1138" s="78" t="s">
        <v>2352</v>
      </c>
    </row>
    <row r="1139" spans="1:15" x14ac:dyDescent="0.25">
      <c r="A1139" s="77" t="s">
        <v>52</v>
      </c>
      <c r="B1139" s="77" t="s">
        <v>45</v>
      </c>
      <c r="C1139" s="77">
        <v>3.3E-3</v>
      </c>
      <c r="D1139" s="77">
        <v>3.3001000000000003E-2</v>
      </c>
      <c r="E1139" s="77">
        <v>9.9999999999999995E-8</v>
      </c>
      <c r="F1139" s="77" t="s">
        <v>13</v>
      </c>
      <c r="G1139" s="77" t="s">
        <v>11</v>
      </c>
      <c r="H1139" s="77">
        <v>1</v>
      </c>
      <c r="I1139" s="77">
        <v>5.01</v>
      </c>
      <c r="J1139" s="77" t="s">
        <v>10</v>
      </c>
      <c r="K1139" s="77">
        <v>2.4</v>
      </c>
      <c r="L1139" s="77">
        <v>930</v>
      </c>
      <c r="M1139" s="77">
        <v>2.3386</v>
      </c>
      <c r="N1139" s="77">
        <v>924.88</v>
      </c>
      <c r="O1139" s="78" t="s">
        <v>2773</v>
      </c>
    </row>
    <row r="1140" spans="1:15" x14ac:dyDescent="0.25">
      <c r="A1140" s="77" t="s">
        <v>52</v>
      </c>
      <c r="B1140" s="77" t="s">
        <v>45</v>
      </c>
      <c r="C1140" s="77">
        <v>3.3E-3</v>
      </c>
      <c r="D1140" s="77">
        <v>3.3001000000000003E-2</v>
      </c>
      <c r="E1140" s="77">
        <v>9.9999999999999995E-8</v>
      </c>
      <c r="F1140" s="77" t="s">
        <v>13</v>
      </c>
      <c r="G1140" s="77" t="s">
        <v>11</v>
      </c>
      <c r="H1140" s="77">
        <v>4.4999999999999998E-2</v>
      </c>
      <c r="I1140" s="77">
        <v>1.0000100000000001</v>
      </c>
      <c r="J1140" s="77" t="s">
        <v>10</v>
      </c>
      <c r="K1140" s="77">
        <v>2.4</v>
      </c>
      <c r="L1140" s="77">
        <v>470</v>
      </c>
      <c r="M1140" s="77">
        <v>2.3464</v>
      </c>
      <c r="N1140" s="77">
        <v>464.49</v>
      </c>
      <c r="O1140" s="78" t="s">
        <v>2350</v>
      </c>
    </row>
    <row r="1141" spans="1:15" x14ac:dyDescent="0.25">
      <c r="A1141" s="77" t="s">
        <v>52</v>
      </c>
      <c r="B1141" s="77" t="s">
        <v>45</v>
      </c>
      <c r="C1141" s="77">
        <v>3.3E-3</v>
      </c>
      <c r="D1141" s="77">
        <v>3.3001000000000003E-2</v>
      </c>
      <c r="E1141" s="77">
        <v>9.9999999999999995E-7</v>
      </c>
      <c r="F1141" s="77" t="s">
        <v>13</v>
      </c>
      <c r="G1141" s="77" t="s">
        <v>11</v>
      </c>
      <c r="H1141" s="77">
        <v>0.01</v>
      </c>
      <c r="I1141" s="77">
        <v>2.001E-2</v>
      </c>
      <c r="J1141" s="77" t="s">
        <v>10</v>
      </c>
      <c r="K1141" s="77">
        <v>4.0896999999999997</v>
      </c>
      <c r="L1141" s="77">
        <v>2048.8000000000002</v>
      </c>
      <c r="M1141" s="77">
        <v>4.1185</v>
      </c>
      <c r="N1141" s="77">
        <v>2039.5</v>
      </c>
      <c r="O1141" s="78" t="s">
        <v>2355</v>
      </c>
    </row>
    <row r="1142" spans="1:15" x14ac:dyDescent="0.25">
      <c r="A1142" s="77" t="s">
        <v>52</v>
      </c>
      <c r="B1142" s="77" t="s">
        <v>45</v>
      </c>
      <c r="C1142" s="77">
        <v>3.3E-3</v>
      </c>
      <c r="D1142" s="77">
        <v>3.3001000000000003E-2</v>
      </c>
      <c r="E1142" s="77">
        <v>9.9999999999999995E-7</v>
      </c>
      <c r="F1142" s="77" t="s">
        <v>13</v>
      </c>
      <c r="G1142" s="77" t="s">
        <v>11</v>
      </c>
      <c r="H1142" s="77">
        <v>5</v>
      </c>
      <c r="I1142" s="77">
        <v>10.01</v>
      </c>
      <c r="J1142" s="77" t="s">
        <v>10</v>
      </c>
      <c r="K1142" s="77">
        <v>5.0186000000000002</v>
      </c>
      <c r="L1142" s="77">
        <v>2268.6999999999998</v>
      </c>
      <c r="M1142" s="77">
        <v>5.0129000000000001</v>
      </c>
      <c r="N1142" s="77">
        <v>2268.8000000000002</v>
      </c>
      <c r="O1142" s="78" t="s">
        <v>2356</v>
      </c>
    </row>
    <row r="1143" spans="1:15" x14ac:dyDescent="0.25">
      <c r="A1143" s="77" t="s">
        <v>52</v>
      </c>
      <c r="B1143" s="77" t="s">
        <v>45</v>
      </c>
      <c r="C1143" s="77">
        <v>3.3E-3</v>
      </c>
      <c r="D1143" s="77">
        <v>3.3001000000000003E-2</v>
      </c>
      <c r="E1143" s="77">
        <v>9.9999999999999995E-7</v>
      </c>
      <c r="F1143" s="77" t="s">
        <v>13</v>
      </c>
      <c r="G1143" s="77" t="s">
        <v>11</v>
      </c>
      <c r="H1143" s="77">
        <v>1</v>
      </c>
      <c r="I1143" s="77">
        <v>5.01</v>
      </c>
      <c r="J1143" s="77" t="s">
        <v>10</v>
      </c>
      <c r="K1143" s="77">
        <v>5.0491000000000001</v>
      </c>
      <c r="L1143" s="77">
        <v>857.92</v>
      </c>
      <c r="M1143" s="77">
        <v>5.0465999999999998</v>
      </c>
      <c r="N1143" s="77">
        <v>857.92</v>
      </c>
      <c r="O1143" s="78" t="s">
        <v>2357</v>
      </c>
    </row>
    <row r="1144" spans="1:15" x14ac:dyDescent="0.25">
      <c r="A1144" s="77" t="s">
        <v>52</v>
      </c>
      <c r="B1144" s="77" t="s">
        <v>45</v>
      </c>
      <c r="C1144" s="77">
        <v>3.3E-3</v>
      </c>
      <c r="D1144" s="77">
        <v>3.3001000000000003E-2</v>
      </c>
      <c r="E1144" s="77">
        <v>9.9999999999999995E-7</v>
      </c>
      <c r="F1144" s="77" t="s">
        <v>13</v>
      </c>
      <c r="G1144" s="77" t="s">
        <v>11</v>
      </c>
      <c r="H1144" s="77">
        <v>0.02</v>
      </c>
      <c r="I1144" s="77">
        <v>4.5010000000000001E-2</v>
      </c>
      <c r="J1144" s="77" t="s">
        <v>10</v>
      </c>
      <c r="K1144" s="77">
        <v>4.9169999999999998</v>
      </c>
      <c r="L1144" s="77">
        <v>977.92</v>
      </c>
      <c r="M1144" s="77">
        <v>4.9145000000000003</v>
      </c>
      <c r="N1144" s="77">
        <v>977.93</v>
      </c>
      <c r="O1144" s="78" t="s">
        <v>2774</v>
      </c>
    </row>
    <row r="1145" spans="1:15" x14ac:dyDescent="0.25">
      <c r="A1145" s="77" t="s">
        <v>52</v>
      </c>
      <c r="B1145" s="77" t="s">
        <v>45</v>
      </c>
      <c r="C1145" s="77">
        <v>3.3E-3</v>
      </c>
      <c r="D1145" s="77">
        <v>3.3001000000000003E-2</v>
      </c>
      <c r="E1145" s="77">
        <v>9.9999999999999995E-7</v>
      </c>
      <c r="F1145" s="77" t="s">
        <v>13</v>
      </c>
      <c r="G1145" s="77" t="s">
        <v>11</v>
      </c>
      <c r="H1145" s="77">
        <v>4.4999999999999998E-2</v>
      </c>
      <c r="I1145" s="77">
        <v>1.0000100000000001</v>
      </c>
      <c r="J1145" s="77" t="s">
        <v>10</v>
      </c>
      <c r="K1145" s="77">
        <v>5.6395999999999997</v>
      </c>
      <c r="L1145" s="77">
        <v>392.41</v>
      </c>
      <c r="M1145" s="77">
        <v>5.6368999999999998</v>
      </c>
      <c r="N1145" s="77">
        <v>392.36</v>
      </c>
      <c r="O1145" s="78" t="s">
        <v>2775</v>
      </c>
    </row>
    <row r="1146" spans="1:15" x14ac:dyDescent="0.25">
      <c r="A1146" s="77" t="s">
        <v>52</v>
      </c>
      <c r="B1146" s="77" t="s">
        <v>45</v>
      </c>
      <c r="C1146" s="77">
        <v>3.3E-3</v>
      </c>
      <c r="D1146" s="77">
        <v>3.3001000000000003E-2</v>
      </c>
      <c r="E1146" s="77">
        <v>9.9999999999999995E-7</v>
      </c>
      <c r="F1146" s="77" t="s">
        <v>13</v>
      </c>
      <c r="G1146" s="77" t="s">
        <v>11</v>
      </c>
      <c r="H1146" s="77">
        <v>10</v>
      </c>
      <c r="I1146" s="77">
        <v>30</v>
      </c>
      <c r="J1146" s="77" t="s">
        <v>10</v>
      </c>
      <c r="K1146" s="77">
        <v>5.5293999999999999</v>
      </c>
      <c r="L1146" s="77">
        <v>4595.5</v>
      </c>
      <c r="M1146" s="77">
        <v>5.5179</v>
      </c>
      <c r="N1146" s="77">
        <v>4595.8</v>
      </c>
      <c r="O1146" s="78" t="s">
        <v>2354</v>
      </c>
    </row>
    <row r="1147" spans="1:15" x14ac:dyDescent="0.25">
      <c r="A1147" s="77" t="s">
        <v>52</v>
      </c>
      <c r="B1147" s="77" t="s">
        <v>45</v>
      </c>
      <c r="C1147" s="77">
        <v>3.3E-3</v>
      </c>
      <c r="D1147" s="77">
        <v>3.3001000000000003E-2</v>
      </c>
      <c r="E1147" s="77">
        <v>1.0000000000000001E-5</v>
      </c>
      <c r="F1147" s="77" t="s">
        <v>13</v>
      </c>
      <c r="G1147" s="77" t="s">
        <v>11</v>
      </c>
      <c r="H1147" s="77">
        <v>10</v>
      </c>
      <c r="I1147" s="77">
        <v>30</v>
      </c>
      <c r="J1147" s="77" t="s">
        <v>10</v>
      </c>
      <c r="K1147" s="77">
        <v>49.259</v>
      </c>
      <c r="L1147" s="77">
        <v>3578.8</v>
      </c>
      <c r="M1147" s="77">
        <v>49.247</v>
      </c>
      <c r="N1147" s="77">
        <v>3578.8</v>
      </c>
      <c r="O1147" s="78" t="s">
        <v>2358</v>
      </c>
    </row>
    <row r="1148" spans="1:15" x14ac:dyDescent="0.25">
      <c r="A1148" s="77" t="s">
        <v>52</v>
      </c>
      <c r="B1148" s="77" t="s">
        <v>45</v>
      </c>
      <c r="C1148" s="77">
        <v>3.3E-3</v>
      </c>
      <c r="D1148" s="77">
        <v>3.3001000000000003E-2</v>
      </c>
      <c r="E1148" s="77">
        <v>1.0000000000000001E-5</v>
      </c>
      <c r="F1148" s="77" t="s">
        <v>13</v>
      </c>
      <c r="G1148" s="77" t="s">
        <v>11</v>
      </c>
      <c r="H1148" s="77">
        <v>5</v>
      </c>
      <c r="I1148" s="77">
        <v>10.01</v>
      </c>
      <c r="J1148" s="77" t="s">
        <v>10</v>
      </c>
      <c r="K1148" s="77">
        <v>54.396999999999998</v>
      </c>
      <c r="L1148" s="77">
        <v>1333.5</v>
      </c>
      <c r="M1148" s="77">
        <v>54.39</v>
      </c>
      <c r="N1148" s="77">
        <v>1333.5</v>
      </c>
      <c r="O1148" s="78" t="s">
        <v>2777</v>
      </c>
    </row>
    <row r="1149" spans="1:15" x14ac:dyDescent="0.25">
      <c r="A1149" s="77" t="s">
        <v>52</v>
      </c>
      <c r="B1149" s="77" t="s">
        <v>45</v>
      </c>
      <c r="C1149" s="77">
        <v>3.3E-3</v>
      </c>
      <c r="D1149" s="77">
        <v>3.3001000000000003E-2</v>
      </c>
      <c r="E1149" s="77">
        <v>1.0000000000000001E-5</v>
      </c>
      <c r="F1149" s="77" t="s">
        <v>13</v>
      </c>
      <c r="G1149" s="77" t="s">
        <v>11</v>
      </c>
      <c r="H1149" s="77">
        <v>1</v>
      </c>
      <c r="I1149" s="77">
        <v>5.01</v>
      </c>
      <c r="J1149" s="77" t="s">
        <v>10</v>
      </c>
      <c r="K1149" s="77">
        <v>57.046999999999997</v>
      </c>
      <c r="L1149" s="77">
        <v>284.47000000000003</v>
      </c>
      <c r="M1149" s="77">
        <v>57.045000000000002</v>
      </c>
      <c r="N1149" s="77">
        <v>284.35000000000002</v>
      </c>
      <c r="O1149" s="78" t="s">
        <v>2776</v>
      </c>
    </row>
    <row r="1150" spans="1:15" x14ac:dyDescent="0.25">
      <c r="A1150" s="77" t="s">
        <v>52</v>
      </c>
      <c r="B1150" s="77" t="s">
        <v>45</v>
      </c>
      <c r="C1150" s="77">
        <v>3.3E-3</v>
      </c>
      <c r="D1150" s="77">
        <v>3.3001000000000003E-2</v>
      </c>
      <c r="E1150" s="77">
        <v>1.0000000000000001E-5</v>
      </c>
      <c r="F1150" s="77" t="s">
        <v>13</v>
      </c>
      <c r="G1150" s="77" t="s">
        <v>11</v>
      </c>
      <c r="H1150" s="77">
        <v>0.02</v>
      </c>
      <c r="I1150" s="77">
        <v>4.5010000000000001E-2</v>
      </c>
      <c r="J1150" s="77" t="s">
        <v>10</v>
      </c>
      <c r="K1150" s="77">
        <v>56.865000000000002</v>
      </c>
      <c r="L1150" s="77">
        <v>350.66</v>
      </c>
      <c r="M1150" s="77">
        <v>56.863</v>
      </c>
      <c r="N1150" s="77">
        <v>350.55</v>
      </c>
      <c r="O1150" s="78" t="s">
        <v>2360</v>
      </c>
    </row>
    <row r="1151" spans="1:15" x14ac:dyDescent="0.25">
      <c r="A1151" s="77" t="s">
        <v>52</v>
      </c>
      <c r="B1151" s="77" t="s">
        <v>45</v>
      </c>
      <c r="C1151" s="77">
        <v>3.3E-3</v>
      </c>
      <c r="D1151" s="77">
        <v>3.3001000000000003E-2</v>
      </c>
      <c r="E1151" s="77">
        <v>1.0000000000000001E-5</v>
      </c>
      <c r="F1151" s="77" t="s">
        <v>13</v>
      </c>
      <c r="G1151" s="77" t="s">
        <v>11</v>
      </c>
      <c r="H1151" s="77">
        <v>0.01</v>
      </c>
      <c r="I1151" s="77">
        <v>2.001E-2</v>
      </c>
      <c r="J1151" s="77" t="s">
        <v>10</v>
      </c>
      <c r="K1151" s="77">
        <v>54.774000000000001</v>
      </c>
      <c r="L1151" s="77">
        <v>1117.8</v>
      </c>
      <c r="M1151" s="77">
        <v>54.773000000000003</v>
      </c>
      <c r="N1151" s="77">
        <v>1117.7</v>
      </c>
      <c r="O1151" s="78" t="s">
        <v>2359</v>
      </c>
    </row>
    <row r="1152" spans="1:15" x14ac:dyDescent="0.25">
      <c r="A1152" s="77" t="s">
        <v>52</v>
      </c>
      <c r="B1152" s="77" t="s">
        <v>45</v>
      </c>
      <c r="C1152" s="77">
        <v>3.3E-3</v>
      </c>
      <c r="D1152" s="77">
        <v>3.3001000000000003E-2</v>
      </c>
      <c r="E1152" s="77">
        <v>1.0000000000000001E-5</v>
      </c>
      <c r="F1152" s="77" t="s">
        <v>13</v>
      </c>
      <c r="G1152" s="77" t="s">
        <v>11</v>
      </c>
      <c r="H1152" s="77">
        <v>4.4999999999999998E-2</v>
      </c>
      <c r="I1152" s="77">
        <v>1.0000100000000001</v>
      </c>
      <c r="J1152" s="77" t="s">
        <v>10</v>
      </c>
      <c r="K1152" s="77">
        <v>57.584000000000003</v>
      </c>
      <c r="L1152" s="77">
        <v>84.81</v>
      </c>
      <c r="M1152" s="77">
        <v>57.582999999999998</v>
      </c>
      <c r="N1152" s="77">
        <v>84.671999999999997</v>
      </c>
      <c r="O1152" s="78" t="s">
        <v>2361</v>
      </c>
    </row>
    <row r="1153" spans="1:15" x14ac:dyDescent="0.25">
      <c r="A1153" s="77" t="s">
        <v>52</v>
      </c>
      <c r="B1153" s="77" t="s">
        <v>45</v>
      </c>
      <c r="C1153" s="77">
        <v>3.3E-3</v>
      </c>
      <c r="D1153" s="77">
        <v>3.3001000000000003E-2</v>
      </c>
      <c r="E1153" s="77">
        <v>1E-4</v>
      </c>
      <c r="F1153" s="77" t="s">
        <v>13</v>
      </c>
      <c r="G1153" s="77" t="s">
        <v>11</v>
      </c>
      <c r="H1153" s="77">
        <v>1</v>
      </c>
      <c r="I1153" s="77">
        <v>5.01</v>
      </c>
      <c r="J1153" s="77" t="s">
        <v>10</v>
      </c>
      <c r="K1153" s="77">
        <v>577.28</v>
      </c>
      <c r="L1153" s="77">
        <v>30.67</v>
      </c>
      <c r="M1153" s="77">
        <v>577.28</v>
      </c>
      <c r="N1153" s="77">
        <v>30.611999999999998</v>
      </c>
      <c r="O1153" s="78" t="s">
        <v>2362</v>
      </c>
    </row>
    <row r="1154" spans="1:15" x14ac:dyDescent="0.25">
      <c r="A1154" s="77" t="s">
        <v>52</v>
      </c>
      <c r="B1154" s="77" t="s">
        <v>45</v>
      </c>
      <c r="C1154" s="77">
        <v>3.3E-3</v>
      </c>
      <c r="D1154" s="77">
        <v>3.3001000000000003E-2</v>
      </c>
      <c r="E1154" s="77">
        <v>1E-4</v>
      </c>
      <c r="F1154" s="77" t="s">
        <v>13</v>
      </c>
      <c r="G1154" s="77" t="s">
        <v>11</v>
      </c>
      <c r="H1154" s="77">
        <v>0.01</v>
      </c>
      <c r="I1154" s="77">
        <v>2.001E-2</v>
      </c>
      <c r="J1154" s="77" t="s">
        <v>10</v>
      </c>
      <c r="K1154" s="77">
        <v>576.95000000000005</v>
      </c>
      <c r="L1154" s="77">
        <v>144.81</v>
      </c>
      <c r="M1154" s="77">
        <v>576.95000000000005</v>
      </c>
      <c r="N1154" s="77">
        <v>144.75</v>
      </c>
      <c r="O1154" s="78" t="s">
        <v>2778</v>
      </c>
    </row>
    <row r="1155" spans="1:15" x14ac:dyDescent="0.25">
      <c r="A1155" s="77" t="s">
        <v>52</v>
      </c>
      <c r="B1155" s="77" t="s">
        <v>45</v>
      </c>
      <c r="C1155" s="77">
        <v>3.3E-3</v>
      </c>
      <c r="D1155" s="77">
        <v>3.3001000000000003E-2</v>
      </c>
      <c r="E1155" s="77">
        <v>1E-4</v>
      </c>
      <c r="F1155" s="77" t="s">
        <v>13</v>
      </c>
      <c r="G1155" s="77" t="s">
        <v>11</v>
      </c>
      <c r="H1155" s="77">
        <v>10</v>
      </c>
      <c r="I1155" s="77">
        <v>30</v>
      </c>
      <c r="J1155" s="77" t="s">
        <v>10</v>
      </c>
      <c r="K1155" s="77">
        <v>575.41</v>
      </c>
      <c r="L1155" s="77">
        <v>695.3</v>
      </c>
      <c r="M1155" s="77">
        <v>575.4</v>
      </c>
      <c r="N1155" s="77">
        <v>695.06</v>
      </c>
      <c r="O1155" s="78" t="s">
        <v>2363</v>
      </c>
    </row>
    <row r="1156" spans="1:15" x14ac:dyDescent="0.25">
      <c r="A1156" s="77" t="s">
        <v>52</v>
      </c>
      <c r="B1156" s="77" t="s">
        <v>45</v>
      </c>
      <c r="C1156" s="77">
        <v>3.3E-3</v>
      </c>
      <c r="D1156" s="77">
        <v>3.3001000000000003E-2</v>
      </c>
      <c r="E1156" s="77">
        <v>1E-4</v>
      </c>
      <c r="F1156" s="77" t="s">
        <v>13</v>
      </c>
      <c r="G1156" s="77" t="s">
        <v>11</v>
      </c>
      <c r="H1156" s="77">
        <v>5</v>
      </c>
      <c r="I1156" s="77">
        <v>10.01</v>
      </c>
      <c r="J1156" s="77" t="s">
        <v>10</v>
      </c>
      <c r="K1156" s="77">
        <v>576.87</v>
      </c>
      <c r="L1156" s="77">
        <v>180.75</v>
      </c>
      <c r="M1156" s="77">
        <v>576.87</v>
      </c>
      <c r="N1156" s="77">
        <v>180.65</v>
      </c>
      <c r="O1156" s="78" t="s">
        <v>2366</v>
      </c>
    </row>
    <row r="1157" spans="1:15" x14ac:dyDescent="0.25">
      <c r="A1157" s="77" t="s">
        <v>52</v>
      </c>
      <c r="B1157" s="77" t="s">
        <v>45</v>
      </c>
      <c r="C1157" s="77">
        <v>3.3E-3</v>
      </c>
      <c r="D1157" s="77">
        <v>3.3001000000000003E-2</v>
      </c>
      <c r="E1157" s="77">
        <v>1E-4</v>
      </c>
      <c r="F1157" s="77" t="s">
        <v>13</v>
      </c>
      <c r="G1157" s="77" t="s">
        <v>11</v>
      </c>
      <c r="H1157" s="77">
        <v>0.02</v>
      </c>
      <c r="I1157" s="77">
        <v>4.5010000000000001E-2</v>
      </c>
      <c r="J1157" s="77" t="s">
        <v>10</v>
      </c>
      <c r="K1157" s="77">
        <v>577.26</v>
      </c>
      <c r="L1157" s="77">
        <v>38.406999999999996</v>
      </c>
      <c r="M1157" s="77">
        <v>577.26</v>
      </c>
      <c r="N1157" s="77">
        <v>38.348999999999997</v>
      </c>
      <c r="O1157" s="78" t="s">
        <v>2779</v>
      </c>
    </row>
    <row r="1158" spans="1:15" x14ac:dyDescent="0.25">
      <c r="A1158" s="77" t="s">
        <v>52</v>
      </c>
      <c r="B1158" s="77" t="s">
        <v>45</v>
      </c>
      <c r="C1158" s="77">
        <v>3.3E-3</v>
      </c>
      <c r="D1158" s="77">
        <v>3.3001000000000003E-2</v>
      </c>
      <c r="E1158" s="77">
        <v>1E-4</v>
      </c>
      <c r="F1158" s="77" t="s">
        <v>13</v>
      </c>
      <c r="G1158" s="77" t="s">
        <v>11</v>
      </c>
      <c r="H1158" s="77">
        <v>4.4999999999999998E-2</v>
      </c>
      <c r="I1158" s="77">
        <v>1.0000100000000001</v>
      </c>
      <c r="J1158" s="77" t="s">
        <v>10</v>
      </c>
      <c r="K1158" s="77">
        <v>577.34</v>
      </c>
      <c r="L1158" s="77">
        <v>8.7265999999999995</v>
      </c>
      <c r="M1158" s="77">
        <v>577.34</v>
      </c>
      <c r="N1158" s="77">
        <v>8.6681000000000008</v>
      </c>
      <c r="O1158" s="78" t="s">
        <v>2365</v>
      </c>
    </row>
    <row r="1159" spans="1:15" x14ac:dyDescent="0.25">
      <c r="A1159" s="77" t="s">
        <v>52</v>
      </c>
      <c r="B1159" s="77" t="s">
        <v>45</v>
      </c>
      <c r="C1159" s="77">
        <v>3.3E-3</v>
      </c>
      <c r="D1159" s="77">
        <v>3.3001000000000003E-2</v>
      </c>
      <c r="E1159" s="77">
        <v>1E-4</v>
      </c>
      <c r="F1159" s="77" t="s">
        <v>13</v>
      </c>
      <c r="G1159" s="77" t="s">
        <v>11</v>
      </c>
      <c r="H1159" s="77">
        <v>30</v>
      </c>
      <c r="I1159" s="77">
        <v>30.01</v>
      </c>
      <c r="J1159" s="77" t="s">
        <v>10</v>
      </c>
      <c r="K1159" s="77">
        <v>575.41</v>
      </c>
      <c r="L1159" s="77">
        <v>695.3</v>
      </c>
      <c r="M1159" s="77">
        <v>575.4</v>
      </c>
      <c r="N1159" s="77">
        <v>695.06</v>
      </c>
      <c r="O1159" s="78" t="s">
        <v>2364</v>
      </c>
    </row>
    <row r="1160" spans="1:15" x14ac:dyDescent="0.25">
      <c r="A1160" s="77" t="s">
        <v>52</v>
      </c>
      <c r="B1160" s="77" t="s">
        <v>45</v>
      </c>
      <c r="C1160" s="77">
        <v>3.3000000000000002E-2</v>
      </c>
      <c r="D1160" s="77">
        <v>0.33001000000000003</v>
      </c>
      <c r="E1160" s="77">
        <v>9.9999999999999995E-7</v>
      </c>
      <c r="F1160" s="77" t="s">
        <v>13</v>
      </c>
      <c r="G1160" s="77" t="s">
        <v>12</v>
      </c>
      <c r="H1160" s="77">
        <v>5</v>
      </c>
      <c r="I1160" s="77">
        <v>10.01</v>
      </c>
      <c r="J1160" s="77" t="s">
        <v>10</v>
      </c>
      <c r="K1160" s="77">
        <v>0.12</v>
      </c>
      <c r="L1160" s="77">
        <v>2.2999999999999998</v>
      </c>
      <c r="M1160" s="77">
        <v>0.11543</v>
      </c>
      <c r="N1160" s="77">
        <v>2.3113999999999999</v>
      </c>
      <c r="O1160" s="78" t="s">
        <v>2369</v>
      </c>
    </row>
    <row r="1161" spans="1:15" x14ac:dyDescent="0.25">
      <c r="A1161" s="77" t="s">
        <v>52</v>
      </c>
      <c r="B1161" s="77" t="s">
        <v>45</v>
      </c>
      <c r="C1161" s="77">
        <v>3.3000000000000002E-2</v>
      </c>
      <c r="D1161" s="77">
        <v>0.33001000000000003</v>
      </c>
      <c r="E1161" s="77">
        <v>9.9999999999999995E-7</v>
      </c>
      <c r="F1161" s="77" t="s">
        <v>13</v>
      </c>
      <c r="G1161" s="77" t="s">
        <v>12</v>
      </c>
      <c r="H1161" s="77">
        <v>4.4999999999999998E-2</v>
      </c>
      <c r="I1161" s="77">
        <v>1.0000100000000001</v>
      </c>
      <c r="J1161" s="77" t="s">
        <v>10</v>
      </c>
      <c r="K1161" s="77">
        <v>2.4E-2</v>
      </c>
      <c r="L1161" s="77">
        <v>0.47</v>
      </c>
      <c r="M1161" s="77">
        <v>2.282E-2</v>
      </c>
      <c r="N1161" s="77">
        <v>0.47204000000000002</v>
      </c>
      <c r="O1161" s="78" t="s">
        <v>2367</v>
      </c>
    </row>
    <row r="1162" spans="1:15" x14ac:dyDescent="0.25">
      <c r="A1162" s="77" t="s">
        <v>52</v>
      </c>
      <c r="B1162" s="77" t="s">
        <v>45</v>
      </c>
      <c r="C1162" s="77">
        <v>3.3000000000000002E-2</v>
      </c>
      <c r="D1162" s="77">
        <v>0.33001000000000003</v>
      </c>
      <c r="E1162" s="77">
        <v>9.9999999999999995E-7</v>
      </c>
      <c r="F1162" s="77" t="s">
        <v>13</v>
      </c>
      <c r="G1162" s="77" t="s">
        <v>12</v>
      </c>
      <c r="H1162" s="77">
        <v>10</v>
      </c>
      <c r="I1162" s="77">
        <v>30</v>
      </c>
      <c r="J1162" s="77" t="s">
        <v>10</v>
      </c>
      <c r="K1162" s="77">
        <v>0.24</v>
      </c>
      <c r="L1162" s="77">
        <v>4.5999999999999996</v>
      </c>
      <c r="M1162" s="77">
        <v>0.23085</v>
      </c>
      <c r="N1162" s="77">
        <v>4.6219000000000001</v>
      </c>
      <c r="O1162" s="78" t="s">
        <v>2370</v>
      </c>
    </row>
    <row r="1163" spans="1:15" x14ac:dyDescent="0.25">
      <c r="A1163" s="77" t="s">
        <v>52</v>
      </c>
      <c r="B1163" s="77" t="s">
        <v>45</v>
      </c>
      <c r="C1163" s="77">
        <v>3.3000000000000002E-2</v>
      </c>
      <c r="D1163" s="77">
        <v>0.33001000000000003</v>
      </c>
      <c r="E1163" s="77">
        <v>9.9999999999999995E-7</v>
      </c>
      <c r="F1163" s="77" t="s">
        <v>13</v>
      </c>
      <c r="G1163" s="77" t="s">
        <v>12</v>
      </c>
      <c r="H1163" s="77">
        <v>0.01</v>
      </c>
      <c r="I1163" s="77">
        <v>2.001E-2</v>
      </c>
      <c r="J1163" s="77" t="s">
        <v>10</v>
      </c>
      <c r="K1163" s="77">
        <v>2.3E-2</v>
      </c>
      <c r="L1163" s="77">
        <v>2.1</v>
      </c>
      <c r="M1163" s="77">
        <v>2.2917E-2</v>
      </c>
      <c r="N1163" s="77">
        <v>2.0907</v>
      </c>
      <c r="O1163" s="78" t="s">
        <v>2373</v>
      </c>
    </row>
    <row r="1164" spans="1:15" x14ac:dyDescent="0.25">
      <c r="A1164" s="77" t="s">
        <v>52</v>
      </c>
      <c r="B1164" s="77" t="s">
        <v>45</v>
      </c>
      <c r="C1164" s="77">
        <v>3.3000000000000002E-2</v>
      </c>
      <c r="D1164" s="77">
        <v>0.33001000000000003</v>
      </c>
      <c r="E1164" s="77">
        <v>9.9999999999999995E-7</v>
      </c>
      <c r="F1164" s="77" t="s">
        <v>13</v>
      </c>
      <c r="G1164" s="77" t="s">
        <v>12</v>
      </c>
      <c r="H1164" s="77">
        <v>1</v>
      </c>
      <c r="I1164" s="77">
        <v>5.01</v>
      </c>
      <c r="J1164" s="77" t="s">
        <v>10</v>
      </c>
      <c r="K1164" s="77">
        <v>5.8000000000000003E-2</v>
      </c>
      <c r="L1164" s="77">
        <v>1.2</v>
      </c>
      <c r="M1164" s="77">
        <v>5.7624000000000002E-2</v>
      </c>
      <c r="N1164" s="77">
        <v>1.1588000000000001</v>
      </c>
      <c r="O1164" s="78" t="s">
        <v>2372</v>
      </c>
    </row>
    <row r="1165" spans="1:15" x14ac:dyDescent="0.25">
      <c r="A1165" s="77" t="s">
        <v>52</v>
      </c>
      <c r="B1165" s="77" t="s">
        <v>45</v>
      </c>
      <c r="C1165" s="77">
        <v>3.3000000000000002E-2</v>
      </c>
      <c r="D1165" s="77">
        <v>0.33001000000000003</v>
      </c>
      <c r="E1165" s="77">
        <v>9.9999999999999995E-7</v>
      </c>
      <c r="F1165" s="77" t="s">
        <v>13</v>
      </c>
      <c r="G1165" s="77" t="s">
        <v>12</v>
      </c>
      <c r="H1165" s="77">
        <v>30</v>
      </c>
      <c r="I1165" s="77">
        <v>30.01</v>
      </c>
      <c r="J1165" s="77" t="s">
        <v>10</v>
      </c>
      <c r="K1165" s="77">
        <v>0.24</v>
      </c>
      <c r="L1165" s="77">
        <v>4.5999999999999996</v>
      </c>
      <c r="M1165" s="77">
        <v>0.23085</v>
      </c>
      <c r="N1165" s="77">
        <v>4.6219000000000001</v>
      </c>
      <c r="O1165" s="78" t="s">
        <v>2368</v>
      </c>
    </row>
    <row r="1166" spans="1:15" x14ac:dyDescent="0.25">
      <c r="A1166" s="77" t="s">
        <v>52</v>
      </c>
      <c r="B1166" s="77" t="s">
        <v>45</v>
      </c>
      <c r="C1166" s="77">
        <v>3.3000000000000002E-2</v>
      </c>
      <c r="D1166" s="77">
        <v>0.33001000000000003</v>
      </c>
      <c r="E1166" s="77">
        <v>9.9999999999999995E-7</v>
      </c>
      <c r="F1166" s="77" t="s">
        <v>13</v>
      </c>
      <c r="G1166" s="77" t="s">
        <v>12</v>
      </c>
      <c r="H1166" s="77">
        <v>0.02</v>
      </c>
      <c r="I1166" s="77">
        <v>4.5010000000000001E-2</v>
      </c>
      <c r="J1166" s="77" t="s">
        <v>10</v>
      </c>
      <c r="K1166" s="77">
        <v>3.7999999999999999E-2</v>
      </c>
      <c r="L1166" s="77">
        <v>1</v>
      </c>
      <c r="M1166" s="77">
        <v>2.3094E-2</v>
      </c>
      <c r="N1166" s="77">
        <v>1.0436000000000001</v>
      </c>
      <c r="O1166" s="78" t="s">
        <v>2371</v>
      </c>
    </row>
    <row r="1167" spans="1:15" x14ac:dyDescent="0.25">
      <c r="A1167" s="77" t="s">
        <v>52</v>
      </c>
      <c r="B1167" s="77" t="s">
        <v>45</v>
      </c>
      <c r="C1167" s="77">
        <v>3.3000000000000002E-2</v>
      </c>
      <c r="D1167" s="77">
        <v>0.33001000000000003</v>
      </c>
      <c r="E1167" s="77">
        <v>1.0000000000000001E-5</v>
      </c>
      <c r="F1167" s="77" t="s">
        <v>13</v>
      </c>
      <c r="G1167" s="77" t="s">
        <v>12</v>
      </c>
      <c r="H1167" s="77">
        <v>1</v>
      </c>
      <c r="I1167" s="77">
        <v>5.01</v>
      </c>
      <c r="J1167" s="77" t="s">
        <v>10</v>
      </c>
      <c r="K1167" s="77">
        <v>5.8000000000000003E-2</v>
      </c>
      <c r="L1167" s="77">
        <v>1.2</v>
      </c>
      <c r="M1167" s="77">
        <v>5.7825000000000001E-2</v>
      </c>
      <c r="N1167" s="77">
        <v>1.1583000000000001</v>
      </c>
      <c r="O1167" s="78" t="s">
        <v>2375</v>
      </c>
    </row>
    <row r="1168" spans="1:15" x14ac:dyDescent="0.25">
      <c r="A1168" s="77" t="s">
        <v>52</v>
      </c>
      <c r="B1168" s="77" t="s">
        <v>45</v>
      </c>
      <c r="C1168" s="77">
        <v>3.3000000000000002E-2</v>
      </c>
      <c r="D1168" s="77">
        <v>0.33001000000000003</v>
      </c>
      <c r="E1168" s="77">
        <v>1.0000000000000001E-5</v>
      </c>
      <c r="F1168" s="77" t="s">
        <v>13</v>
      </c>
      <c r="G1168" s="77" t="s">
        <v>12</v>
      </c>
      <c r="H1168" s="77">
        <v>4.4999999999999998E-2</v>
      </c>
      <c r="I1168" s="77">
        <v>1.0000100000000001</v>
      </c>
      <c r="J1168" s="77" t="s">
        <v>10</v>
      </c>
      <c r="K1168" s="77">
        <v>2.4E-2</v>
      </c>
      <c r="L1168" s="77">
        <v>0.47</v>
      </c>
      <c r="M1168" s="77">
        <v>2.3285E-2</v>
      </c>
      <c r="N1168" s="77">
        <v>0.47091</v>
      </c>
      <c r="O1168" s="78" t="s">
        <v>2781</v>
      </c>
    </row>
    <row r="1169" spans="1:15" x14ac:dyDescent="0.25">
      <c r="A1169" s="77" t="s">
        <v>52</v>
      </c>
      <c r="B1169" s="77" t="s">
        <v>45</v>
      </c>
      <c r="C1169" s="77">
        <v>3.3000000000000002E-2</v>
      </c>
      <c r="D1169" s="77">
        <v>0.33001000000000003</v>
      </c>
      <c r="E1169" s="77">
        <v>1.0000000000000001E-5</v>
      </c>
      <c r="F1169" s="77" t="s">
        <v>13</v>
      </c>
      <c r="G1169" s="77" t="s">
        <v>12</v>
      </c>
      <c r="H1169" s="77">
        <v>0.02</v>
      </c>
      <c r="I1169" s="77">
        <v>4.5010000000000001E-2</v>
      </c>
      <c r="J1169" s="77" t="s">
        <v>10</v>
      </c>
      <c r="K1169" s="77">
        <v>3.7999999999999999E-2</v>
      </c>
      <c r="L1169" s="77">
        <v>1</v>
      </c>
      <c r="M1169" s="77">
        <v>2.3358E-2</v>
      </c>
      <c r="N1169" s="77">
        <v>1.0427999999999999</v>
      </c>
      <c r="O1169" s="78" t="s">
        <v>2374</v>
      </c>
    </row>
    <row r="1170" spans="1:15" x14ac:dyDescent="0.25">
      <c r="A1170" s="77" t="s">
        <v>52</v>
      </c>
      <c r="B1170" s="77" t="s">
        <v>45</v>
      </c>
      <c r="C1170" s="77">
        <v>3.3000000000000002E-2</v>
      </c>
      <c r="D1170" s="77">
        <v>0.33001000000000003</v>
      </c>
      <c r="E1170" s="77">
        <v>1.0000000000000001E-5</v>
      </c>
      <c r="F1170" s="77" t="s">
        <v>13</v>
      </c>
      <c r="G1170" s="77" t="s">
        <v>12</v>
      </c>
      <c r="H1170" s="77">
        <v>0.01</v>
      </c>
      <c r="I1170" s="77">
        <v>2.001E-2</v>
      </c>
      <c r="J1170" s="77" t="s">
        <v>10</v>
      </c>
      <c r="K1170" s="77">
        <v>2.3E-2</v>
      </c>
      <c r="L1170" s="77">
        <v>2.1</v>
      </c>
      <c r="M1170" s="77">
        <v>2.3129E-2</v>
      </c>
      <c r="N1170" s="77">
        <v>2.0901000000000001</v>
      </c>
      <c r="O1170" s="78" t="s">
        <v>2377</v>
      </c>
    </row>
    <row r="1171" spans="1:15" x14ac:dyDescent="0.25">
      <c r="A1171" s="77" t="s">
        <v>52</v>
      </c>
      <c r="B1171" s="77" t="s">
        <v>45</v>
      </c>
      <c r="C1171" s="77">
        <v>3.3000000000000002E-2</v>
      </c>
      <c r="D1171" s="77">
        <v>0.33001000000000003</v>
      </c>
      <c r="E1171" s="77">
        <v>1.0000000000000001E-5</v>
      </c>
      <c r="F1171" s="77" t="s">
        <v>13</v>
      </c>
      <c r="G1171" s="77" t="s">
        <v>12</v>
      </c>
      <c r="H1171" s="77">
        <v>5</v>
      </c>
      <c r="I1171" s="77">
        <v>10.01</v>
      </c>
      <c r="J1171" s="77" t="s">
        <v>10</v>
      </c>
      <c r="K1171" s="77">
        <v>0.12</v>
      </c>
      <c r="L1171" s="77">
        <v>2.2999999999999998</v>
      </c>
      <c r="M1171" s="77">
        <v>0.11552</v>
      </c>
      <c r="N1171" s="77">
        <v>2.3111999999999999</v>
      </c>
      <c r="O1171" s="78" t="s">
        <v>2780</v>
      </c>
    </row>
    <row r="1172" spans="1:15" x14ac:dyDescent="0.25">
      <c r="A1172" s="77" t="s">
        <v>52</v>
      </c>
      <c r="B1172" s="77" t="s">
        <v>45</v>
      </c>
      <c r="C1172" s="77">
        <v>3.3000000000000002E-2</v>
      </c>
      <c r="D1172" s="77">
        <v>0.33001000000000003</v>
      </c>
      <c r="E1172" s="77">
        <v>1.0000000000000001E-5</v>
      </c>
      <c r="F1172" s="77" t="s">
        <v>13</v>
      </c>
      <c r="G1172" s="77" t="s">
        <v>12</v>
      </c>
      <c r="H1172" s="77">
        <v>10</v>
      </c>
      <c r="I1172" s="77">
        <v>30</v>
      </c>
      <c r="J1172" s="77" t="s">
        <v>10</v>
      </c>
      <c r="K1172" s="77">
        <v>0.24</v>
      </c>
      <c r="L1172" s="77">
        <v>4.5999999999999996</v>
      </c>
      <c r="M1172" s="77">
        <v>0.23089999999999999</v>
      </c>
      <c r="N1172" s="77">
        <v>4.6218000000000004</v>
      </c>
      <c r="O1172" s="78" t="s">
        <v>2376</v>
      </c>
    </row>
    <row r="1173" spans="1:15" x14ac:dyDescent="0.25">
      <c r="A1173" s="77" t="s">
        <v>52</v>
      </c>
      <c r="B1173" s="77" t="s">
        <v>45</v>
      </c>
      <c r="C1173" s="77">
        <v>3.3000000000000002E-2</v>
      </c>
      <c r="D1173" s="77">
        <v>0.33001000000000003</v>
      </c>
      <c r="E1173" s="77">
        <v>1.0000000000000001E-5</v>
      </c>
      <c r="F1173" s="77" t="s">
        <v>13</v>
      </c>
      <c r="G1173" s="77" t="s">
        <v>12</v>
      </c>
      <c r="H1173" s="77">
        <v>30</v>
      </c>
      <c r="I1173" s="77">
        <v>30.01</v>
      </c>
      <c r="J1173" s="77" t="s">
        <v>10</v>
      </c>
      <c r="K1173" s="77">
        <v>0.24</v>
      </c>
      <c r="L1173" s="77">
        <v>4.5999999999999996</v>
      </c>
      <c r="M1173" s="77">
        <v>0.23089999999999999</v>
      </c>
      <c r="N1173" s="77">
        <v>4.6218000000000004</v>
      </c>
      <c r="O1173" s="78" t="s">
        <v>2378</v>
      </c>
    </row>
    <row r="1174" spans="1:15" x14ac:dyDescent="0.25">
      <c r="A1174" s="77" t="s">
        <v>52</v>
      </c>
      <c r="B1174" s="77" t="s">
        <v>45</v>
      </c>
      <c r="C1174" s="77">
        <v>3.3000000000000002E-2</v>
      </c>
      <c r="D1174" s="77">
        <v>0.33001000000000003</v>
      </c>
      <c r="E1174" s="77">
        <v>1E-4</v>
      </c>
      <c r="F1174" s="77" t="s">
        <v>13</v>
      </c>
      <c r="G1174" s="77" t="s">
        <v>12</v>
      </c>
      <c r="H1174" s="77">
        <v>10</v>
      </c>
      <c r="I1174" s="77">
        <v>30</v>
      </c>
      <c r="J1174" s="77" t="s">
        <v>10</v>
      </c>
      <c r="K1174" s="77">
        <v>0.24</v>
      </c>
      <c r="L1174" s="77">
        <v>4.5999999999999996</v>
      </c>
      <c r="M1174" s="77">
        <v>0.23555999999999999</v>
      </c>
      <c r="N1174" s="77">
        <v>4.6105</v>
      </c>
      <c r="O1174" s="78" t="s">
        <v>2380</v>
      </c>
    </row>
    <row r="1175" spans="1:15" x14ac:dyDescent="0.25">
      <c r="A1175" s="77" t="s">
        <v>52</v>
      </c>
      <c r="B1175" s="77" t="s">
        <v>45</v>
      </c>
      <c r="C1175" s="77">
        <v>3.3000000000000002E-2</v>
      </c>
      <c r="D1175" s="77">
        <v>0.33001000000000003</v>
      </c>
      <c r="E1175" s="77">
        <v>1E-4</v>
      </c>
      <c r="F1175" s="77" t="s">
        <v>13</v>
      </c>
      <c r="G1175" s="77" t="s">
        <v>12</v>
      </c>
      <c r="H1175" s="77">
        <v>5</v>
      </c>
      <c r="I1175" s="77">
        <v>10.01</v>
      </c>
      <c r="J1175" s="77" t="s">
        <v>10</v>
      </c>
      <c r="K1175" s="77">
        <v>0.12471</v>
      </c>
      <c r="L1175" s="77">
        <v>2.2890999999999999</v>
      </c>
      <c r="M1175" s="77">
        <v>0.12466000000000001</v>
      </c>
      <c r="N1175" s="77">
        <v>2.2892000000000001</v>
      </c>
      <c r="O1175" s="78" t="s">
        <v>2382</v>
      </c>
    </row>
    <row r="1176" spans="1:15" x14ac:dyDescent="0.25">
      <c r="A1176" s="77" t="s">
        <v>52</v>
      </c>
      <c r="B1176" s="77" t="s">
        <v>45</v>
      </c>
      <c r="C1176" s="77">
        <v>3.3000000000000002E-2</v>
      </c>
      <c r="D1176" s="77">
        <v>0.33001000000000003</v>
      </c>
      <c r="E1176" s="77">
        <v>1E-4</v>
      </c>
      <c r="F1176" s="77" t="s">
        <v>13</v>
      </c>
      <c r="G1176" s="77" t="s">
        <v>12</v>
      </c>
      <c r="H1176" s="77">
        <v>30</v>
      </c>
      <c r="I1176" s="77">
        <v>30.01</v>
      </c>
      <c r="J1176" s="77" t="s">
        <v>10</v>
      </c>
      <c r="K1176" s="77">
        <v>0.24</v>
      </c>
      <c r="L1176" s="77">
        <v>4.5999999999999996</v>
      </c>
      <c r="M1176" s="77">
        <v>0.23555999999999999</v>
      </c>
      <c r="N1176" s="77">
        <v>4.6105</v>
      </c>
      <c r="O1176" s="78" t="s">
        <v>2782</v>
      </c>
    </row>
    <row r="1177" spans="1:15" x14ac:dyDescent="0.25">
      <c r="A1177" s="77" t="s">
        <v>52</v>
      </c>
      <c r="B1177" s="77" t="s">
        <v>45</v>
      </c>
      <c r="C1177" s="77">
        <v>3.3000000000000002E-2</v>
      </c>
      <c r="D1177" s="77">
        <v>0.33001000000000003</v>
      </c>
      <c r="E1177" s="77">
        <v>1E-4</v>
      </c>
      <c r="F1177" s="77" t="s">
        <v>13</v>
      </c>
      <c r="G1177" s="77" t="s">
        <v>12</v>
      </c>
      <c r="H1177" s="77">
        <v>0.02</v>
      </c>
      <c r="I1177" s="77">
        <v>4.5010000000000001E-2</v>
      </c>
      <c r="J1177" s="77" t="s">
        <v>10</v>
      </c>
      <c r="K1177" s="77">
        <v>4.9202999999999997E-2</v>
      </c>
      <c r="L1177" s="77">
        <v>0.97804000000000002</v>
      </c>
      <c r="M1177" s="77">
        <v>4.9192E-2</v>
      </c>
      <c r="N1177" s="77">
        <v>0.97804000000000002</v>
      </c>
      <c r="O1177" s="78" t="s">
        <v>2783</v>
      </c>
    </row>
    <row r="1178" spans="1:15" x14ac:dyDescent="0.25">
      <c r="A1178" s="77" t="s">
        <v>52</v>
      </c>
      <c r="B1178" s="77" t="s">
        <v>45</v>
      </c>
      <c r="C1178" s="77">
        <v>3.3000000000000002E-2</v>
      </c>
      <c r="D1178" s="77">
        <v>0.33001000000000003</v>
      </c>
      <c r="E1178" s="77">
        <v>1E-4</v>
      </c>
      <c r="F1178" s="77" t="s">
        <v>13</v>
      </c>
      <c r="G1178" s="77" t="s">
        <v>12</v>
      </c>
      <c r="H1178" s="77">
        <v>1</v>
      </c>
      <c r="I1178" s="77">
        <v>5.01</v>
      </c>
      <c r="J1178" s="77" t="s">
        <v>10</v>
      </c>
      <c r="K1178" s="77">
        <v>7.3934E-2</v>
      </c>
      <c r="L1178" s="77">
        <v>1.1516999999999999</v>
      </c>
      <c r="M1178" s="77">
        <v>7.5028999999999998E-2</v>
      </c>
      <c r="N1178" s="77">
        <v>1.1174999999999999</v>
      </c>
      <c r="O1178" s="78" t="s">
        <v>2381</v>
      </c>
    </row>
    <row r="1179" spans="1:15" x14ac:dyDescent="0.25">
      <c r="A1179" s="77" t="s">
        <v>52</v>
      </c>
      <c r="B1179" s="77" t="s">
        <v>45</v>
      </c>
      <c r="C1179" s="77">
        <v>3.3000000000000002E-2</v>
      </c>
      <c r="D1179" s="77">
        <v>0.33001000000000003</v>
      </c>
      <c r="E1179" s="77">
        <v>1E-4</v>
      </c>
      <c r="F1179" s="77" t="s">
        <v>13</v>
      </c>
      <c r="G1179" s="77" t="s">
        <v>12</v>
      </c>
      <c r="H1179" s="77">
        <v>4.4999999999999998E-2</v>
      </c>
      <c r="I1179" s="77">
        <v>1.0000100000000001</v>
      </c>
      <c r="J1179" s="77" t="s">
        <v>10</v>
      </c>
      <c r="K1179" s="77">
        <v>5.6196999999999997E-2</v>
      </c>
      <c r="L1179" s="77">
        <v>0.39853</v>
      </c>
      <c r="M1179" s="77">
        <v>5.6184999999999999E-2</v>
      </c>
      <c r="N1179" s="77">
        <v>0.39850999999999998</v>
      </c>
      <c r="O1179" s="78" t="s">
        <v>2379</v>
      </c>
    </row>
    <row r="1180" spans="1:15" x14ac:dyDescent="0.25">
      <c r="A1180" s="77" t="s">
        <v>52</v>
      </c>
      <c r="B1180" s="77" t="s">
        <v>45</v>
      </c>
      <c r="C1180" s="77">
        <v>3.3000000000000002E-2</v>
      </c>
      <c r="D1180" s="77">
        <v>0.33001000000000003</v>
      </c>
      <c r="E1180" s="77">
        <v>1E-4</v>
      </c>
      <c r="F1180" s="77" t="s">
        <v>13</v>
      </c>
      <c r="G1180" s="77" t="s">
        <v>12</v>
      </c>
      <c r="H1180" s="77">
        <v>0.01</v>
      </c>
      <c r="I1180" s="77">
        <v>2.001E-2</v>
      </c>
      <c r="J1180" s="77" t="s">
        <v>10</v>
      </c>
      <c r="K1180" s="77">
        <v>4.1051999999999998E-2</v>
      </c>
      <c r="L1180" s="77">
        <v>2.0453000000000001</v>
      </c>
      <c r="M1180" s="77">
        <v>4.1147999999999997E-2</v>
      </c>
      <c r="N1180" s="77">
        <v>2.0425</v>
      </c>
      <c r="O1180" s="78" t="s">
        <v>2383</v>
      </c>
    </row>
    <row r="1181" spans="1:15" x14ac:dyDescent="0.25">
      <c r="A1181" s="77" t="s">
        <v>52</v>
      </c>
      <c r="B1181" s="77" t="s">
        <v>45</v>
      </c>
      <c r="C1181" s="77">
        <v>3.3000000000000002E-2</v>
      </c>
      <c r="D1181" s="77">
        <v>0.33001000000000003</v>
      </c>
      <c r="E1181" s="77">
        <v>1E-3</v>
      </c>
      <c r="F1181" s="77" t="s">
        <v>13</v>
      </c>
      <c r="G1181" s="77" t="s">
        <v>12</v>
      </c>
      <c r="H1181" s="77">
        <v>0.01</v>
      </c>
      <c r="I1181" s="77">
        <v>2.001E-2</v>
      </c>
      <c r="J1181" s="77" t="s">
        <v>10</v>
      </c>
      <c r="K1181" s="77">
        <v>0.54766999999999999</v>
      </c>
      <c r="L1181" s="77">
        <v>1.1202000000000001</v>
      </c>
      <c r="M1181" s="77">
        <v>0.54766000000000004</v>
      </c>
      <c r="N1181" s="77">
        <v>1.1202000000000001</v>
      </c>
      <c r="O1181" s="78" t="s">
        <v>2384</v>
      </c>
    </row>
    <row r="1182" spans="1:15" x14ac:dyDescent="0.25">
      <c r="A1182" s="77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2388</v>
      </c>
    </row>
    <row r="1183" spans="1:15" x14ac:dyDescent="0.25">
      <c r="A1183" s="77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10</v>
      </c>
      <c r="I1183" s="77">
        <v>30</v>
      </c>
      <c r="J1183" s="77" t="s">
        <v>10</v>
      </c>
      <c r="K1183" s="77">
        <v>0.56477999999999995</v>
      </c>
      <c r="L1183" s="77">
        <v>3.8904999999999998</v>
      </c>
      <c r="M1183" s="77">
        <v>0.56466000000000005</v>
      </c>
      <c r="N1183" s="77">
        <v>3.8906000000000001</v>
      </c>
      <c r="O1183" s="78" t="s">
        <v>2385</v>
      </c>
    </row>
    <row r="1184" spans="1:15" x14ac:dyDescent="0.25">
      <c r="A1184" s="77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5</v>
      </c>
      <c r="I1184" s="77">
        <v>10.01</v>
      </c>
      <c r="J1184" s="77" t="s">
        <v>10</v>
      </c>
      <c r="K1184" s="77">
        <v>0.55922000000000005</v>
      </c>
      <c r="L1184" s="77">
        <v>1.4903999999999999</v>
      </c>
      <c r="M1184" s="77">
        <v>0.55915999999999999</v>
      </c>
      <c r="N1184" s="77">
        <v>1.4903999999999999</v>
      </c>
      <c r="O1184" s="78" t="s">
        <v>2387</v>
      </c>
    </row>
    <row r="1185" spans="1:15" x14ac:dyDescent="0.25">
      <c r="A1185" s="77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0.02</v>
      </c>
      <c r="I1185" s="77">
        <v>4.5010000000000001E-2</v>
      </c>
      <c r="J1185" s="77" t="s">
        <v>10</v>
      </c>
      <c r="K1185" s="77">
        <v>0.56864000000000003</v>
      </c>
      <c r="L1185" s="77">
        <v>0.35072999999999999</v>
      </c>
      <c r="M1185" s="77">
        <v>0.56864000000000003</v>
      </c>
      <c r="N1185" s="77">
        <v>0.35067999999999999</v>
      </c>
      <c r="O1185" s="78" t="s">
        <v>2389</v>
      </c>
    </row>
    <row r="1186" spans="1:15" x14ac:dyDescent="0.25">
      <c r="A1186" s="77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30</v>
      </c>
      <c r="I1186" s="77">
        <v>30.01</v>
      </c>
      <c r="J1186" s="77" t="s">
        <v>10</v>
      </c>
      <c r="K1186" s="77">
        <v>0.56477999999999995</v>
      </c>
      <c r="L1186" s="77">
        <v>3.8904999999999998</v>
      </c>
      <c r="M1186" s="77">
        <v>0.56466000000000005</v>
      </c>
      <c r="N1186" s="77">
        <v>3.8906000000000001</v>
      </c>
      <c r="O1186" s="78" t="s">
        <v>2386</v>
      </c>
    </row>
    <row r="1187" spans="1:15" x14ac:dyDescent="0.25">
      <c r="A1187" s="77" t="s">
        <v>52</v>
      </c>
      <c r="B1187" s="77" t="s">
        <v>45</v>
      </c>
      <c r="C1187" s="77">
        <v>3.3000000000000002E-2</v>
      </c>
      <c r="D1187" s="77">
        <v>0.33001000000000003</v>
      </c>
      <c r="E1187" s="77">
        <v>1E-3</v>
      </c>
      <c r="F1187" s="77" t="s">
        <v>13</v>
      </c>
      <c r="G1187" s="77" t="s">
        <v>12</v>
      </c>
      <c r="H1187" s="77">
        <v>1</v>
      </c>
      <c r="I1187" s="77">
        <v>5.01</v>
      </c>
      <c r="J1187" s="77" t="s">
        <v>10</v>
      </c>
      <c r="K1187" s="77">
        <v>0.56964999999999999</v>
      </c>
      <c r="L1187" s="77">
        <v>0.47367999999999999</v>
      </c>
      <c r="M1187" s="77">
        <v>0.56962999999999997</v>
      </c>
      <c r="N1187" s="77">
        <v>0.47360999999999998</v>
      </c>
      <c r="O1187" s="78" t="s">
        <v>2784</v>
      </c>
    </row>
    <row r="1188" spans="1:15" x14ac:dyDescent="0.25">
      <c r="A1188" s="77" t="s">
        <v>52</v>
      </c>
      <c r="B1188" s="77" t="s">
        <v>45</v>
      </c>
      <c r="C1188" s="77">
        <v>3.3000000000000002E-2</v>
      </c>
      <c r="D1188" s="77">
        <v>0.33001000000000003</v>
      </c>
      <c r="E1188" s="77">
        <v>0.01</v>
      </c>
      <c r="F1188" s="77" t="s">
        <v>13</v>
      </c>
      <c r="G1188" s="77" t="s">
        <v>12</v>
      </c>
      <c r="H1188" s="77">
        <v>4.4999999999999998E-2</v>
      </c>
      <c r="I1188" s="77">
        <v>1.0000100000000001</v>
      </c>
      <c r="J1188" s="77" t="s">
        <v>10</v>
      </c>
      <c r="K1188" s="77">
        <v>5.7733999999999996</v>
      </c>
      <c r="L1188" s="77">
        <v>8.8941000000000003E-3</v>
      </c>
      <c r="M1188" s="77">
        <v>5.7733999999999996</v>
      </c>
      <c r="N1188" s="77">
        <v>8.8681999999999997E-3</v>
      </c>
      <c r="O1188" s="78" t="s">
        <v>2392</v>
      </c>
    </row>
    <row r="1189" spans="1:15" x14ac:dyDescent="0.25">
      <c r="A1189" s="77" t="s">
        <v>52</v>
      </c>
      <c r="B1189" s="77" t="s">
        <v>45</v>
      </c>
      <c r="C1189" s="77">
        <v>3.3000000000000002E-2</v>
      </c>
      <c r="D1189" s="77">
        <v>0.33001000000000003</v>
      </c>
      <c r="E1189" s="77">
        <v>0.01</v>
      </c>
      <c r="F1189" s="77" t="s">
        <v>13</v>
      </c>
      <c r="G1189" s="77" t="s">
        <v>12</v>
      </c>
      <c r="H1189" s="77">
        <v>10</v>
      </c>
      <c r="I1189" s="77">
        <v>30</v>
      </c>
      <c r="J1189" s="77" t="s">
        <v>10</v>
      </c>
      <c r="K1189" s="77">
        <v>5.7587000000000002</v>
      </c>
      <c r="L1189" s="77">
        <v>0.83674000000000004</v>
      </c>
      <c r="M1189" s="77">
        <v>5.7587000000000002</v>
      </c>
      <c r="N1189" s="77">
        <v>0.83650999999999998</v>
      </c>
      <c r="O1189" s="78" t="s">
        <v>2785</v>
      </c>
    </row>
    <row r="1190" spans="1:15" x14ac:dyDescent="0.25">
      <c r="A1190" s="77" t="s">
        <v>52</v>
      </c>
      <c r="B1190" s="77" t="s">
        <v>45</v>
      </c>
      <c r="C1190" s="77">
        <v>3.3000000000000002E-2</v>
      </c>
      <c r="D1190" s="77">
        <v>0.33001000000000003</v>
      </c>
      <c r="E1190" s="77">
        <v>0.01</v>
      </c>
      <c r="F1190" s="77" t="s">
        <v>13</v>
      </c>
      <c r="G1190" s="77" t="s">
        <v>12</v>
      </c>
      <c r="H1190" s="77">
        <v>30</v>
      </c>
      <c r="I1190" s="77">
        <v>30.01</v>
      </c>
      <c r="J1190" s="77" t="s">
        <v>10</v>
      </c>
      <c r="K1190" s="77">
        <v>5.7587000000000002</v>
      </c>
      <c r="L1190" s="77">
        <v>0.83674000000000004</v>
      </c>
      <c r="M1190" s="77">
        <v>5.7587000000000002</v>
      </c>
      <c r="N1190" s="77">
        <v>0.83650999999999998</v>
      </c>
      <c r="O1190" s="78" t="s">
        <v>2390</v>
      </c>
    </row>
    <row r="1191" spans="1:15" x14ac:dyDescent="0.25">
      <c r="A1191" s="77" t="s">
        <v>52</v>
      </c>
      <c r="B1191" s="77" t="s">
        <v>45</v>
      </c>
      <c r="C1191" s="77">
        <v>3.3000000000000002E-2</v>
      </c>
      <c r="D1191" s="77">
        <v>0.33001000000000003</v>
      </c>
      <c r="E1191" s="77">
        <v>0.01</v>
      </c>
      <c r="F1191" s="77" t="s">
        <v>13</v>
      </c>
      <c r="G1191" s="77" t="s">
        <v>12</v>
      </c>
      <c r="H1191" s="77">
        <v>1</v>
      </c>
      <c r="I1191" s="77">
        <v>5.01</v>
      </c>
      <c r="J1191" s="77" t="s">
        <v>10</v>
      </c>
      <c r="K1191" s="77">
        <v>5.7725999999999997</v>
      </c>
      <c r="L1191" s="77">
        <v>5.3741999999999998E-2</v>
      </c>
      <c r="M1191" s="77">
        <v>5.7725999999999997</v>
      </c>
      <c r="N1191" s="77">
        <v>5.3697000000000002E-2</v>
      </c>
      <c r="O1191" s="78" t="s">
        <v>2395</v>
      </c>
    </row>
    <row r="1192" spans="1:15" x14ac:dyDescent="0.25">
      <c r="A1192" s="77" t="s">
        <v>52</v>
      </c>
      <c r="B1192" s="77" t="s">
        <v>45</v>
      </c>
      <c r="C1192" s="77">
        <v>3.3000000000000002E-2</v>
      </c>
      <c r="D1192" s="77">
        <v>0.33001000000000003</v>
      </c>
      <c r="E1192" s="77">
        <v>0.01</v>
      </c>
      <c r="F1192" s="77" t="s">
        <v>13</v>
      </c>
      <c r="G1192" s="77" t="s">
        <v>12</v>
      </c>
      <c r="H1192" s="77">
        <v>5</v>
      </c>
      <c r="I1192" s="77">
        <v>10.01</v>
      </c>
      <c r="J1192" s="77" t="s">
        <v>10</v>
      </c>
      <c r="K1192" s="77">
        <v>5.7697000000000003</v>
      </c>
      <c r="L1192" s="77">
        <v>0.21298</v>
      </c>
      <c r="M1192" s="77">
        <v>5.7697000000000003</v>
      </c>
      <c r="N1192" s="77">
        <v>0.21288000000000001</v>
      </c>
      <c r="O1192" s="78" t="s">
        <v>2391</v>
      </c>
    </row>
    <row r="1193" spans="1:15" x14ac:dyDescent="0.25">
      <c r="A1193" s="77" t="s">
        <v>52</v>
      </c>
      <c r="B1193" s="77" t="s">
        <v>45</v>
      </c>
      <c r="C1193" s="77">
        <v>3.3000000000000002E-2</v>
      </c>
      <c r="D1193" s="77">
        <v>0.33001000000000003</v>
      </c>
      <c r="E1193" s="77">
        <v>0.01</v>
      </c>
      <c r="F1193" s="77" t="s">
        <v>13</v>
      </c>
      <c r="G1193" s="77" t="s">
        <v>12</v>
      </c>
      <c r="H1193" s="77">
        <v>0.01</v>
      </c>
      <c r="I1193" s="77">
        <v>2.001E-2</v>
      </c>
      <c r="J1193" s="77" t="s">
        <v>10</v>
      </c>
      <c r="K1193" s="77">
        <v>5.7694999999999999</v>
      </c>
      <c r="L1193" s="77">
        <v>0.14516999999999999</v>
      </c>
      <c r="M1193" s="77">
        <v>5.7694999999999999</v>
      </c>
      <c r="N1193" s="77">
        <v>0.14515</v>
      </c>
      <c r="O1193" s="78" t="s">
        <v>2393</v>
      </c>
    </row>
    <row r="1194" spans="1:15" x14ac:dyDescent="0.25">
      <c r="A1194" s="77" t="s">
        <v>52</v>
      </c>
      <c r="B1194" s="77" t="s">
        <v>45</v>
      </c>
      <c r="C1194" s="77">
        <v>3.3000000000000002E-2</v>
      </c>
      <c r="D1194" s="77">
        <v>0.33001000000000003</v>
      </c>
      <c r="E1194" s="77">
        <v>0.01</v>
      </c>
      <c r="F1194" s="77" t="s">
        <v>13</v>
      </c>
      <c r="G1194" s="77" t="s">
        <v>12</v>
      </c>
      <c r="H1194" s="77">
        <v>0.02</v>
      </c>
      <c r="I1194" s="77">
        <v>4.5010000000000001E-2</v>
      </c>
      <c r="J1194" s="77" t="s">
        <v>10</v>
      </c>
      <c r="K1194" s="77">
        <v>5.7725999999999997</v>
      </c>
      <c r="L1194" s="77">
        <v>3.8390000000000001E-2</v>
      </c>
      <c r="M1194" s="77">
        <v>5.7725999999999997</v>
      </c>
      <c r="N1194" s="77">
        <v>3.8365000000000003E-2</v>
      </c>
      <c r="O1194" s="78" t="s">
        <v>2394</v>
      </c>
    </row>
    <row r="1195" spans="1:15" x14ac:dyDescent="0.25">
      <c r="A1195" s="77" t="s">
        <v>52</v>
      </c>
      <c r="B1195" s="77" t="s">
        <v>45</v>
      </c>
      <c r="C1195" s="77">
        <v>0.33</v>
      </c>
      <c r="D1195" s="77">
        <v>1.1000099999999999</v>
      </c>
      <c r="E1195" s="77">
        <v>1.0000000000000001E-5</v>
      </c>
      <c r="F1195" s="77" t="s">
        <v>13</v>
      </c>
      <c r="G1195" s="77" t="s">
        <v>12</v>
      </c>
      <c r="H1195" s="77">
        <v>4.4999999999999998E-2</v>
      </c>
      <c r="I1195" s="77">
        <v>1.0000100000000001</v>
      </c>
      <c r="J1195" s="77" t="s">
        <v>10</v>
      </c>
      <c r="K1195" s="77">
        <v>0.12</v>
      </c>
      <c r="L1195" s="77">
        <v>0.57999999999999996</v>
      </c>
      <c r="M1195" s="77">
        <v>0.11734</v>
      </c>
      <c r="N1195" s="77">
        <v>0.57738999999999996</v>
      </c>
      <c r="O1195" s="78" t="s">
        <v>2398</v>
      </c>
    </row>
    <row r="1196" spans="1:15" x14ac:dyDescent="0.25">
      <c r="A1196" s="77" t="s">
        <v>52</v>
      </c>
      <c r="B1196" s="77" t="s">
        <v>45</v>
      </c>
      <c r="C1196" s="77">
        <v>0.33</v>
      </c>
      <c r="D1196" s="77">
        <v>1.1000099999999999</v>
      </c>
      <c r="E1196" s="77">
        <v>1.0000000000000001E-5</v>
      </c>
      <c r="F1196" s="77" t="s">
        <v>13</v>
      </c>
      <c r="G1196" s="77" t="s">
        <v>12</v>
      </c>
      <c r="H1196" s="77">
        <v>1</v>
      </c>
      <c r="I1196" s="77">
        <v>5.01</v>
      </c>
      <c r="J1196" s="77" t="s">
        <v>10</v>
      </c>
      <c r="K1196" s="77">
        <v>1.2</v>
      </c>
      <c r="L1196" s="77">
        <v>6.9</v>
      </c>
      <c r="M1196" s="77">
        <v>1.1549</v>
      </c>
      <c r="N1196" s="77">
        <v>6.9282000000000004</v>
      </c>
      <c r="O1196" s="78" t="s">
        <v>2397</v>
      </c>
    </row>
    <row r="1197" spans="1:15" x14ac:dyDescent="0.25">
      <c r="A1197" s="77" t="s">
        <v>52</v>
      </c>
      <c r="B1197" s="77" t="s">
        <v>45</v>
      </c>
      <c r="C1197" s="77">
        <v>0.33</v>
      </c>
      <c r="D1197" s="77">
        <v>1.1000099999999999</v>
      </c>
      <c r="E1197" s="77">
        <v>1.0000000000000001E-5</v>
      </c>
      <c r="F1197" s="77" t="s">
        <v>13</v>
      </c>
      <c r="G1197" s="77" t="s">
        <v>12</v>
      </c>
      <c r="H1197" s="77">
        <v>5</v>
      </c>
      <c r="I1197" s="77">
        <v>10</v>
      </c>
      <c r="J1197" s="77" t="s">
        <v>10</v>
      </c>
      <c r="K1197" s="77">
        <v>5.8</v>
      </c>
      <c r="L1197" s="77">
        <v>29</v>
      </c>
      <c r="M1197" s="77">
        <v>5.7733999999999996</v>
      </c>
      <c r="N1197" s="77">
        <v>28.867999999999999</v>
      </c>
      <c r="O1197" s="78" t="s">
        <v>2786</v>
      </c>
    </row>
    <row r="1198" spans="1:15" x14ac:dyDescent="0.25">
      <c r="A1198" s="77" t="s">
        <v>52</v>
      </c>
      <c r="B1198" s="77" t="s">
        <v>45</v>
      </c>
      <c r="C1198" s="77">
        <v>0.33</v>
      </c>
      <c r="D1198" s="77">
        <v>1.1000099999999999</v>
      </c>
      <c r="E1198" s="77">
        <v>1.0000000000000001E-5</v>
      </c>
      <c r="F1198" s="77" t="s">
        <v>13</v>
      </c>
      <c r="G1198" s="77" t="s">
        <v>12</v>
      </c>
      <c r="H1198" s="77">
        <v>0.01</v>
      </c>
      <c r="I1198" s="77">
        <v>4.5010000000000001E-2</v>
      </c>
      <c r="J1198" s="77" t="s">
        <v>10</v>
      </c>
      <c r="K1198" s="77">
        <v>0.12</v>
      </c>
      <c r="L1198" s="77">
        <v>2.1</v>
      </c>
      <c r="M1198" s="77">
        <v>0.11617</v>
      </c>
      <c r="N1198" s="77">
        <v>2.0783999999999998</v>
      </c>
      <c r="O1198" s="78" t="s">
        <v>2396</v>
      </c>
    </row>
    <row r="1199" spans="1:15" x14ac:dyDescent="0.25">
      <c r="A1199" s="77" t="s">
        <v>52</v>
      </c>
      <c r="B1199" s="77" t="s">
        <v>45</v>
      </c>
      <c r="C1199" s="77">
        <v>0.33</v>
      </c>
      <c r="D1199" s="77">
        <v>1.1000099999999999</v>
      </c>
      <c r="E1199" s="77">
        <v>1.0000000000000001E-5</v>
      </c>
      <c r="F1199" s="77" t="s">
        <v>13</v>
      </c>
      <c r="G1199" s="77" t="s">
        <v>12</v>
      </c>
      <c r="H1199" s="77">
        <v>10</v>
      </c>
      <c r="I1199" s="77">
        <v>10.01</v>
      </c>
      <c r="J1199" s="77" t="s">
        <v>10</v>
      </c>
      <c r="K1199" s="77">
        <v>5.8</v>
      </c>
      <c r="L1199" s="77">
        <v>29</v>
      </c>
      <c r="M1199" s="77">
        <v>5.7733999999999996</v>
      </c>
      <c r="N1199" s="77">
        <v>28.867999999999999</v>
      </c>
      <c r="O1199" s="78" t="s">
        <v>2399</v>
      </c>
    </row>
    <row r="1200" spans="1:15" x14ac:dyDescent="0.25">
      <c r="A1200" s="77" t="s">
        <v>52</v>
      </c>
      <c r="B1200" s="77" t="s">
        <v>45</v>
      </c>
      <c r="C1200" s="77">
        <v>0.33</v>
      </c>
      <c r="D1200" s="77">
        <v>1.1000099999999999</v>
      </c>
      <c r="E1200" s="77">
        <v>1E-4</v>
      </c>
      <c r="F1200" s="77" t="s">
        <v>13</v>
      </c>
      <c r="G1200" s="77" t="s">
        <v>12</v>
      </c>
      <c r="H1200" s="77">
        <v>0.01</v>
      </c>
      <c r="I1200" s="77">
        <v>4.5010000000000001E-2</v>
      </c>
      <c r="J1200" s="77" t="s">
        <v>10</v>
      </c>
      <c r="K1200" s="77">
        <v>0.12</v>
      </c>
      <c r="L1200" s="77">
        <v>2.1</v>
      </c>
      <c r="M1200" s="77">
        <v>0.11882</v>
      </c>
      <c r="N1200" s="77">
        <v>2.0766</v>
      </c>
      <c r="O1200" s="78" t="s">
        <v>2402</v>
      </c>
    </row>
    <row r="1201" spans="1:15" x14ac:dyDescent="0.25">
      <c r="A1201" s="77" t="s">
        <v>52</v>
      </c>
      <c r="B1201" s="77" t="s">
        <v>45</v>
      </c>
      <c r="C1201" s="77">
        <v>0.33</v>
      </c>
      <c r="D1201" s="77">
        <v>1.1000099999999999</v>
      </c>
      <c r="E1201" s="77">
        <v>1E-4</v>
      </c>
      <c r="F1201" s="77" t="s">
        <v>13</v>
      </c>
      <c r="G1201" s="77" t="s">
        <v>12</v>
      </c>
      <c r="H1201" s="77">
        <v>4.4999999999999998E-2</v>
      </c>
      <c r="I1201" s="77">
        <v>1.0000100000000001</v>
      </c>
      <c r="J1201" s="77" t="s">
        <v>10</v>
      </c>
      <c r="K1201" s="77">
        <v>0.12267</v>
      </c>
      <c r="L1201" s="77">
        <v>0.57757999999999998</v>
      </c>
      <c r="M1201" s="77">
        <v>0.124</v>
      </c>
      <c r="N1201" s="77">
        <v>0.57333000000000001</v>
      </c>
      <c r="O1201" s="78" t="s">
        <v>2787</v>
      </c>
    </row>
    <row r="1202" spans="1:15" x14ac:dyDescent="0.25">
      <c r="A1202" s="77" t="s">
        <v>52</v>
      </c>
      <c r="B1202" s="77" t="s">
        <v>45</v>
      </c>
      <c r="C1202" s="77">
        <v>0.33</v>
      </c>
      <c r="D1202" s="77">
        <v>1.1000099999999999</v>
      </c>
      <c r="E1202" s="77">
        <v>1E-4</v>
      </c>
      <c r="F1202" s="77" t="s">
        <v>13</v>
      </c>
      <c r="G1202" s="77" t="s">
        <v>12</v>
      </c>
      <c r="H1202" s="77">
        <v>1</v>
      </c>
      <c r="I1202" s="77">
        <v>5.01</v>
      </c>
      <c r="J1202" s="77" t="s">
        <v>10</v>
      </c>
      <c r="K1202" s="77">
        <v>1.2</v>
      </c>
      <c r="L1202" s="77">
        <v>6.9</v>
      </c>
      <c r="M1202" s="77">
        <v>1.1555</v>
      </c>
      <c r="N1202" s="77">
        <v>6.9278000000000004</v>
      </c>
      <c r="O1202" s="78" t="s">
        <v>2401</v>
      </c>
    </row>
    <row r="1203" spans="1:15" x14ac:dyDescent="0.25">
      <c r="A1203" s="77" t="s">
        <v>52</v>
      </c>
      <c r="B1203" s="77" t="s">
        <v>45</v>
      </c>
      <c r="C1203" s="77">
        <v>0.33</v>
      </c>
      <c r="D1203" s="77">
        <v>1.1000099999999999</v>
      </c>
      <c r="E1203" s="77">
        <v>1E-4</v>
      </c>
      <c r="F1203" s="77" t="s">
        <v>13</v>
      </c>
      <c r="G1203" s="77" t="s">
        <v>12</v>
      </c>
      <c r="H1203" s="77">
        <v>5</v>
      </c>
      <c r="I1203" s="77">
        <v>10</v>
      </c>
      <c r="J1203" s="77" t="s">
        <v>10</v>
      </c>
      <c r="K1203" s="77">
        <v>5.8</v>
      </c>
      <c r="L1203" s="77">
        <v>29</v>
      </c>
      <c r="M1203" s="77">
        <v>5.7742000000000004</v>
      </c>
      <c r="N1203" s="77">
        <v>28.867000000000001</v>
      </c>
      <c r="O1203" s="78" t="s">
        <v>2400</v>
      </c>
    </row>
    <row r="1204" spans="1:15" x14ac:dyDescent="0.25">
      <c r="A1204" s="77" t="s">
        <v>52</v>
      </c>
      <c r="B1204" s="77" t="s">
        <v>45</v>
      </c>
      <c r="C1204" s="77">
        <v>0.33</v>
      </c>
      <c r="D1204" s="77">
        <v>1.1000099999999999</v>
      </c>
      <c r="E1204" s="77">
        <v>1E-4</v>
      </c>
      <c r="F1204" s="77" t="s">
        <v>13</v>
      </c>
      <c r="G1204" s="77" t="s">
        <v>12</v>
      </c>
      <c r="H1204" s="77">
        <v>10</v>
      </c>
      <c r="I1204" s="77">
        <v>10.01</v>
      </c>
      <c r="J1204" s="77" t="s">
        <v>10</v>
      </c>
      <c r="K1204" s="77">
        <v>5.8</v>
      </c>
      <c r="L1204" s="77">
        <v>29</v>
      </c>
      <c r="M1204" s="77">
        <v>5.7742000000000004</v>
      </c>
      <c r="N1204" s="77">
        <v>28.867000000000001</v>
      </c>
      <c r="O1204" s="78" t="s">
        <v>2788</v>
      </c>
    </row>
    <row r="1205" spans="1:15" x14ac:dyDescent="0.25">
      <c r="A1205" s="77" t="s">
        <v>52</v>
      </c>
      <c r="B1205" s="77" t="s">
        <v>45</v>
      </c>
      <c r="C1205" s="77">
        <v>0.33</v>
      </c>
      <c r="D1205" s="77">
        <v>1.1000099999999999</v>
      </c>
      <c r="E1205" s="77">
        <v>1E-3</v>
      </c>
      <c r="F1205" s="77" t="s">
        <v>13</v>
      </c>
      <c r="G1205" s="77" t="s">
        <v>12</v>
      </c>
      <c r="H1205" s="77">
        <v>1</v>
      </c>
      <c r="I1205" s="77">
        <v>5.01</v>
      </c>
      <c r="J1205" s="77" t="s">
        <v>10</v>
      </c>
      <c r="K1205" s="77">
        <v>1.2163999999999999</v>
      </c>
      <c r="L1205" s="77">
        <v>6.8902999999999999</v>
      </c>
      <c r="M1205" s="77">
        <v>1.2155</v>
      </c>
      <c r="N1205" s="77">
        <v>6.8903999999999996</v>
      </c>
      <c r="O1205" s="78" t="s">
        <v>2406</v>
      </c>
    </row>
    <row r="1206" spans="1:15" x14ac:dyDescent="0.25">
      <c r="A1206" s="77" t="s">
        <v>52</v>
      </c>
      <c r="B1206" s="77" t="s">
        <v>45</v>
      </c>
      <c r="C1206" s="77">
        <v>0.33</v>
      </c>
      <c r="D1206" s="77">
        <v>1.1000099999999999</v>
      </c>
      <c r="E1206" s="77">
        <v>1E-3</v>
      </c>
      <c r="F1206" s="77" t="s">
        <v>13</v>
      </c>
      <c r="G1206" s="77" t="s">
        <v>12</v>
      </c>
      <c r="H1206" s="77">
        <v>4.4999999999999998E-2</v>
      </c>
      <c r="I1206" s="77">
        <v>1.0000100000000001</v>
      </c>
      <c r="J1206" s="77" t="s">
        <v>10</v>
      </c>
      <c r="K1206" s="77">
        <v>0.52825</v>
      </c>
      <c r="L1206" s="77">
        <v>0.38235000000000002</v>
      </c>
      <c r="M1206" s="77">
        <v>0.52822999999999998</v>
      </c>
      <c r="N1206" s="77">
        <v>0.38200000000000001</v>
      </c>
      <c r="O1206" s="78" t="s">
        <v>2405</v>
      </c>
    </row>
    <row r="1207" spans="1:15" x14ac:dyDescent="0.25">
      <c r="A1207" s="77" t="s">
        <v>52</v>
      </c>
      <c r="B1207" s="77" t="s">
        <v>45</v>
      </c>
      <c r="C1207" s="77">
        <v>0.33</v>
      </c>
      <c r="D1207" s="77">
        <v>1.1000099999999999</v>
      </c>
      <c r="E1207" s="77">
        <v>1E-3</v>
      </c>
      <c r="F1207" s="77" t="s">
        <v>13</v>
      </c>
      <c r="G1207" s="77" t="s">
        <v>12</v>
      </c>
      <c r="H1207" s="77">
        <v>10</v>
      </c>
      <c r="I1207" s="77">
        <v>10.01</v>
      </c>
      <c r="J1207" s="77" t="s">
        <v>10</v>
      </c>
      <c r="K1207" s="77">
        <v>5.8</v>
      </c>
      <c r="L1207" s="77">
        <v>29</v>
      </c>
      <c r="M1207" s="77">
        <v>5.7873999999999999</v>
      </c>
      <c r="N1207" s="77">
        <v>28.859000000000002</v>
      </c>
      <c r="O1207" s="78" t="s">
        <v>2789</v>
      </c>
    </row>
    <row r="1208" spans="1:15" x14ac:dyDescent="0.25">
      <c r="A1208" s="77" t="s">
        <v>52</v>
      </c>
      <c r="B1208" s="77" t="s">
        <v>45</v>
      </c>
      <c r="C1208" s="77">
        <v>0.33</v>
      </c>
      <c r="D1208" s="77">
        <v>1.1000099999999999</v>
      </c>
      <c r="E1208" s="77">
        <v>1E-3</v>
      </c>
      <c r="F1208" s="77" t="s">
        <v>13</v>
      </c>
      <c r="G1208" s="77" t="s">
        <v>12</v>
      </c>
      <c r="H1208" s="77">
        <v>5</v>
      </c>
      <c r="I1208" s="77">
        <v>10</v>
      </c>
      <c r="J1208" s="77" t="s">
        <v>10</v>
      </c>
      <c r="K1208" s="77">
        <v>5.8</v>
      </c>
      <c r="L1208" s="77">
        <v>29</v>
      </c>
      <c r="M1208" s="77">
        <v>5.7873999999999999</v>
      </c>
      <c r="N1208" s="77">
        <v>28.859000000000002</v>
      </c>
      <c r="O1208" s="78" t="s">
        <v>2403</v>
      </c>
    </row>
    <row r="1209" spans="1:15" x14ac:dyDescent="0.25">
      <c r="A1209" s="77" t="s">
        <v>52</v>
      </c>
      <c r="B1209" s="77" t="s">
        <v>45</v>
      </c>
      <c r="C1209" s="77">
        <v>0.33</v>
      </c>
      <c r="D1209" s="77">
        <v>1.1000099999999999</v>
      </c>
      <c r="E1209" s="77">
        <v>1E-3</v>
      </c>
      <c r="F1209" s="77" t="s">
        <v>13</v>
      </c>
      <c r="G1209" s="77" t="s">
        <v>12</v>
      </c>
      <c r="H1209" s="77">
        <v>0.01</v>
      </c>
      <c r="I1209" s="77">
        <v>4.5010000000000001E-2</v>
      </c>
      <c r="J1209" s="77" t="s">
        <v>10</v>
      </c>
      <c r="K1209" s="77">
        <v>0.35291</v>
      </c>
      <c r="L1209" s="77">
        <v>1.9255</v>
      </c>
      <c r="M1209" s="77">
        <v>0.35283999999999999</v>
      </c>
      <c r="N1209" s="77">
        <v>1.9254</v>
      </c>
      <c r="O1209" s="78" t="s">
        <v>2404</v>
      </c>
    </row>
    <row r="1210" spans="1:15" x14ac:dyDescent="0.25">
      <c r="A1210" s="77" t="s">
        <v>52</v>
      </c>
      <c r="B1210" s="77" t="s">
        <v>45</v>
      </c>
      <c r="C1210" s="77">
        <v>0.33</v>
      </c>
      <c r="D1210" s="77">
        <v>1.1000099999999999</v>
      </c>
      <c r="E1210" s="77">
        <v>0.01</v>
      </c>
      <c r="F1210" s="77" t="s">
        <v>13</v>
      </c>
      <c r="G1210" s="77" t="s">
        <v>12</v>
      </c>
      <c r="H1210" s="77">
        <v>4.4999999999999998E-2</v>
      </c>
      <c r="I1210" s="77">
        <v>1.0000100000000001</v>
      </c>
      <c r="J1210" s="77" t="s">
        <v>10</v>
      </c>
      <c r="K1210" s="77">
        <v>5.7643000000000004</v>
      </c>
      <c r="L1210" s="77">
        <v>5.3023000000000001E-2</v>
      </c>
      <c r="M1210" s="77">
        <v>5.7643000000000004</v>
      </c>
      <c r="N1210" s="77">
        <v>5.2760000000000001E-2</v>
      </c>
      <c r="O1210" s="78" t="s">
        <v>2410</v>
      </c>
    </row>
    <row r="1211" spans="1:15" x14ac:dyDescent="0.25">
      <c r="A1211" s="77" t="s">
        <v>52</v>
      </c>
      <c r="B1211" s="77" t="s">
        <v>45</v>
      </c>
      <c r="C1211" s="77">
        <v>0.33</v>
      </c>
      <c r="D1211" s="77">
        <v>1.1000099999999999</v>
      </c>
      <c r="E1211" s="77">
        <v>0.01</v>
      </c>
      <c r="F1211" s="77" t="s">
        <v>13</v>
      </c>
      <c r="G1211" s="77" t="s">
        <v>12</v>
      </c>
      <c r="H1211" s="77">
        <v>5</v>
      </c>
      <c r="I1211" s="77">
        <v>10</v>
      </c>
      <c r="J1211" s="77" t="s">
        <v>10</v>
      </c>
      <c r="K1211" s="77">
        <v>7.0907999999999998</v>
      </c>
      <c r="L1211" s="77">
        <v>28.073</v>
      </c>
      <c r="M1211" s="77">
        <v>7.0891000000000002</v>
      </c>
      <c r="N1211" s="77">
        <v>28.073</v>
      </c>
      <c r="O1211" s="78" t="s">
        <v>2408</v>
      </c>
    </row>
    <row r="1212" spans="1:15" x14ac:dyDescent="0.25">
      <c r="A1212" s="77" t="s">
        <v>52</v>
      </c>
      <c r="B1212" s="77" t="s">
        <v>45</v>
      </c>
      <c r="C1212" s="77">
        <v>0.33</v>
      </c>
      <c r="D1212" s="77">
        <v>1.1000099999999999</v>
      </c>
      <c r="E1212" s="77">
        <v>0.01</v>
      </c>
      <c r="F1212" s="77" t="s">
        <v>13</v>
      </c>
      <c r="G1212" s="77" t="s">
        <v>12</v>
      </c>
      <c r="H1212" s="77">
        <v>0.01</v>
      </c>
      <c r="I1212" s="77">
        <v>4.5010000000000001E-2</v>
      </c>
      <c r="J1212" s="77" t="s">
        <v>10</v>
      </c>
      <c r="K1212" s="77">
        <v>5.6471</v>
      </c>
      <c r="L1212" s="77">
        <v>0.55145</v>
      </c>
      <c r="M1212" s="77">
        <v>5.6471</v>
      </c>
      <c r="N1212" s="77">
        <v>0.55120999999999998</v>
      </c>
      <c r="O1212" s="78" t="s">
        <v>2790</v>
      </c>
    </row>
    <row r="1213" spans="1:15" x14ac:dyDescent="0.25">
      <c r="A1213" s="77" t="s">
        <v>52</v>
      </c>
      <c r="B1213" s="77" t="s">
        <v>45</v>
      </c>
      <c r="C1213" s="77">
        <v>0.33</v>
      </c>
      <c r="D1213" s="77">
        <v>1.1000099999999999</v>
      </c>
      <c r="E1213" s="77">
        <v>0.01</v>
      </c>
      <c r="F1213" s="77" t="s">
        <v>13</v>
      </c>
      <c r="G1213" s="77" t="s">
        <v>12</v>
      </c>
      <c r="H1213" s="77">
        <v>10</v>
      </c>
      <c r="I1213" s="77">
        <v>10.01</v>
      </c>
      <c r="J1213" s="77" t="s">
        <v>10</v>
      </c>
      <c r="K1213" s="77">
        <v>7.0907999999999998</v>
      </c>
      <c r="L1213" s="77">
        <v>28.073</v>
      </c>
      <c r="M1213" s="77">
        <v>7.0891000000000002</v>
      </c>
      <c r="N1213" s="77">
        <v>28.073</v>
      </c>
      <c r="O1213" s="78" t="s">
        <v>2409</v>
      </c>
    </row>
    <row r="1214" spans="1:15" x14ac:dyDescent="0.25">
      <c r="A1214" s="77" t="s">
        <v>52</v>
      </c>
      <c r="B1214" s="77" t="s">
        <v>45</v>
      </c>
      <c r="C1214" s="77">
        <v>0.33</v>
      </c>
      <c r="D1214" s="77">
        <v>1.1000099999999999</v>
      </c>
      <c r="E1214" s="77">
        <v>0.01</v>
      </c>
      <c r="F1214" s="77" t="s">
        <v>13</v>
      </c>
      <c r="G1214" s="77" t="s">
        <v>12</v>
      </c>
      <c r="H1214" s="77">
        <v>1</v>
      </c>
      <c r="I1214" s="77">
        <v>5.01</v>
      </c>
      <c r="J1214" s="77" t="s">
        <v>10</v>
      </c>
      <c r="K1214" s="77">
        <v>5.1010999999999997</v>
      </c>
      <c r="L1214" s="77">
        <v>4.9149000000000003</v>
      </c>
      <c r="M1214" s="77">
        <v>5.0998000000000001</v>
      </c>
      <c r="N1214" s="77">
        <v>4.9135999999999997</v>
      </c>
      <c r="O1214" s="78" t="s">
        <v>2407</v>
      </c>
    </row>
    <row r="1215" spans="1:15" x14ac:dyDescent="0.25">
      <c r="A1215" s="77" t="s">
        <v>52</v>
      </c>
      <c r="B1215" s="77" t="s">
        <v>45</v>
      </c>
      <c r="C1215" s="77">
        <v>0.33</v>
      </c>
      <c r="D1215" s="77">
        <v>1.1000099999999999</v>
      </c>
      <c r="E1215" s="77">
        <v>0.1</v>
      </c>
      <c r="F1215" s="77" t="s">
        <v>13</v>
      </c>
      <c r="G1215" s="77" t="s">
        <v>12</v>
      </c>
      <c r="H1215" s="77">
        <v>5</v>
      </c>
      <c r="I1215" s="77">
        <v>10</v>
      </c>
      <c r="J1215" s="77" t="s">
        <v>10</v>
      </c>
      <c r="K1215" s="77">
        <v>55.816000000000003</v>
      </c>
      <c r="L1215" s="77">
        <v>11.862</v>
      </c>
      <c r="M1215" s="77">
        <v>55.814999999999998</v>
      </c>
      <c r="N1215" s="77">
        <v>11.86</v>
      </c>
      <c r="O1215" s="78" t="s">
        <v>2792</v>
      </c>
    </row>
    <row r="1216" spans="1:15" x14ac:dyDescent="0.25">
      <c r="A1216" s="77" t="s">
        <v>52</v>
      </c>
      <c r="B1216" s="77" t="s">
        <v>45</v>
      </c>
      <c r="C1216" s="77">
        <v>0.33</v>
      </c>
      <c r="D1216" s="77">
        <v>1.1000099999999999</v>
      </c>
      <c r="E1216" s="77">
        <v>0.1</v>
      </c>
      <c r="F1216" s="77" t="s">
        <v>13</v>
      </c>
      <c r="G1216" s="77" t="s">
        <v>12</v>
      </c>
      <c r="H1216" s="77">
        <v>4.4999999999999998E-2</v>
      </c>
      <c r="I1216" s="77">
        <v>1.0000100000000001</v>
      </c>
      <c r="J1216" s="77" t="s">
        <v>10</v>
      </c>
      <c r="K1216" s="77">
        <v>57.734999999999999</v>
      </c>
      <c r="L1216" s="77">
        <v>5.4079999999999996E-3</v>
      </c>
      <c r="M1216" s="77">
        <v>57.734999999999999</v>
      </c>
      <c r="N1216" s="77">
        <v>5.3017999999999997E-3</v>
      </c>
      <c r="O1216" s="78" t="s">
        <v>2412</v>
      </c>
    </row>
    <row r="1217" spans="1:15" x14ac:dyDescent="0.25">
      <c r="A1217" s="77" t="s">
        <v>52</v>
      </c>
      <c r="B1217" s="77" t="s">
        <v>45</v>
      </c>
      <c r="C1217" s="77">
        <v>0.33</v>
      </c>
      <c r="D1217" s="77">
        <v>1.1000099999999999</v>
      </c>
      <c r="E1217" s="77">
        <v>0.1</v>
      </c>
      <c r="F1217" s="77" t="s">
        <v>13</v>
      </c>
      <c r="G1217" s="77" t="s">
        <v>12</v>
      </c>
      <c r="H1217" s="77">
        <v>0.01</v>
      </c>
      <c r="I1217" s="77">
        <v>4.5010000000000001E-2</v>
      </c>
      <c r="J1217" s="77" t="s">
        <v>10</v>
      </c>
      <c r="K1217" s="77">
        <v>57.722000000000001</v>
      </c>
      <c r="L1217" s="77">
        <v>5.7755000000000001E-2</v>
      </c>
      <c r="M1217" s="77">
        <v>57.722000000000001</v>
      </c>
      <c r="N1217" s="77">
        <v>5.7648999999999999E-2</v>
      </c>
      <c r="O1217" s="78" t="s">
        <v>2791</v>
      </c>
    </row>
    <row r="1218" spans="1:15" x14ac:dyDescent="0.25">
      <c r="A1218" s="77" t="s">
        <v>52</v>
      </c>
      <c r="B1218" s="77" t="s">
        <v>45</v>
      </c>
      <c r="C1218" s="77">
        <v>0.33</v>
      </c>
      <c r="D1218" s="77">
        <v>1.1000099999999999</v>
      </c>
      <c r="E1218" s="77">
        <v>0.1</v>
      </c>
      <c r="F1218" s="77" t="s">
        <v>13</v>
      </c>
      <c r="G1218" s="77" t="s">
        <v>12</v>
      </c>
      <c r="H1218" s="77">
        <v>1</v>
      </c>
      <c r="I1218" s="77">
        <v>5.01</v>
      </c>
      <c r="J1218" s="77" t="s">
        <v>10</v>
      </c>
      <c r="K1218" s="77">
        <v>57.597999999999999</v>
      </c>
      <c r="L1218" s="77">
        <v>0.72965000000000002</v>
      </c>
      <c r="M1218" s="77">
        <v>57.597999999999999</v>
      </c>
      <c r="N1218" s="77">
        <v>0.72819</v>
      </c>
      <c r="O1218" s="78" t="s">
        <v>2411</v>
      </c>
    </row>
    <row r="1219" spans="1:15" x14ac:dyDescent="0.25">
      <c r="A1219" s="77" t="s">
        <v>52</v>
      </c>
      <c r="B1219" s="77" t="s">
        <v>45</v>
      </c>
      <c r="C1219" s="77">
        <v>0.33</v>
      </c>
      <c r="D1219" s="77">
        <v>1.1000099999999999</v>
      </c>
      <c r="E1219" s="77">
        <v>0.1</v>
      </c>
      <c r="F1219" s="77" t="s">
        <v>13</v>
      </c>
      <c r="G1219" s="77" t="s">
        <v>12</v>
      </c>
      <c r="H1219" s="77">
        <v>10</v>
      </c>
      <c r="I1219" s="77">
        <v>10.01</v>
      </c>
      <c r="J1219" s="77" t="s">
        <v>10</v>
      </c>
      <c r="K1219" s="77">
        <v>55.816000000000003</v>
      </c>
      <c r="L1219" s="77">
        <v>11.862</v>
      </c>
      <c r="M1219" s="77">
        <v>55.814999999999998</v>
      </c>
      <c r="N1219" s="77">
        <v>11.86</v>
      </c>
      <c r="O1219" s="78" t="s">
        <v>2413</v>
      </c>
    </row>
    <row r="1220" spans="1:15" x14ac:dyDescent="0.25">
      <c r="A1220" s="77" t="s">
        <v>52</v>
      </c>
      <c r="B1220" s="77" t="s">
        <v>45</v>
      </c>
      <c r="C1220" s="77">
        <v>1.1000000000000001</v>
      </c>
      <c r="D1220" s="77">
        <v>3.0009999999999999</v>
      </c>
      <c r="E1220" s="77">
        <v>1.0000000000000001E-5</v>
      </c>
      <c r="F1220" s="77" t="s">
        <v>13</v>
      </c>
      <c r="G1220" s="77" t="s">
        <v>12</v>
      </c>
      <c r="H1220" s="77">
        <v>0.01</v>
      </c>
      <c r="I1220" s="77">
        <v>4.5010000000000001E-2</v>
      </c>
      <c r="J1220" s="77" t="s">
        <v>10</v>
      </c>
      <c r="K1220" s="77">
        <v>0.12</v>
      </c>
      <c r="L1220" s="77">
        <v>2.1</v>
      </c>
      <c r="M1220" s="77">
        <v>0.11589000000000001</v>
      </c>
      <c r="N1220" s="77">
        <v>2.0787</v>
      </c>
      <c r="O1220" s="78" t="s">
        <v>2417</v>
      </c>
    </row>
    <row r="1221" spans="1:15" x14ac:dyDescent="0.25">
      <c r="A1221" s="77" t="s">
        <v>52</v>
      </c>
      <c r="B1221" s="77" t="s">
        <v>45</v>
      </c>
      <c r="C1221" s="77">
        <v>1.1000000000000001</v>
      </c>
      <c r="D1221" s="77">
        <v>3.0009999999999999</v>
      </c>
      <c r="E1221" s="77">
        <v>1.0000000000000001E-5</v>
      </c>
      <c r="F1221" s="77" t="s">
        <v>13</v>
      </c>
      <c r="G1221" s="77" t="s">
        <v>12</v>
      </c>
      <c r="H1221" s="77">
        <v>10</v>
      </c>
      <c r="I1221" s="77">
        <v>10.01</v>
      </c>
      <c r="J1221" s="77" t="s">
        <v>10</v>
      </c>
      <c r="K1221" s="77">
        <v>5.8</v>
      </c>
      <c r="L1221" s="77">
        <v>29</v>
      </c>
      <c r="M1221" s="77">
        <v>5.7729999999999997</v>
      </c>
      <c r="N1221" s="77">
        <v>28.867999999999999</v>
      </c>
      <c r="O1221" s="78" t="s">
        <v>2416</v>
      </c>
    </row>
    <row r="1222" spans="1:15" x14ac:dyDescent="0.25">
      <c r="A1222" s="77" t="s">
        <v>52</v>
      </c>
      <c r="B1222" s="77" t="s">
        <v>45</v>
      </c>
      <c r="C1222" s="77">
        <v>1.1000000000000001</v>
      </c>
      <c r="D1222" s="77">
        <v>3.0009999999999999</v>
      </c>
      <c r="E1222" s="77">
        <v>1.0000000000000001E-5</v>
      </c>
      <c r="F1222" s="77" t="s">
        <v>13</v>
      </c>
      <c r="G1222" s="77" t="s">
        <v>12</v>
      </c>
      <c r="H1222" s="77">
        <v>1</v>
      </c>
      <c r="I1222" s="77">
        <v>5.01</v>
      </c>
      <c r="J1222" s="77" t="s">
        <v>10</v>
      </c>
      <c r="K1222" s="77">
        <v>1.3</v>
      </c>
      <c r="L1222" s="77">
        <v>6.9</v>
      </c>
      <c r="M1222" s="77">
        <v>1.1548</v>
      </c>
      <c r="N1222" s="77">
        <v>6.9283000000000001</v>
      </c>
      <c r="O1222" s="78" t="s">
        <v>2793</v>
      </c>
    </row>
    <row r="1223" spans="1:15" x14ac:dyDescent="0.25">
      <c r="A1223" s="77" t="s">
        <v>52</v>
      </c>
      <c r="B1223" s="77" t="s">
        <v>45</v>
      </c>
      <c r="C1223" s="77">
        <v>1.1000000000000001</v>
      </c>
      <c r="D1223" s="77">
        <v>3.0009999999999999</v>
      </c>
      <c r="E1223" s="77">
        <v>1.0000000000000001E-5</v>
      </c>
      <c r="F1223" s="77" t="s">
        <v>13</v>
      </c>
      <c r="G1223" s="77" t="s">
        <v>12</v>
      </c>
      <c r="H1223" s="77">
        <v>5</v>
      </c>
      <c r="I1223" s="77">
        <v>10</v>
      </c>
      <c r="J1223" s="77" t="s">
        <v>10</v>
      </c>
      <c r="K1223" s="77">
        <v>5.8</v>
      </c>
      <c r="L1223" s="77">
        <v>29</v>
      </c>
      <c r="M1223" s="77">
        <v>5.7729999999999997</v>
      </c>
      <c r="N1223" s="77">
        <v>28.867999999999999</v>
      </c>
      <c r="O1223" s="78" t="s">
        <v>2415</v>
      </c>
    </row>
    <row r="1224" spans="1:15" x14ac:dyDescent="0.25">
      <c r="A1224" s="77" t="s">
        <v>52</v>
      </c>
      <c r="B1224" s="77" t="s">
        <v>45</v>
      </c>
      <c r="C1224" s="77">
        <v>1.1000000000000001</v>
      </c>
      <c r="D1224" s="77">
        <v>3.0009999999999999</v>
      </c>
      <c r="E1224" s="77">
        <v>1.0000000000000001E-5</v>
      </c>
      <c r="F1224" s="77" t="s">
        <v>13</v>
      </c>
      <c r="G1224" s="77" t="s">
        <v>12</v>
      </c>
      <c r="H1224" s="77">
        <v>4.4999999999999998E-2</v>
      </c>
      <c r="I1224" s="77">
        <v>1.0000100000000001</v>
      </c>
      <c r="J1224" s="77" t="s">
        <v>10</v>
      </c>
      <c r="K1224" s="77">
        <v>0.13</v>
      </c>
      <c r="L1224" s="77">
        <v>0.69</v>
      </c>
      <c r="M1224" s="77">
        <v>0.11619</v>
      </c>
      <c r="N1224" s="77">
        <v>0.69369000000000003</v>
      </c>
      <c r="O1224" s="78" t="s">
        <v>2414</v>
      </c>
    </row>
    <row r="1225" spans="1:15" x14ac:dyDescent="0.25">
      <c r="A1225" s="77" t="s">
        <v>52</v>
      </c>
      <c r="B1225" s="77" t="s">
        <v>45</v>
      </c>
      <c r="C1225" s="77">
        <v>1.1000000000000001</v>
      </c>
      <c r="D1225" s="77">
        <v>3.0009999999999999</v>
      </c>
      <c r="E1225" s="77">
        <v>1E-4</v>
      </c>
      <c r="F1225" s="77" t="s">
        <v>13</v>
      </c>
      <c r="G1225" s="77" t="s">
        <v>12</v>
      </c>
      <c r="H1225" s="77">
        <v>0.01</v>
      </c>
      <c r="I1225" s="77">
        <v>4.5010000000000001E-2</v>
      </c>
      <c r="J1225" s="77" t="s">
        <v>10</v>
      </c>
      <c r="K1225" s="77">
        <v>0.12</v>
      </c>
      <c r="L1225" s="77">
        <v>2.1</v>
      </c>
      <c r="M1225" s="77">
        <v>0.11676</v>
      </c>
      <c r="N1225" s="77">
        <v>2.0785</v>
      </c>
      <c r="O1225" s="78" t="s">
        <v>2421</v>
      </c>
    </row>
    <row r="1226" spans="1:15" x14ac:dyDescent="0.25">
      <c r="A1226" s="77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1E-4</v>
      </c>
      <c r="F1226" s="77" t="s">
        <v>13</v>
      </c>
      <c r="G1226" s="77" t="s">
        <v>12</v>
      </c>
      <c r="H1226" s="77">
        <v>5</v>
      </c>
      <c r="I1226" s="77">
        <v>10</v>
      </c>
      <c r="J1226" s="77" t="s">
        <v>10</v>
      </c>
      <c r="K1226" s="77">
        <v>5.8</v>
      </c>
      <c r="L1226" s="77">
        <v>29</v>
      </c>
      <c r="M1226" s="77">
        <v>5.7731000000000003</v>
      </c>
      <c r="N1226" s="77">
        <v>28.867999999999999</v>
      </c>
      <c r="O1226" s="78" t="s">
        <v>2419</v>
      </c>
    </row>
    <row r="1227" spans="1:15" x14ac:dyDescent="0.25">
      <c r="A1227" s="77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1E-4</v>
      </c>
      <c r="F1227" s="77" t="s">
        <v>13</v>
      </c>
      <c r="G1227" s="77" t="s">
        <v>12</v>
      </c>
      <c r="H1227" s="77">
        <v>4.4999999999999998E-2</v>
      </c>
      <c r="I1227" s="77">
        <v>1.0000100000000001</v>
      </c>
      <c r="J1227" s="77" t="s">
        <v>10</v>
      </c>
      <c r="K1227" s="77">
        <v>0.13</v>
      </c>
      <c r="L1227" s="77">
        <v>0.69</v>
      </c>
      <c r="M1227" s="77">
        <v>0.11867999999999999</v>
      </c>
      <c r="N1227" s="77">
        <v>0.69310000000000005</v>
      </c>
      <c r="O1227" s="78" t="s">
        <v>2794</v>
      </c>
    </row>
    <row r="1228" spans="1:15" x14ac:dyDescent="0.25">
      <c r="A1228" s="77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1E-4</v>
      </c>
      <c r="F1228" s="77" t="s">
        <v>13</v>
      </c>
      <c r="G1228" s="77" t="s">
        <v>12</v>
      </c>
      <c r="H1228" s="77">
        <v>10</v>
      </c>
      <c r="I1228" s="77">
        <v>10.01</v>
      </c>
      <c r="J1228" s="77" t="s">
        <v>10</v>
      </c>
      <c r="K1228" s="77">
        <v>5.8</v>
      </c>
      <c r="L1228" s="77">
        <v>29</v>
      </c>
      <c r="M1228" s="77">
        <v>5.7731000000000003</v>
      </c>
      <c r="N1228" s="77">
        <v>28.867999999999999</v>
      </c>
      <c r="O1228" s="78" t="s">
        <v>2418</v>
      </c>
    </row>
    <row r="1229" spans="1:15" x14ac:dyDescent="0.25">
      <c r="A1229" s="77" t="s">
        <v>52</v>
      </c>
      <c r="B1229" s="77" t="s">
        <v>45</v>
      </c>
      <c r="C1229" s="77">
        <v>1.1000000000000001</v>
      </c>
      <c r="D1229" s="77">
        <v>3.0009999999999999</v>
      </c>
      <c r="E1229" s="77">
        <v>1E-4</v>
      </c>
      <c r="F1229" s="77" t="s">
        <v>13</v>
      </c>
      <c r="G1229" s="77" t="s">
        <v>12</v>
      </c>
      <c r="H1229" s="77">
        <v>1</v>
      </c>
      <c r="I1229" s="77">
        <v>5.01</v>
      </c>
      <c r="J1229" s="77" t="s">
        <v>10</v>
      </c>
      <c r="K1229" s="77">
        <v>1.3</v>
      </c>
      <c r="L1229" s="77">
        <v>6.9</v>
      </c>
      <c r="M1229" s="77">
        <v>1.1552</v>
      </c>
      <c r="N1229" s="77">
        <v>6.9282000000000004</v>
      </c>
      <c r="O1229" s="78" t="s">
        <v>2420</v>
      </c>
    </row>
    <row r="1230" spans="1:15" x14ac:dyDescent="0.25">
      <c r="A1230" s="77" t="s">
        <v>52</v>
      </c>
      <c r="B1230" s="77" t="s">
        <v>45</v>
      </c>
      <c r="C1230" s="77">
        <v>1.1000000000000001</v>
      </c>
      <c r="D1230" s="77">
        <v>3.0009999999999999</v>
      </c>
      <c r="E1230" s="77">
        <v>1E-3</v>
      </c>
      <c r="F1230" s="77" t="s">
        <v>13</v>
      </c>
      <c r="G1230" s="77" t="s">
        <v>12</v>
      </c>
      <c r="H1230" s="77">
        <v>10</v>
      </c>
      <c r="I1230" s="77">
        <v>10.01</v>
      </c>
      <c r="J1230" s="77" t="s">
        <v>10</v>
      </c>
      <c r="K1230" s="77">
        <v>5.8</v>
      </c>
      <c r="L1230" s="77">
        <v>29</v>
      </c>
      <c r="M1230" s="77">
        <v>5.78</v>
      </c>
      <c r="N1230" s="77">
        <v>28.866</v>
      </c>
      <c r="O1230" s="78" t="s">
        <v>2423</v>
      </c>
    </row>
    <row r="1231" spans="1:15" x14ac:dyDescent="0.25">
      <c r="A1231" s="77" t="s">
        <v>52</v>
      </c>
      <c r="B1231" s="77" t="s">
        <v>45</v>
      </c>
      <c r="C1231" s="77">
        <v>1.1000000000000001</v>
      </c>
      <c r="D1231" s="77">
        <v>3.0009999999999999</v>
      </c>
      <c r="E1231" s="77">
        <v>1E-3</v>
      </c>
      <c r="F1231" s="77" t="s">
        <v>13</v>
      </c>
      <c r="G1231" s="77" t="s">
        <v>12</v>
      </c>
      <c r="H1231" s="77">
        <v>5</v>
      </c>
      <c r="I1231" s="77">
        <v>10</v>
      </c>
      <c r="J1231" s="77" t="s">
        <v>10</v>
      </c>
      <c r="K1231" s="77">
        <v>5.8</v>
      </c>
      <c r="L1231" s="77">
        <v>29</v>
      </c>
      <c r="M1231" s="77">
        <v>5.78</v>
      </c>
      <c r="N1231" s="77">
        <v>28.866</v>
      </c>
      <c r="O1231" s="78" t="s">
        <v>2424</v>
      </c>
    </row>
    <row r="1232" spans="1:15" x14ac:dyDescent="0.25">
      <c r="A1232" s="77" t="s">
        <v>52</v>
      </c>
      <c r="B1232" s="77" t="s">
        <v>45</v>
      </c>
      <c r="C1232" s="77">
        <v>1.1000000000000001</v>
      </c>
      <c r="D1232" s="77">
        <v>3.0009999999999999</v>
      </c>
      <c r="E1232" s="77">
        <v>1E-3</v>
      </c>
      <c r="F1232" s="77" t="s">
        <v>13</v>
      </c>
      <c r="G1232" s="77" t="s">
        <v>12</v>
      </c>
      <c r="H1232" s="77">
        <v>1</v>
      </c>
      <c r="I1232" s="77">
        <v>5.01</v>
      </c>
      <c r="J1232" s="77" t="s">
        <v>10</v>
      </c>
      <c r="K1232" s="77">
        <v>1.3</v>
      </c>
      <c r="L1232" s="77">
        <v>6.9</v>
      </c>
      <c r="M1232" s="77">
        <v>1.1803999999999999</v>
      </c>
      <c r="N1232" s="77">
        <v>6.9222999999999999</v>
      </c>
      <c r="O1232" s="78" t="s">
        <v>2795</v>
      </c>
    </row>
    <row r="1233" spans="1:15" x14ac:dyDescent="0.25">
      <c r="A1233" s="77" t="s">
        <v>52</v>
      </c>
      <c r="B1233" s="77" t="s">
        <v>45</v>
      </c>
      <c r="C1233" s="77">
        <v>1.1000000000000001</v>
      </c>
      <c r="D1233" s="77">
        <v>3.0009999999999999</v>
      </c>
      <c r="E1233" s="77">
        <v>1E-3</v>
      </c>
      <c r="F1233" s="77" t="s">
        <v>13</v>
      </c>
      <c r="G1233" s="77" t="s">
        <v>12</v>
      </c>
      <c r="H1233" s="77">
        <v>4.4999999999999998E-2</v>
      </c>
      <c r="I1233" s="77">
        <v>1.0000100000000001</v>
      </c>
      <c r="J1233" s="77" t="s">
        <v>10</v>
      </c>
      <c r="K1233" s="77">
        <v>0.35192000000000001</v>
      </c>
      <c r="L1233" s="77">
        <v>0.64234000000000002</v>
      </c>
      <c r="M1233" s="77">
        <v>0.34550999999999998</v>
      </c>
      <c r="N1233" s="77">
        <v>0.6421</v>
      </c>
      <c r="O1233" s="78" t="s">
        <v>2422</v>
      </c>
    </row>
    <row r="1234" spans="1:15" x14ac:dyDescent="0.25">
      <c r="A1234" s="77" t="s">
        <v>52</v>
      </c>
      <c r="B1234" s="77" t="s">
        <v>45</v>
      </c>
      <c r="C1234" s="77">
        <v>1.1000000000000001</v>
      </c>
      <c r="D1234" s="77">
        <v>3.0009999999999999</v>
      </c>
      <c r="E1234" s="77">
        <v>1E-3</v>
      </c>
      <c r="F1234" s="77" t="s">
        <v>13</v>
      </c>
      <c r="G1234" s="77" t="s">
        <v>12</v>
      </c>
      <c r="H1234" s="77">
        <v>0.01</v>
      </c>
      <c r="I1234" s="77">
        <v>4.5010000000000001E-2</v>
      </c>
      <c r="J1234" s="77" t="s">
        <v>10</v>
      </c>
      <c r="K1234" s="77">
        <v>0.18892</v>
      </c>
      <c r="L1234" s="77">
        <v>2.077</v>
      </c>
      <c r="M1234" s="77">
        <v>0.20868</v>
      </c>
      <c r="N1234" s="77">
        <v>2.0565000000000002</v>
      </c>
      <c r="O1234" s="78" t="s">
        <v>2796</v>
      </c>
    </row>
    <row r="1235" spans="1:15" x14ac:dyDescent="0.25">
      <c r="A1235" s="77" t="s">
        <v>52</v>
      </c>
      <c r="B1235" s="77" t="s">
        <v>45</v>
      </c>
      <c r="C1235" s="77">
        <v>1.1000000000000001</v>
      </c>
      <c r="D1235" s="77">
        <v>3.0009999999999999</v>
      </c>
      <c r="E1235" s="77">
        <v>0.01</v>
      </c>
      <c r="F1235" s="77" t="s">
        <v>13</v>
      </c>
      <c r="G1235" s="77" t="s">
        <v>12</v>
      </c>
      <c r="H1235" s="77">
        <v>5</v>
      </c>
      <c r="I1235" s="77">
        <v>10</v>
      </c>
      <c r="J1235" s="77" t="s">
        <v>10</v>
      </c>
      <c r="K1235" s="77">
        <v>6.2283999999999997</v>
      </c>
      <c r="L1235" s="77">
        <v>28.856999999999999</v>
      </c>
      <c r="M1235" s="77">
        <v>6.3663999999999996</v>
      </c>
      <c r="N1235" s="77">
        <v>28.73</v>
      </c>
      <c r="O1235" s="78" t="s">
        <v>2429</v>
      </c>
    </row>
    <row r="1236" spans="1:15" x14ac:dyDescent="0.25">
      <c r="A1236" s="77" t="s">
        <v>52</v>
      </c>
      <c r="B1236" s="77" t="s">
        <v>45</v>
      </c>
      <c r="C1236" s="77">
        <v>1.1000000000000001</v>
      </c>
      <c r="D1236" s="77">
        <v>3.0009999999999999</v>
      </c>
      <c r="E1236" s="77">
        <v>0.01</v>
      </c>
      <c r="F1236" s="77" t="s">
        <v>13</v>
      </c>
      <c r="G1236" s="77" t="s">
        <v>12</v>
      </c>
      <c r="H1236" s="77">
        <v>0.01</v>
      </c>
      <c r="I1236" s="77">
        <v>4.5010000000000001E-2</v>
      </c>
      <c r="J1236" s="77" t="s">
        <v>10</v>
      </c>
      <c r="K1236" s="77">
        <v>4.9070999999999998</v>
      </c>
      <c r="L1236" s="77">
        <v>1.2281</v>
      </c>
      <c r="M1236" s="77">
        <v>4.9043000000000001</v>
      </c>
      <c r="N1236" s="77">
        <v>1.2264999999999999</v>
      </c>
      <c r="O1236" s="78" t="s">
        <v>2427</v>
      </c>
    </row>
    <row r="1237" spans="1:15" x14ac:dyDescent="0.25">
      <c r="A1237" s="77" t="s">
        <v>52</v>
      </c>
      <c r="B1237" s="77" t="s">
        <v>45</v>
      </c>
      <c r="C1237" s="77">
        <v>1.1000000000000001</v>
      </c>
      <c r="D1237" s="77">
        <v>3.0009999999999999</v>
      </c>
      <c r="E1237" s="77">
        <v>0.01</v>
      </c>
      <c r="F1237" s="77" t="s">
        <v>13</v>
      </c>
      <c r="G1237" s="77" t="s">
        <v>12</v>
      </c>
      <c r="H1237" s="77">
        <v>1</v>
      </c>
      <c r="I1237" s="77">
        <v>5.01</v>
      </c>
      <c r="J1237" s="77" t="s">
        <v>10</v>
      </c>
      <c r="K1237" s="77">
        <v>3.4546999999999999</v>
      </c>
      <c r="L1237" s="77">
        <v>6.4116</v>
      </c>
      <c r="M1237" s="77">
        <v>3.4521000000000002</v>
      </c>
      <c r="N1237" s="77">
        <v>6.4115000000000002</v>
      </c>
      <c r="O1237" s="78" t="s">
        <v>2428</v>
      </c>
    </row>
    <row r="1238" spans="1:15" x14ac:dyDescent="0.25">
      <c r="A1238" s="77" t="s">
        <v>52</v>
      </c>
      <c r="B1238" s="77" t="s">
        <v>45</v>
      </c>
      <c r="C1238" s="77">
        <v>1.1000000000000001</v>
      </c>
      <c r="D1238" s="77">
        <v>3.0009999999999999</v>
      </c>
      <c r="E1238" s="77">
        <v>0.01</v>
      </c>
      <c r="F1238" s="77" t="s">
        <v>13</v>
      </c>
      <c r="G1238" s="77" t="s">
        <v>12</v>
      </c>
      <c r="H1238" s="77">
        <v>4.4999999999999998E-2</v>
      </c>
      <c r="I1238" s="77">
        <v>1.0000100000000001</v>
      </c>
      <c r="J1238" s="77" t="s">
        <v>10</v>
      </c>
      <c r="K1238" s="77">
        <v>5.6463000000000001</v>
      </c>
      <c r="L1238" s="77">
        <v>0.18057000000000001</v>
      </c>
      <c r="M1238" s="77">
        <v>5.6448</v>
      </c>
      <c r="N1238" s="77">
        <v>0.17757999999999999</v>
      </c>
      <c r="O1238" s="78" t="s">
        <v>2426</v>
      </c>
    </row>
    <row r="1239" spans="1:15" x14ac:dyDescent="0.25">
      <c r="A1239" s="77" t="s">
        <v>52</v>
      </c>
      <c r="B1239" s="77" t="s">
        <v>45</v>
      </c>
      <c r="C1239" s="77">
        <v>1.1000000000000001</v>
      </c>
      <c r="D1239" s="77">
        <v>3.0009999999999999</v>
      </c>
      <c r="E1239" s="77">
        <v>0.01</v>
      </c>
      <c r="F1239" s="77" t="s">
        <v>13</v>
      </c>
      <c r="G1239" s="77" t="s">
        <v>12</v>
      </c>
      <c r="H1239" s="77">
        <v>10</v>
      </c>
      <c r="I1239" s="77">
        <v>10.01</v>
      </c>
      <c r="J1239" s="77" t="s">
        <v>10</v>
      </c>
      <c r="K1239" s="77">
        <v>6.2283999999999997</v>
      </c>
      <c r="L1239" s="77">
        <v>28.856999999999999</v>
      </c>
      <c r="M1239" s="77">
        <v>6.3663999999999996</v>
      </c>
      <c r="N1239" s="77">
        <v>28.73</v>
      </c>
      <c r="O1239" s="78" t="s">
        <v>2425</v>
      </c>
    </row>
    <row r="1240" spans="1:15" x14ac:dyDescent="0.25">
      <c r="A1240" s="77" t="s">
        <v>52</v>
      </c>
      <c r="B1240" s="77" t="s">
        <v>45</v>
      </c>
      <c r="C1240" s="77">
        <v>1.1000000000000001</v>
      </c>
      <c r="D1240" s="77">
        <v>3.0009999999999999</v>
      </c>
      <c r="E1240" s="77">
        <v>0.1</v>
      </c>
      <c r="F1240" s="77" t="s">
        <v>13</v>
      </c>
      <c r="G1240" s="77" t="s">
        <v>12</v>
      </c>
      <c r="H1240" s="77">
        <v>10</v>
      </c>
      <c r="I1240" s="77">
        <v>10.01</v>
      </c>
      <c r="J1240" s="77" t="s">
        <v>10</v>
      </c>
      <c r="K1240" s="77">
        <v>45.661999999999999</v>
      </c>
      <c r="L1240" s="77">
        <v>21.093</v>
      </c>
      <c r="M1240" s="77">
        <v>45.658999999999999</v>
      </c>
      <c r="N1240" s="77">
        <v>21.091999999999999</v>
      </c>
      <c r="O1240" s="78" t="s">
        <v>2430</v>
      </c>
    </row>
    <row r="1241" spans="1:15" x14ac:dyDescent="0.25">
      <c r="A1241" s="77" t="s">
        <v>52</v>
      </c>
      <c r="B1241" s="77" t="s">
        <v>45</v>
      </c>
      <c r="C1241" s="77">
        <v>1.1000000000000001</v>
      </c>
      <c r="D1241" s="77">
        <v>3.0009999999999999</v>
      </c>
      <c r="E1241" s="77">
        <v>0.1</v>
      </c>
      <c r="F1241" s="77" t="s">
        <v>13</v>
      </c>
      <c r="G1241" s="77" t="s">
        <v>12</v>
      </c>
      <c r="H1241" s="77">
        <v>4.4999999999999998E-2</v>
      </c>
      <c r="I1241" s="77">
        <v>1.0000100000000001</v>
      </c>
      <c r="J1241" s="77" t="s">
        <v>10</v>
      </c>
      <c r="K1241" s="77">
        <v>57.722000000000001</v>
      </c>
      <c r="L1241" s="77">
        <v>1.9812E-2</v>
      </c>
      <c r="M1241" s="77">
        <v>57.722000000000001</v>
      </c>
      <c r="N1241" s="77">
        <v>1.8474000000000001E-2</v>
      </c>
      <c r="O1241" s="78" t="s">
        <v>2797</v>
      </c>
    </row>
    <row r="1242" spans="1:15" x14ac:dyDescent="0.25">
      <c r="A1242" s="77" t="s">
        <v>52</v>
      </c>
      <c r="B1242" s="77" t="s">
        <v>45</v>
      </c>
      <c r="C1242" s="77">
        <v>1.1000000000000001</v>
      </c>
      <c r="D1242" s="77">
        <v>3.0009999999999999</v>
      </c>
      <c r="E1242" s="77">
        <v>0.1</v>
      </c>
      <c r="F1242" s="77" t="s">
        <v>13</v>
      </c>
      <c r="G1242" s="77" t="s">
        <v>12</v>
      </c>
      <c r="H1242" s="77">
        <v>1</v>
      </c>
      <c r="I1242" s="77">
        <v>5.01</v>
      </c>
      <c r="J1242" s="77" t="s">
        <v>10</v>
      </c>
      <c r="K1242" s="77">
        <v>56.451000000000001</v>
      </c>
      <c r="L1242" s="77">
        <v>1.7722</v>
      </c>
      <c r="M1242" s="77">
        <v>56.451000000000001</v>
      </c>
      <c r="N1242" s="77">
        <v>1.7709999999999999</v>
      </c>
      <c r="O1242" s="78" t="s">
        <v>2431</v>
      </c>
    </row>
    <row r="1243" spans="1:15" x14ac:dyDescent="0.25">
      <c r="A1243" s="77" t="s">
        <v>52</v>
      </c>
      <c r="B1243" s="77" t="s">
        <v>45</v>
      </c>
      <c r="C1243" s="77">
        <v>1.1000000000000001</v>
      </c>
      <c r="D1243" s="77">
        <v>3.0009999999999999</v>
      </c>
      <c r="E1243" s="77">
        <v>0.1</v>
      </c>
      <c r="F1243" s="77" t="s">
        <v>13</v>
      </c>
      <c r="G1243" s="77" t="s">
        <v>12</v>
      </c>
      <c r="H1243" s="77">
        <v>5</v>
      </c>
      <c r="I1243" s="77">
        <v>10</v>
      </c>
      <c r="J1243" s="77" t="s">
        <v>10</v>
      </c>
      <c r="K1243" s="77">
        <v>45.661999999999999</v>
      </c>
      <c r="L1243" s="77">
        <v>21.093</v>
      </c>
      <c r="M1243" s="77">
        <v>45.658999999999999</v>
      </c>
      <c r="N1243" s="77">
        <v>21.091999999999999</v>
      </c>
      <c r="O1243" s="78" t="s">
        <v>2432</v>
      </c>
    </row>
    <row r="1244" spans="1:15" x14ac:dyDescent="0.25">
      <c r="A1244" s="77" t="s">
        <v>52</v>
      </c>
      <c r="B1244" s="77" t="s">
        <v>45</v>
      </c>
      <c r="C1244" s="77">
        <v>1.1000000000000001</v>
      </c>
      <c r="D1244" s="77">
        <v>3.0009999999999999</v>
      </c>
      <c r="E1244" s="77">
        <v>0.1</v>
      </c>
      <c r="F1244" s="77" t="s">
        <v>13</v>
      </c>
      <c r="G1244" s="77" t="s">
        <v>12</v>
      </c>
      <c r="H1244" s="77">
        <v>0.01</v>
      </c>
      <c r="I1244" s="77">
        <v>4.5010000000000001E-2</v>
      </c>
      <c r="J1244" s="77" t="s">
        <v>10</v>
      </c>
      <c r="K1244" s="77">
        <v>57.613</v>
      </c>
      <c r="L1244" s="77">
        <v>0.15837999999999999</v>
      </c>
      <c r="M1244" s="77">
        <v>57.613</v>
      </c>
      <c r="N1244" s="77">
        <v>0.15706000000000001</v>
      </c>
      <c r="O1244" s="78" t="s">
        <v>2798</v>
      </c>
    </row>
    <row r="1245" spans="1:15" x14ac:dyDescent="0.25">
      <c r="A1245" s="77" t="s">
        <v>52</v>
      </c>
      <c r="B1245" s="77" t="s">
        <v>45</v>
      </c>
      <c r="C1245" s="77">
        <v>3</v>
      </c>
      <c r="D1245" s="77">
        <v>11.000999999999999</v>
      </c>
      <c r="E1245" s="77">
        <v>1E-4</v>
      </c>
      <c r="F1245" s="77" t="s">
        <v>13</v>
      </c>
      <c r="G1245" s="77" t="s">
        <v>12</v>
      </c>
      <c r="H1245" s="77">
        <v>5</v>
      </c>
      <c r="I1245" s="77">
        <v>5.01</v>
      </c>
      <c r="J1245" s="77" t="s">
        <v>10</v>
      </c>
      <c r="K1245" s="77">
        <v>2.5</v>
      </c>
      <c r="L1245" s="77">
        <v>35</v>
      </c>
      <c r="M1245" s="77">
        <v>2.3102999999999998</v>
      </c>
      <c r="N1245" s="77">
        <v>34.640999999999998</v>
      </c>
      <c r="O1245" s="78" t="s">
        <v>2433</v>
      </c>
    </row>
    <row r="1246" spans="1:15" x14ac:dyDescent="0.25">
      <c r="A1246" s="77" t="s">
        <v>52</v>
      </c>
      <c r="B1246" s="77" t="s">
        <v>45</v>
      </c>
      <c r="C1246" s="77">
        <v>3</v>
      </c>
      <c r="D1246" s="77">
        <v>11.000999999999999</v>
      </c>
      <c r="E1246" s="77">
        <v>1E-4</v>
      </c>
      <c r="F1246" s="77" t="s">
        <v>13</v>
      </c>
      <c r="G1246" s="77" t="s">
        <v>12</v>
      </c>
      <c r="H1246" s="77">
        <v>1</v>
      </c>
      <c r="I1246" s="77">
        <v>5</v>
      </c>
      <c r="J1246" s="77" t="s">
        <v>10</v>
      </c>
      <c r="K1246" s="77">
        <v>2.5</v>
      </c>
      <c r="L1246" s="77">
        <v>35</v>
      </c>
      <c r="M1246" s="77">
        <v>2.3102999999999998</v>
      </c>
      <c r="N1246" s="77">
        <v>34.640999999999998</v>
      </c>
      <c r="O1246" s="78" t="s">
        <v>2434</v>
      </c>
    </row>
    <row r="1247" spans="1:15" x14ac:dyDescent="0.25">
      <c r="A1247" s="77" t="s">
        <v>52</v>
      </c>
      <c r="B1247" s="77" t="s">
        <v>45</v>
      </c>
      <c r="C1247" s="77">
        <v>3</v>
      </c>
      <c r="D1247" s="77">
        <v>11.000999999999999</v>
      </c>
      <c r="E1247" s="77">
        <v>1E-4</v>
      </c>
      <c r="F1247" s="77" t="s">
        <v>13</v>
      </c>
      <c r="G1247" s="77" t="s">
        <v>12</v>
      </c>
      <c r="H1247" s="77">
        <v>4.4999999999999998E-2</v>
      </c>
      <c r="I1247" s="77">
        <v>0.10001</v>
      </c>
      <c r="J1247" s="77" t="s">
        <v>10</v>
      </c>
      <c r="K1247" s="77">
        <v>2.4</v>
      </c>
      <c r="L1247" s="77">
        <v>0.69</v>
      </c>
      <c r="M1247" s="77">
        <v>2.3298000000000001</v>
      </c>
      <c r="N1247" s="77">
        <v>0.69372999999999996</v>
      </c>
      <c r="O1247" s="78" t="s">
        <v>2799</v>
      </c>
    </row>
    <row r="1248" spans="1:15" x14ac:dyDescent="0.25">
      <c r="A1248" s="77" t="s">
        <v>52</v>
      </c>
      <c r="B1248" s="77" t="s">
        <v>45</v>
      </c>
      <c r="C1248" s="77">
        <v>3</v>
      </c>
      <c r="D1248" s="77">
        <v>11.000999999999999</v>
      </c>
      <c r="E1248" s="77">
        <v>1E-4</v>
      </c>
      <c r="F1248" s="77" t="s">
        <v>13</v>
      </c>
      <c r="G1248" s="77" t="s">
        <v>12</v>
      </c>
      <c r="H1248" s="77">
        <v>0.1</v>
      </c>
      <c r="I1248" s="77">
        <v>1.0000100000000001</v>
      </c>
      <c r="J1248" s="77" t="s">
        <v>10</v>
      </c>
      <c r="K1248" s="77">
        <v>2.4</v>
      </c>
      <c r="L1248" s="77">
        <v>1.2</v>
      </c>
      <c r="M1248" s="77">
        <v>2.3239999999999998</v>
      </c>
      <c r="N1248" s="77">
        <v>1.1553</v>
      </c>
      <c r="O1248" s="78" t="s">
        <v>2800</v>
      </c>
    </row>
    <row r="1249" spans="1:15" x14ac:dyDescent="0.25">
      <c r="A1249" s="77" t="s">
        <v>52</v>
      </c>
      <c r="B1249" s="77" t="s">
        <v>45</v>
      </c>
      <c r="C1249" s="77">
        <v>3</v>
      </c>
      <c r="D1249" s="77">
        <v>11.000999999999999</v>
      </c>
      <c r="E1249" s="77">
        <v>1E-3</v>
      </c>
      <c r="F1249" s="77" t="s">
        <v>13</v>
      </c>
      <c r="G1249" s="77" t="s">
        <v>12</v>
      </c>
      <c r="H1249" s="77">
        <v>1</v>
      </c>
      <c r="I1249" s="77">
        <v>5</v>
      </c>
      <c r="J1249" s="77" t="s">
        <v>10</v>
      </c>
      <c r="K1249" s="77">
        <v>2.5</v>
      </c>
      <c r="L1249" s="77">
        <v>35</v>
      </c>
      <c r="M1249" s="77">
        <v>2.3111999999999999</v>
      </c>
      <c r="N1249" s="77">
        <v>34.640999999999998</v>
      </c>
      <c r="O1249" s="78" t="s">
        <v>2437</v>
      </c>
    </row>
    <row r="1250" spans="1:15" x14ac:dyDescent="0.25">
      <c r="A1250" s="77" t="s">
        <v>52</v>
      </c>
      <c r="B1250" s="77" t="s">
        <v>45</v>
      </c>
      <c r="C1250" s="77">
        <v>3</v>
      </c>
      <c r="D1250" s="77">
        <v>11.000999999999999</v>
      </c>
      <c r="E1250" s="77">
        <v>1E-3</v>
      </c>
      <c r="F1250" s="77" t="s">
        <v>13</v>
      </c>
      <c r="G1250" s="77" t="s">
        <v>12</v>
      </c>
      <c r="H1250" s="77">
        <v>4.4999999999999998E-2</v>
      </c>
      <c r="I1250" s="77">
        <v>0.10001</v>
      </c>
      <c r="J1250" s="77" t="s">
        <v>10</v>
      </c>
      <c r="K1250" s="77">
        <v>2.4</v>
      </c>
      <c r="L1250" s="77">
        <v>0.69</v>
      </c>
      <c r="M1250" s="77">
        <v>2.3708999999999998</v>
      </c>
      <c r="N1250" s="77">
        <v>0.69111999999999996</v>
      </c>
      <c r="O1250" s="78" t="s">
        <v>2436</v>
      </c>
    </row>
    <row r="1251" spans="1:15" x14ac:dyDescent="0.25">
      <c r="A1251" s="77" t="s">
        <v>52</v>
      </c>
      <c r="B1251" s="77" t="s">
        <v>45</v>
      </c>
      <c r="C1251" s="77">
        <v>3</v>
      </c>
      <c r="D1251" s="77">
        <v>11.000999999999999</v>
      </c>
      <c r="E1251" s="77">
        <v>1E-3</v>
      </c>
      <c r="F1251" s="77" t="s">
        <v>13</v>
      </c>
      <c r="G1251" s="77" t="s">
        <v>12</v>
      </c>
      <c r="H1251" s="77">
        <v>0.1</v>
      </c>
      <c r="I1251" s="77">
        <v>1.0000100000000001</v>
      </c>
      <c r="J1251" s="77" t="s">
        <v>10</v>
      </c>
      <c r="K1251" s="77">
        <v>2.4</v>
      </c>
      <c r="L1251" s="77">
        <v>1.2</v>
      </c>
      <c r="M1251" s="77">
        <v>2.3551000000000002</v>
      </c>
      <c r="N1251" s="77">
        <v>1.1531</v>
      </c>
      <c r="O1251" s="78" t="s">
        <v>2801</v>
      </c>
    </row>
    <row r="1252" spans="1:15" x14ac:dyDescent="0.25">
      <c r="A1252" s="77" t="s">
        <v>52</v>
      </c>
      <c r="B1252" s="77" t="s">
        <v>45</v>
      </c>
      <c r="C1252" s="77">
        <v>3</v>
      </c>
      <c r="D1252" s="77">
        <v>11.000999999999999</v>
      </c>
      <c r="E1252" s="77">
        <v>1E-3</v>
      </c>
      <c r="F1252" s="77" t="s">
        <v>13</v>
      </c>
      <c r="G1252" s="77" t="s">
        <v>12</v>
      </c>
      <c r="H1252" s="77">
        <v>5</v>
      </c>
      <c r="I1252" s="77">
        <v>5.01</v>
      </c>
      <c r="J1252" s="77" t="s">
        <v>10</v>
      </c>
      <c r="K1252" s="77">
        <v>2.5</v>
      </c>
      <c r="L1252" s="77">
        <v>35</v>
      </c>
      <c r="M1252" s="77">
        <v>2.3111999999999999</v>
      </c>
      <c r="N1252" s="77">
        <v>34.640999999999998</v>
      </c>
      <c r="O1252" s="78" t="s">
        <v>2435</v>
      </c>
    </row>
    <row r="1253" spans="1:15" x14ac:dyDescent="0.25">
      <c r="A1253" s="77" t="s">
        <v>52</v>
      </c>
      <c r="B1253" s="77" t="s">
        <v>45</v>
      </c>
      <c r="C1253" s="77">
        <v>3</v>
      </c>
      <c r="D1253" s="77">
        <v>11.000999999999999</v>
      </c>
      <c r="E1253" s="77">
        <v>0.01</v>
      </c>
      <c r="F1253" s="77" t="s">
        <v>13</v>
      </c>
      <c r="G1253" s="77" t="s">
        <v>12</v>
      </c>
      <c r="H1253" s="77">
        <v>0.1</v>
      </c>
      <c r="I1253" s="77">
        <v>1.0000100000000001</v>
      </c>
      <c r="J1253" s="77" t="s">
        <v>10</v>
      </c>
      <c r="K1253" s="77">
        <v>5.1971999999999996</v>
      </c>
      <c r="L1253" s="77">
        <v>0.99041000000000001</v>
      </c>
      <c r="M1253" s="77">
        <v>5.1951000000000001</v>
      </c>
      <c r="N1253" s="77">
        <v>0.99036000000000002</v>
      </c>
      <c r="O1253" s="78" t="s">
        <v>2439</v>
      </c>
    </row>
    <row r="1254" spans="1:15" x14ac:dyDescent="0.25">
      <c r="A1254" s="77" t="s">
        <v>52</v>
      </c>
      <c r="B1254" s="77" t="s">
        <v>45</v>
      </c>
      <c r="C1254" s="77">
        <v>3</v>
      </c>
      <c r="D1254" s="77">
        <v>11.000999999999999</v>
      </c>
      <c r="E1254" s="77">
        <v>0.01</v>
      </c>
      <c r="F1254" s="77" t="s">
        <v>13</v>
      </c>
      <c r="G1254" s="77" t="s">
        <v>12</v>
      </c>
      <c r="H1254" s="77">
        <v>4.4999999999999998E-2</v>
      </c>
      <c r="I1254" s="77">
        <v>0.10001</v>
      </c>
      <c r="J1254" s="77" t="s">
        <v>10</v>
      </c>
      <c r="K1254" s="77">
        <v>5.6643999999999997</v>
      </c>
      <c r="L1254" s="77">
        <v>0.53041000000000005</v>
      </c>
      <c r="M1254" s="77">
        <v>5.6622000000000003</v>
      </c>
      <c r="N1254" s="77">
        <v>0.53025999999999995</v>
      </c>
      <c r="O1254" s="78" t="s">
        <v>2802</v>
      </c>
    </row>
    <row r="1255" spans="1:15" x14ac:dyDescent="0.25">
      <c r="A1255" s="77" t="s">
        <v>52</v>
      </c>
      <c r="B1255" s="77" t="s">
        <v>45</v>
      </c>
      <c r="C1255" s="77">
        <v>3</v>
      </c>
      <c r="D1255" s="77">
        <v>11.000999999999999</v>
      </c>
      <c r="E1255" s="77">
        <v>0.01</v>
      </c>
      <c r="F1255" s="77" t="s">
        <v>13</v>
      </c>
      <c r="G1255" s="77" t="s">
        <v>12</v>
      </c>
      <c r="H1255" s="77">
        <v>1</v>
      </c>
      <c r="I1255" s="77">
        <v>5</v>
      </c>
      <c r="J1255" s="77" t="s">
        <v>10</v>
      </c>
      <c r="K1255" s="77">
        <v>2.5</v>
      </c>
      <c r="L1255" s="77">
        <v>35</v>
      </c>
      <c r="M1255" s="77">
        <v>2.5084</v>
      </c>
      <c r="N1255" s="77">
        <v>34.627000000000002</v>
      </c>
      <c r="O1255" s="78" t="s">
        <v>2438</v>
      </c>
    </row>
    <row r="1256" spans="1:15" x14ac:dyDescent="0.25">
      <c r="A1256" s="77" t="s">
        <v>52</v>
      </c>
      <c r="B1256" s="77" t="s">
        <v>45</v>
      </c>
      <c r="C1256" s="77">
        <v>3</v>
      </c>
      <c r="D1256" s="77">
        <v>11.000999999999999</v>
      </c>
      <c r="E1256" s="77">
        <v>0.01</v>
      </c>
      <c r="F1256" s="77" t="s">
        <v>13</v>
      </c>
      <c r="G1256" s="77" t="s">
        <v>12</v>
      </c>
      <c r="H1256" s="77">
        <v>5</v>
      </c>
      <c r="I1256" s="77">
        <v>5.01</v>
      </c>
      <c r="J1256" s="77" t="s">
        <v>10</v>
      </c>
      <c r="K1256" s="77">
        <v>2.5</v>
      </c>
      <c r="L1256" s="77">
        <v>35</v>
      </c>
      <c r="M1256" s="77">
        <v>2.5084</v>
      </c>
      <c r="N1256" s="77">
        <v>34.627000000000002</v>
      </c>
      <c r="O1256" s="78" t="s">
        <v>2803</v>
      </c>
    </row>
    <row r="1257" spans="1:15" x14ac:dyDescent="0.25">
      <c r="A1257" s="77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5</v>
      </c>
      <c r="I1257" s="77">
        <v>5.01</v>
      </c>
      <c r="J1257" s="77" t="s">
        <v>10</v>
      </c>
      <c r="K1257" s="77">
        <v>20.888000000000002</v>
      </c>
      <c r="L1257" s="77">
        <v>33.345999999999997</v>
      </c>
      <c r="M1257" s="77">
        <v>20.867000000000001</v>
      </c>
      <c r="N1257" s="77">
        <v>33.347000000000001</v>
      </c>
      <c r="O1257" s="78" t="s">
        <v>2442</v>
      </c>
    </row>
    <row r="1258" spans="1:15" x14ac:dyDescent="0.25">
      <c r="A1258" s="77" t="s">
        <v>52</v>
      </c>
      <c r="B1258" s="77" t="s">
        <v>45</v>
      </c>
      <c r="C1258" s="77">
        <v>3</v>
      </c>
      <c r="D1258" s="77">
        <v>11.000999999999999</v>
      </c>
      <c r="E1258" s="77">
        <v>0.1</v>
      </c>
      <c r="F1258" s="77" t="s">
        <v>13</v>
      </c>
      <c r="G1258" s="77" t="s">
        <v>12</v>
      </c>
      <c r="H1258" s="77">
        <v>0.1</v>
      </c>
      <c r="I1258" s="77">
        <v>1.0000100000000001</v>
      </c>
      <c r="J1258" s="77" t="s">
        <v>10</v>
      </c>
      <c r="K1258" s="77">
        <v>57.411999999999999</v>
      </c>
      <c r="L1258" s="77">
        <v>0.20433000000000001</v>
      </c>
      <c r="M1258" s="77">
        <v>57.411000000000001</v>
      </c>
      <c r="N1258" s="77">
        <v>0.20413000000000001</v>
      </c>
      <c r="O1258" s="78" t="s">
        <v>2440</v>
      </c>
    </row>
    <row r="1259" spans="1:15" x14ac:dyDescent="0.25">
      <c r="A1259" s="77" t="s">
        <v>52</v>
      </c>
      <c r="B1259" s="77" t="s">
        <v>45</v>
      </c>
      <c r="C1259" s="77">
        <v>3</v>
      </c>
      <c r="D1259" s="77">
        <v>11.000999999999999</v>
      </c>
      <c r="E1259" s="77">
        <v>0.1</v>
      </c>
      <c r="F1259" s="77" t="s">
        <v>13</v>
      </c>
      <c r="G1259" s="77" t="s">
        <v>12</v>
      </c>
      <c r="H1259" s="77">
        <v>4.4999999999999998E-2</v>
      </c>
      <c r="I1259" s="77">
        <v>0.10001</v>
      </c>
      <c r="J1259" s="77" t="s">
        <v>10</v>
      </c>
      <c r="K1259" s="77">
        <v>57.646999999999998</v>
      </c>
      <c r="L1259" s="77">
        <v>8.5551000000000002E-2</v>
      </c>
      <c r="M1259" s="77">
        <v>57.646000000000001</v>
      </c>
      <c r="N1259" s="77">
        <v>8.5343000000000002E-2</v>
      </c>
      <c r="O1259" s="78" t="s">
        <v>2804</v>
      </c>
    </row>
    <row r="1260" spans="1:15" x14ac:dyDescent="0.25">
      <c r="A1260" s="77" t="s">
        <v>52</v>
      </c>
      <c r="B1260" s="77" t="s">
        <v>45</v>
      </c>
      <c r="C1260" s="77">
        <v>3</v>
      </c>
      <c r="D1260" s="77">
        <v>11.000999999999999</v>
      </c>
      <c r="E1260" s="77">
        <v>0.1</v>
      </c>
      <c r="F1260" s="77" t="s">
        <v>13</v>
      </c>
      <c r="G1260" s="77" t="s">
        <v>12</v>
      </c>
      <c r="H1260" s="77">
        <v>1</v>
      </c>
      <c r="I1260" s="77">
        <v>5</v>
      </c>
      <c r="J1260" s="77" t="s">
        <v>10</v>
      </c>
      <c r="K1260" s="77">
        <v>20.888000000000002</v>
      </c>
      <c r="L1260" s="77">
        <v>33.345999999999997</v>
      </c>
      <c r="M1260" s="77">
        <v>20.867000000000001</v>
      </c>
      <c r="N1260" s="77">
        <v>33.347000000000001</v>
      </c>
      <c r="O1260" s="78" t="s">
        <v>2441</v>
      </c>
    </row>
    <row r="1261" spans="1:15" x14ac:dyDescent="0.25">
      <c r="A1261" s="77" t="s">
        <v>52</v>
      </c>
      <c r="B1261" s="77" t="s">
        <v>45</v>
      </c>
      <c r="C1261" s="77">
        <v>3</v>
      </c>
      <c r="D1261" s="77">
        <v>11.000999999999999</v>
      </c>
      <c r="E1261" s="77">
        <v>1</v>
      </c>
      <c r="F1261" s="77" t="s">
        <v>13</v>
      </c>
      <c r="G1261" s="77" t="s">
        <v>12</v>
      </c>
      <c r="H1261" s="77">
        <v>0.1</v>
      </c>
      <c r="I1261" s="77">
        <v>1.0000100000000001</v>
      </c>
      <c r="J1261" s="77" t="s">
        <v>10</v>
      </c>
      <c r="K1261" s="77">
        <v>577.32000000000005</v>
      </c>
      <c r="L1261" s="77">
        <v>2.0884E-2</v>
      </c>
      <c r="M1261" s="77">
        <v>577.32000000000005</v>
      </c>
      <c r="N1261" s="77">
        <v>2.0799000000000002E-2</v>
      </c>
      <c r="O1261" s="78" t="s">
        <v>2445</v>
      </c>
    </row>
    <row r="1262" spans="1:15" x14ac:dyDescent="0.25">
      <c r="A1262" s="77" t="s">
        <v>52</v>
      </c>
      <c r="B1262" s="77" t="s">
        <v>45</v>
      </c>
      <c r="C1262" s="77">
        <v>3</v>
      </c>
      <c r="D1262" s="77">
        <v>11.000999999999999</v>
      </c>
      <c r="E1262" s="77">
        <v>1</v>
      </c>
      <c r="F1262" s="77" t="s">
        <v>13</v>
      </c>
      <c r="G1262" s="77" t="s">
        <v>12</v>
      </c>
      <c r="H1262" s="77">
        <v>1</v>
      </c>
      <c r="I1262" s="77">
        <v>5</v>
      </c>
      <c r="J1262" s="77" t="s">
        <v>10</v>
      </c>
      <c r="K1262" s="77">
        <v>547.30999999999995</v>
      </c>
      <c r="L1262" s="77">
        <v>13.25</v>
      </c>
      <c r="M1262" s="77">
        <v>547.29999999999995</v>
      </c>
      <c r="N1262" s="77">
        <v>13.249000000000001</v>
      </c>
      <c r="O1262" s="78" t="s">
        <v>2446</v>
      </c>
    </row>
    <row r="1263" spans="1:15" x14ac:dyDescent="0.25">
      <c r="A1263" s="77" t="s">
        <v>52</v>
      </c>
      <c r="B1263" s="77" t="s">
        <v>45</v>
      </c>
      <c r="C1263" s="77">
        <v>3</v>
      </c>
      <c r="D1263" s="77">
        <v>11.000999999999999</v>
      </c>
      <c r="E1263" s="77">
        <v>1</v>
      </c>
      <c r="F1263" s="77" t="s">
        <v>13</v>
      </c>
      <c r="G1263" s="77" t="s">
        <v>12</v>
      </c>
      <c r="H1263" s="77">
        <v>5</v>
      </c>
      <c r="I1263" s="77">
        <v>5.01</v>
      </c>
      <c r="J1263" s="77" t="s">
        <v>10</v>
      </c>
      <c r="K1263" s="77">
        <v>547.30999999999995</v>
      </c>
      <c r="L1263" s="77">
        <v>13.25</v>
      </c>
      <c r="M1263" s="77">
        <v>547.29999999999995</v>
      </c>
      <c r="N1263" s="77">
        <v>13.249000000000001</v>
      </c>
      <c r="O1263" s="78" t="s">
        <v>2444</v>
      </c>
    </row>
    <row r="1264" spans="1:15" x14ac:dyDescent="0.25">
      <c r="A1264" s="77" t="s">
        <v>52</v>
      </c>
      <c r="B1264" s="77" t="s">
        <v>45</v>
      </c>
      <c r="C1264" s="77">
        <v>3</v>
      </c>
      <c r="D1264" s="77">
        <v>11.000999999999999</v>
      </c>
      <c r="E1264" s="77">
        <v>1</v>
      </c>
      <c r="F1264" s="77" t="s">
        <v>13</v>
      </c>
      <c r="G1264" s="77" t="s">
        <v>12</v>
      </c>
      <c r="H1264" s="77">
        <v>4.4999999999999998E-2</v>
      </c>
      <c r="I1264" s="77">
        <v>0.10001</v>
      </c>
      <c r="J1264" s="77" t="s">
        <v>10</v>
      </c>
      <c r="K1264" s="77">
        <v>577.35</v>
      </c>
      <c r="L1264" s="77">
        <v>8.6937999999999998E-3</v>
      </c>
      <c r="M1264" s="77">
        <v>577.35</v>
      </c>
      <c r="N1264" s="77">
        <v>8.6087000000000004E-3</v>
      </c>
      <c r="O1264" s="78" t="s">
        <v>2443</v>
      </c>
    </row>
    <row r="1265" spans="1:15" x14ac:dyDescent="0.25">
      <c r="A1265" s="77" t="s">
        <v>52</v>
      </c>
      <c r="B1265" s="77" t="s">
        <v>45</v>
      </c>
      <c r="C1265" s="77">
        <v>11</v>
      </c>
      <c r="D1265" s="77">
        <v>20.501000000000001</v>
      </c>
      <c r="E1265" s="77">
        <v>1E-4</v>
      </c>
      <c r="F1265" s="77" t="s">
        <v>13</v>
      </c>
      <c r="G1265" s="77" t="s">
        <v>12</v>
      </c>
      <c r="H1265" s="77">
        <v>4.4999999999999998E-2</v>
      </c>
      <c r="I1265" s="77">
        <v>0.10001</v>
      </c>
      <c r="J1265" s="77" t="s">
        <v>10</v>
      </c>
      <c r="K1265" s="77">
        <v>5.8</v>
      </c>
      <c r="L1265" s="77">
        <v>1.4</v>
      </c>
      <c r="M1265" s="77">
        <v>5.7744999999999997</v>
      </c>
      <c r="N1265" s="77">
        <v>1.3859999999999999</v>
      </c>
      <c r="O1265" s="78" t="s">
        <v>2447</v>
      </c>
    </row>
    <row r="1266" spans="1:15" x14ac:dyDescent="0.25">
      <c r="A1266" s="77" t="s">
        <v>52</v>
      </c>
      <c r="B1266" s="77" t="s">
        <v>45</v>
      </c>
      <c r="C1266" s="77">
        <v>11</v>
      </c>
      <c r="D1266" s="77">
        <v>20.501000000000001</v>
      </c>
      <c r="E1266" s="77">
        <v>1E-4</v>
      </c>
      <c r="F1266" s="77" t="s">
        <v>13</v>
      </c>
      <c r="G1266" s="77" t="s">
        <v>12</v>
      </c>
      <c r="H1266" s="77">
        <v>1</v>
      </c>
      <c r="I1266" s="77">
        <v>5</v>
      </c>
      <c r="J1266" s="77" t="s">
        <v>10</v>
      </c>
      <c r="K1266" s="77">
        <v>5.9</v>
      </c>
      <c r="L1266" s="77">
        <v>35</v>
      </c>
      <c r="M1266" s="77">
        <v>5.7742000000000004</v>
      </c>
      <c r="N1266" s="77">
        <v>34.640999999999998</v>
      </c>
      <c r="O1266" s="78" t="s">
        <v>2448</v>
      </c>
    </row>
    <row r="1267" spans="1:15" x14ac:dyDescent="0.25">
      <c r="A1267" s="77" t="s">
        <v>52</v>
      </c>
      <c r="B1267" s="77" t="s">
        <v>45</v>
      </c>
      <c r="C1267" s="77">
        <v>11</v>
      </c>
      <c r="D1267" s="77">
        <v>20.501000000000001</v>
      </c>
      <c r="E1267" s="77">
        <v>1E-4</v>
      </c>
      <c r="F1267" s="77" t="s">
        <v>13</v>
      </c>
      <c r="G1267" s="77" t="s">
        <v>12</v>
      </c>
      <c r="H1267" s="77">
        <v>5</v>
      </c>
      <c r="I1267" s="77">
        <v>5.01</v>
      </c>
      <c r="J1267" s="77" t="s">
        <v>10</v>
      </c>
      <c r="K1267" s="77">
        <v>5.9</v>
      </c>
      <c r="L1267" s="77">
        <v>35</v>
      </c>
      <c r="M1267" s="77">
        <v>5.7742000000000004</v>
      </c>
      <c r="N1267" s="77">
        <v>34.640999999999998</v>
      </c>
      <c r="O1267" s="78" t="s">
        <v>2450</v>
      </c>
    </row>
    <row r="1268" spans="1:15" x14ac:dyDescent="0.25">
      <c r="A1268" s="77" t="s">
        <v>52</v>
      </c>
      <c r="B1268" s="77" t="s">
        <v>45</v>
      </c>
      <c r="C1268" s="77">
        <v>11</v>
      </c>
      <c r="D1268" s="77">
        <v>20.501000000000001</v>
      </c>
      <c r="E1268" s="77">
        <v>1E-4</v>
      </c>
      <c r="F1268" s="77" t="s">
        <v>13</v>
      </c>
      <c r="G1268" s="77" t="s">
        <v>12</v>
      </c>
      <c r="H1268" s="77">
        <v>0.1</v>
      </c>
      <c r="I1268" s="77">
        <v>1.0000100000000001</v>
      </c>
      <c r="J1268" s="77" t="s">
        <v>10</v>
      </c>
      <c r="K1268" s="77">
        <v>6.5</v>
      </c>
      <c r="L1268" s="77">
        <v>1.7</v>
      </c>
      <c r="M1268" s="77">
        <v>5.7754000000000003</v>
      </c>
      <c r="N1268" s="77">
        <v>1.7323999999999999</v>
      </c>
      <c r="O1268" s="78" t="s">
        <v>2449</v>
      </c>
    </row>
    <row r="1269" spans="1:15" x14ac:dyDescent="0.25">
      <c r="A1269" s="77" t="s">
        <v>52</v>
      </c>
      <c r="B1269" s="77" t="s">
        <v>45</v>
      </c>
      <c r="C1269" s="77">
        <v>11</v>
      </c>
      <c r="D1269" s="77">
        <v>20.501000000000001</v>
      </c>
      <c r="E1269" s="77">
        <v>1E-3</v>
      </c>
      <c r="F1269" s="77" t="s">
        <v>13</v>
      </c>
      <c r="G1269" s="77" t="s">
        <v>12</v>
      </c>
      <c r="H1269" s="77">
        <v>5</v>
      </c>
      <c r="I1269" s="77">
        <v>5.01</v>
      </c>
      <c r="J1269" s="77" t="s">
        <v>10</v>
      </c>
      <c r="K1269" s="77">
        <v>5.9</v>
      </c>
      <c r="L1269" s="77">
        <v>35</v>
      </c>
      <c r="M1269" s="77">
        <v>5.7744999999999997</v>
      </c>
      <c r="N1269" s="77">
        <v>34.640999999999998</v>
      </c>
      <c r="O1269" s="78" t="s">
        <v>2454</v>
      </c>
    </row>
    <row r="1270" spans="1:15" x14ac:dyDescent="0.25">
      <c r="A1270" s="77" t="s">
        <v>52</v>
      </c>
      <c r="B1270" s="77" t="s">
        <v>45</v>
      </c>
      <c r="C1270" s="77">
        <v>11</v>
      </c>
      <c r="D1270" s="77">
        <v>20.501000000000001</v>
      </c>
      <c r="E1270" s="77">
        <v>1E-3</v>
      </c>
      <c r="F1270" s="77" t="s">
        <v>13</v>
      </c>
      <c r="G1270" s="77" t="s">
        <v>12</v>
      </c>
      <c r="H1270" s="77">
        <v>4.4999999999999998E-2</v>
      </c>
      <c r="I1270" s="77">
        <v>0.10001</v>
      </c>
      <c r="J1270" s="77" t="s">
        <v>10</v>
      </c>
      <c r="K1270" s="77">
        <v>5.8</v>
      </c>
      <c r="L1270" s="77">
        <v>1.4</v>
      </c>
      <c r="M1270" s="77">
        <v>5.7854999999999999</v>
      </c>
      <c r="N1270" s="77">
        <v>1.3856999999999999</v>
      </c>
      <c r="O1270" s="78" t="s">
        <v>2452</v>
      </c>
    </row>
    <row r="1271" spans="1:15" x14ac:dyDescent="0.25">
      <c r="A1271" s="77" t="s">
        <v>52</v>
      </c>
      <c r="B1271" s="77" t="s">
        <v>45</v>
      </c>
      <c r="C1271" s="77">
        <v>11</v>
      </c>
      <c r="D1271" s="77">
        <v>20.501000000000001</v>
      </c>
      <c r="E1271" s="77">
        <v>1E-3</v>
      </c>
      <c r="F1271" s="77" t="s">
        <v>13</v>
      </c>
      <c r="G1271" s="77" t="s">
        <v>12</v>
      </c>
      <c r="H1271" s="77">
        <v>1</v>
      </c>
      <c r="I1271" s="77">
        <v>5</v>
      </c>
      <c r="J1271" s="77" t="s">
        <v>10</v>
      </c>
      <c r="K1271" s="77">
        <v>5.9</v>
      </c>
      <c r="L1271" s="77">
        <v>35</v>
      </c>
      <c r="M1271" s="77">
        <v>5.7744999999999997</v>
      </c>
      <c r="N1271" s="77">
        <v>34.640999999999998</v>
      </c>
      <c r="O1271" s="78" t="s">
        <v>2451</v>
      </c>
    </row>
    <row r="1272" spans="1:15" x14ac:dyDescent="0.25">
      <c r="A1272" s="77" t="s">
        <v>52</v>
      </c>
      <c r="B1272" s="77" t="s">
        <v>45</v>
      </c>
      <c r="C1272" s="77">
        <v>11</v>
      </c>
      <c r="D1272" s="77">
        <v>20.501000000000001</v>
      </c>
      <c r="E1272" s="77">
        <v>1E-3</v>
      </c>
      <c r="F1272" s="77" t="s">
        <v>13</v>
      </c>
      <c r="G1272" s="77" t="s">
        <v>12</v>
      </c>
      <c r="H1272" s="77">
        <v>0.1</v>
      </c>
      <c r="I1272" s="77">
        <v>1.0000100000000001</v>
      </c>
      <c r="J1272" s="77" t="s">
        <v>10</v>
      </c>
      <c r="K1272" s="77">
        <v>6.5</v>
      </c>
      <c r="L1272" s="77">
        <v>1.7</v>
      </c>
      <c r="M1272" s="77">
        <v>5.7851999999999997</v>
      </c>
      <c r="N1272" s="77">
        <v>1.7321</v>
      </c>
      <c r="O1272" s="78" t="s">
        <v>2453</v>
      </c>
    </row>
    <row r="1273" spans="1:15" x14ac:dyDescent="0.25">
      <c r="A1273" s="77" t="s">
        <v>52</v>
      </c>
      <c r="B1273" s="77" t="s">
        <v>45</v>
      </c>
      <c r="C1273" s="77">
        <v>11</v>
      </c>
      <c r="D1273" s="77">
        <v>20.501000000000001</v>
      </c>
      <c r="E1273" s="77">
        <v>0.01</v>
      </c>
      <c r="F1273" s="77" t="s">
        <v>13</v>
      </c>
      <c r="G1273" s="77" t="s">
        <v>12</v>
      </c>
      <c r="H1273" s="77">
        <v>1</v>
      </c>
      <c r="I1273" s="77">
        <v>5</v>
      </c>
      <c r="J1273" s="77" t="s">
        <v>10</v>
      </c>
      <c r="K1273" s="77">
        <v>5.9</v>
      </c>
      <c r="L1273" s="77">
        <v>35</v>
      </c>
      <c r="M1273" s="77">
        <v>5.8395000000000001</v>
      </c>
      <c r="N1273" s="77">
        <v>34.639000000000003</v>
      </c>
      <c r="O1273" s="78" t="s">
        <v>2457</v>
      </c>
    </row>
    <row r="1274" spans="1:15" x14ac:dyDescent="0.25">
      <c r="A1274" s="77" t="s">
        <v>52</v>
      </c>
      <c r="B1274" s="77" t="s">
        <v>45</v>
      </c>
      <c r="C1274" s="77">
        <v>11</v>
      </c>
      <c r="D1274" s="77">
        <v>20.501000000000001</v>
      </c>
      <c r="E1274" s="77">
        <v>0.01</v>
      </c>
      <c r="F1274" s="77" t="s">
        <v>13</v>
      </c>
      <c r="G1274" s="77" t="s">
        <v>12</v>
      </c>
      <c r="H1274" s="77">
        <v>4.4999999999999998E-2</v>
      </c>
      <c r="I1274" s="77">
        <v>0.10001</v>
      </c>
      <c r="J1274" s="77" t="s">
        <v>10</v>
      </c>
      <c r="K1274" s="77">
        <v>6.9249000000000001</v>
      </c>
      <c r="L1274" s="77">
        <v>1.3567</v>
      </c>
      <c r="M1274" s="77">
        <v>6.9028</v>
      </c>
      <c r="N1274" s="77">
        <v>1.3548</v>
      </c>
      <c r="O1274" s="78" t="s">
        <v>2805</v>
      </c>
    </row>
    <row r="1275" spans="1:15" x14ac:dyDescent="0.25">
      <c r="A1275" s="77" t="s">
        <v>52</v>
      </c>
      <c r="B1275" s="77" t="s">
        <v>45</v>
      </c>
      <c r="C1275" s="77">
        <v>11</v>
      </c>
      <c r="D1275" s="77">
        <v>20.501000000000001</v>
      </c>
      <c r="E1275" s="77">
        <v>0.01</v>
      </c>
      <c r="F1275" s="77" t="s">
        <v>13</v>
      </c>
      <c r="G1275" s="77" t="s">
        <v>12</v>
      </c>
      <c r="H1275" s="77">
        <v>0.1</v>
      </c>
      <c r="I1275" s="77">
        <v>1.0000100000000001</v>
      </c>
      <c r="J1275" s="77" t="s">
        <v>10</v>
      </c>
      <c r="K1275" s="77">
        <v>6.7671000000000001</v>
      </c>
      <c r="L1275" s="77">
        <v>1.7061999999999999</v>
      </c>
      <c r="M1275" s="77">
        <v>6.7465999999999999</v>
      </c>
      <c r="N1275" s="77">
        <v>1.7047000000000001</v>
      </c>
      <c r="O1275" s="78" t="s">
        <v>2456</v>
      </c>
    </row>
    <row r="1276" spans="1:15" x14ac:dyDescent="0.25">
      <c r="A1276" s="77" t="s">
        <v>52</v>
      </c>
      <c r="B1276" s="77" t="s">
        <v>45</v>
      </c>
      <c r="C1276" s="77">
        <v>11</v>
      </c>
      <c r="D1276" s="77">
        <v>20.501000000000001</v>
      </c>
      <c r="E1276" s="77">
        <v>0.01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5.9</v>
      </c>
      <c r="L1276" s="77">
        <v>35</v>
      </c>
      <c r="M1276" s="77">
        <v>5.8395000000000001</v>
      </c>
      <c r="N1276" s="77">
        <v>34.639000000000003</v>
      </c>
      <c r="O1276" s="78" t="s">
        <v>2455</v>
      </c>
    </row>
    <row r="1277" spans="1:15" x14ac:dyDescent="0.25">
      <c r="A1277" s="77" t="s">
        <v>52</v>
      </c>
      <c r="B1277" s="77" t="s">
        <v>45</v>
      </c>
      <c r="C1277" s="77">
        <v>11</v>
      </c>
      <c r="D1277" s="77">
        <v>20.501000000000001</v>
      </c>
      <c r="E1277" s="77">
        <v>0.1</v>
      </c>
      <c r="F1277" s="77" t="s">
        <v>13</v>
      </c>
      <c r="G1277" s="77" t="s">
        <v>12</v>
      </c>
      <c r="H1277" s="77">
        <v>5</v>
      </c>
      <c r="I1277" s="77">
        <v>5.01</v>
      </c>
      <c r="J1277" s="77" t="s">
        <v>10</v>
      </c>
      <c r="K1277" s="77">
        <v>6.5765000000000002</v>
      </c>
      <c r="L1277" s="77">
        <v>34.962000000000003</v>
      </c>
      <c r="M1277" s="77">
        <v>12.385999999999999</v>
      </c>
      <c r="N1277" s="77">
        <v>34.433</v>
      </c>
      <c r="O1277" s="78" t="s">
        <v>2459</v>
      </c>
    </row>
    <row r="1278" spans="1:15" x14ac:dyDescent="0.25">
      <c r="A1278" s="77" t="s">
        <v>52</v>
      </c>
      <c r="B1278" s="77" t="s">
        <v>45</v>
      </c>
      <c r="C1278" s="77">
        <v>11</v>
      </c>
      <c r="D1278" s="77">
        <v>20.501000000000001</v>
      </c>
      <c r="E1278" s="77">
        <v>0.1</v>
      </c>
      <c r="F1278" s="77" t="s">
        <v>13</v>
      </c>
      <c r="G1278" s="77" t="s">
        <v>12</v>
      </c>
      <c r="H1278" s="77">
        <v>1</v>
      </c>
      <c r="I1278" s="77">
        <v>5</v>
      </c>
      <c r="J1278" s="77" t="s">
        <v>10</v>
      </c>
      <c r="K1278" s="77">
        <v>6.5765000000000002</v>
      </c>
      <c r="L1278" s="77">
        <v>34.962000000000003</v>
      </c>
      <c r="M1278" s="77">
        <v>12.385999999999999</v>
      </c>
      <c r="N1278" s="77">
        <v>34.433</v>
      </c>
      <c r="O1278" s="78" t="s">
        <v>2806</v>
      </c>
    </row>
    <row r="1279" spans="1:15" x14ac:dyDescent="0.25">
      <c r="A1279" s="77" t="s">
        <v>52</v>
      </c>
      <c r="B1279" s="77" t="s">
        <v>45</v>
      </c>
      <c r="C1279" s="77">
        <v>11</v>
      </c>
      <c r="D1279" s="77">
        <v>20.501000000000001</v>
      </c>
      <c r="E1279" s="77">
        <v>0.1</v>
      </c>
      <c r="F1279" s="77" t="s">
        <v>13</v>
      </c>
      <c r="G1279" s="77" t="s">
        <v>12</v>
      </c>
      <c r="H1279" s="77">
        <v>4.4999999999999998E-2</v>
      </c>
      <c r="I1279" s="77">
        <v>0.10001</v>
      </c>
      <c r="J1279" s="77" t="s">
        <v>10</v>
      </c>
      <c r="K1279" s="77">
        <v>55.152999999999999</v>
      </c>
      <c r="L1279" s="77">
        <v>0.59996000000000005</v>
      </c>
      <c r="M1279" s="77">
        <v>55.167999999999999</v>
      </c>
      <c r="N1279" s="77">
        <v>0.59309999999999996</v>
      </c>
      <c r="O1279" s="78" t="s">
        <v>2458</v>
      </c>
    </row>
    <row r="1280" spans="1:15" x14ac:dyDescent="0.25">
      <c r="A1280" s="77" t="s">
        <v>52</v>
      </c>
      <c r="B1280" s="77" t="s">
        <v>45</v>
      </c>
      <c r="C1280" s="77">
        <v>11</v>
      </c>
      <c r="D1280" s="77">
        <v>20.501000000000001</v>
      </c>
      <c r="E1280" s="77">
        <v>0.1</v>
      </c>
      <c r="F1280" s="77" t="s">
        <v>13</v>
      </c>
      <c r="G1280" s="77" t="s">
        <v>12</v>
      </c>
      <c r="H1280" s="77">
        <v>0.1</v>
      </c>
      <c r="I1280" s="77">
        <v>1.0000100000000001</v>
      </c>
      <c r="J1280" s="77" t="s">
        <v>10</v>
      </c>
      <c r="K1280" s="77">
        <v>53.698999999999998</v>
      </c>
      <c r="L1280" s="77">
        <v>0.85924999999999996</v>
      </c>
      <c r="M1280" s="77">
        <v>53.709000000000003</v>
      </c>
      <c r="N1280" s="77">
        <v>0.85296000000000005</v>
      </c>
      <c r="O1280" s="78" t="s">
        <v>2460</v>
      </c>
    </row>
    <row r="1281" spans="1:15" x14ac:dyDescent="0.25">
      <c r="A1281" s="77" t="s">
        <v>52</v>
      </c>
      <c r="B1281" s="77" t="s">
        <v>45</v>
      </c>
      <c r="C1281" s="77">
        <v>11</v>
      </c>
      <c r="D1281" s="77">
        <v>20.501000000000001</v>
      </c>
      <c r="E1281" s="77">
        <v>1</v>
      </c>
      <c r="F1281" s="77" t="s">
        <v>13</v>
      </c>
      <c r="G1281" s="77" t="s">
        <v>12</v>
      </c>
      <c r="H1281" s="77">
        <v>1</v>
      </c>
      <c r="I1281" s="77">
        <v>5</v>
      </c>
      <c r="J1281" s="77" t="s">
        <v>10</v>
      </c>
      <c r="K1281" s="77">
        <v>437.55</v>
      </c>
      <c r="L1281" s="77">
        <v>23.603000000000002</v>
      </c>
      <c r="M1281" s="77">
        <v>437.54</v>
      </c>
      <c r="N1281" s="77">
        <v>23.602</v>
      </c>
      <c r="O1281" s="78" t="s">
        <v>2461</v>
      </c>
    </row>
    <row r="1282" spans="1:15" x14ac:dyDescent="0.25">
      <c r="A1282" s="77" t="s">
        <v>52</v>
      </c>
      <c r="B1282" s="77" t="s">
        <v>45</v>
      </c>
      <c r="C1282" s="77">
        <v>11</v>
      </c>
      <c r="D1282" s="77">
        <v>20.501000000000001</v>
      </c>
      <c r="E1282" s="77">
        <v>1</v>
      </c>
      <c r="F1282" s="77" t="s">
        <v>13</v>
      </c>
      <c r="G1282" s="77" t="s">
        <v>12</v>
      </c>
      <c r="H1282" s="77">
        <v>4.4999999999999998E-2</v>
      </c>
      <c r="I1282" s="77">
        <v>0.10001</v>
      </c>
      <c r="J1282" s="77" t="s">
        <v>10</v>
      </c>
      <c r="K1282" s="77">
        <v>579.65</v>
      </c>
      <c r="L1282" s="77">
        <v>6.9317000000000004E-2</v>
      </c>
      <c r="M1282" s="77">
        <v>579.66</v>
      </c>
      <c r="N1282" s="77">
        <v>6.5887000000000001E-2</v>
      </c>
      <c r="O1282" s="78" t="s">
        <v>2462</v>
      </c>
    </row>
    <row r="1283" spans="1:15" x14ac:dyDescent="0.25">
      <c r="A1283" s="77" t="s">
        <v>52</v>
      </c>
      <c r="B1283" s="77" t="s">
        <v>45</v>
      </c>
      <c r="C1283" s="77">
        <v>11</v>
      </c>
      <c r="D1283" s="77">
        <v>20.501000000000001</v>
      </c>
      <c r="E1283" s="77">
        <v>1</v>
      </c>
      <c r="F1283" s="77" t="s">
        <v>13</v>
      </c>
      <c r="G1283" s="77" t="s">
        <v>12</v>
      </c>
      <c r="H1283" s="77">
        <v>5</v>
      </c>
      <c r="I1283" s="77">
        <v>5.01</v>
      </c>
      <c r="J1283" s="77" t="s">
        <v>10</v>
      </c>
      <c r="K1283" s="77">
        <v>437.55</v>
      </c>
      <c r="L1283" s="77">
        <v>23.603000000000002</v>
      </c>
      <c r="M1283" s="77">
        <v>437.54</v>
      </c>
      <c r="N1283" s="77">
        <v>23.602</v>
      </c>
      <c r="O1283" s="78" t="s">
        <v>2463</v>
      </c>
    </row>
    <row r="1284" spans="1:15" x14ac:dyDescent="0.25">
      <c r="A1284" s="77" t="s">
        <v>52</v>
      </c>
      <c r="B1284" s="77" t="s">
        <v>45</v>
      </c>
      <c r="C1284" s="77">
        <v>11</v>
      </c>
      <c r="D1284" s="77">
        <v>20.501000000000001</v>
      </c>
      <c r="E1284" s="77">
        <v>1</v>
      </c>
      <c r="F1284" s="77" t="s">
        <v>13</v>
      </c>
      <c r="G1284" s="77" t="s">
        <v>12</v>
      </c>
      <c r="H1284" s="77">
        <v>0.1</v>
      </c>
      <c r="I1284" s="77">
        <v>1.0000100000000001</v>
      </c>
      <c r="J1284" s="77" t="s">
        <v>10</v>
      </c>
      <c r="K1284" s="77">
        <v>579.44000000000005</v>
      </c>
      <c r="L1284" s="77">
        <v>0.10199999999999999</v>
      </c>
      <c r="M1284" s="77">
        <v>579.45000000000005</v>
      </c>
      <c r="N1284" s="77">
        <v>9.8572000000000007E-2</v>
      </c>
      <c r="O1284" s="78" t="s">
        <v>2807</v>
      </c>
    </row>
    <row r="1285" spans="1:15" x14ac:dyDescent="0.25">
      <c r="A1285" s="77" t="s">
        <v>52</v>
      </c>
      <c r="B1285" s="77" t="s">
        <v>59</v>
      </c>
      <c r="C1285" s="77">
        <v>1</v>
      </c>
      <c r="D1285" s="77">
        <v>11.000999999999999</v>
      </c>
      <c r="E1285" s="77">
        <v>1E-4</v>
      </c>
      <c r="F1285" s="77" t="s">
        <v>13</v>
      </c>
      <c r="G1285" s="77" t="s">
        <v>12</v>
      </c>
      <c r="H1285" s="77">
        <v>0.01</v>
      </c>
      <c r="I1285" s="77">
        <v>4.5010000000000001E-2</v>
      </c>
      <c r="J1285" s="77" t="s">
        <v>10</v>
      </c>
      <c r="K1285" s="77">
        <v>3.3</v>
      </c>
      <c r="L1285" s="77">
        <v>2.7</v>
      </c>
      <c r="M1285" s="77">
        <v>0.97318000000000005</v>
      </c>
      <c r="N1285" s="77">
        <v>2.8730000000000002</v>
      </c>
      <c r="O1285" s="78" t="s">
        <v>2195</v>
      </c>
    </row>
    <row r="1286" spans="1:15" x14ac:dyDescent="0.25">
      <c r="A1286" s="77" t="s">
        <v>52</v>
      </c>
      <c r="B1286" s="77" t="s">
        <v>59</v>
      </c>
      <c r="C1286" s="77">
        <v>1</v>
      </c>
      <c r="D1286" s="77">
        <v>11.000999999999999</v>
      </c>
      <c r="E1286" s="77">
        <v>1E-3</v>
      </c>
      <c r="F1286" s="77" t="s">
        <v>13</v>
      </c>
      <c r="G1286" s="77" t="s">
        <v>12</v>
      </c>
      <c r="H1286" s="77">
        <v>10</v>
      </c>
      <c r="I1286" s="77">
        <v>10.01</v>
      </c>
      <c r="J1286" s="77" t="s">
        <v>10</v>
      </c>
      <c r="K1286" s="77">
        <v>58</v>
      </c>
      <c r="L1286" s="77">
        <v>29</v>
      </c>
      <c r="M1286" s="77">
        <v>57.703000000000003</v>
      </c>
      <c r="N1286" s="77">
        <v>28.928999999999998</v>
      </c>
      <c r="O1286" s="78" t="s">
        <v>2200</v>
      </c>
    </row>
    <row r="1287" spans="1:15" x14ac:dyDescent="0.25">
      <c r="A1287" s="77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5</v>
      </c>
      <c r="I1287" s="77">
        <v>10</v>
      </c>
      <c r="J1287" s="77" t="s">
        <v>10</v>
      </c>
      <c r="K1287" s="77">
        <v>58</v>
      </c>
      <c r="L1287" s="77">
        <v>29</v>
      </c>
      <c r="M1287" s="77">
        <v>57.703000000000003</v>
      </c>
      <c r="N1287" s="77">
        <v>28.928999999999998</v>
      </c>
      <c r="O1287" s="78" t="s">
        <v>2196</v>
      </c>
    </row>
    <row r="1288" spans="1:15" x14ac:dyDescent="0.25">
      <c r="A1288" s="77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1</v>
      </c>
      <c r="I1288" s="77">
        <v>5.01</v>
      </c>
      <c r="J1288" s="77" t="s">
        <v>10</v>
      </c>
      <c r="K1288" s="77">
        <v>12</v>
      </c>
      <c r="L1288" s="77">
        <v>7.2</v>
      </c>
      <c r="M1288" s="77">
        <v>11.404999999999999</v>
      </c>
      <c r="N1288" s="77">
        <v>7.1882000000000001</v>
      </c>
      <c r="O1288" s="78" t="s">
        <v>2198</v>
      </c>
    </row>
    <row r="1289" spans="1:15" x14ac:dyDescent="0.25">
      <c r="A1289" s="77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4.4999999999999998E-2</v>
      </c>
      <c r="I1289" s="77">
        <v>1.0000100000000001</v>
      </c>
      <c r="J1289" s="77" t="s">
        <v>10</v>
      </c>
      <c r="K1289" s="77">
        <v>0.66</v>
      </c>
      <c r="L1289" s="77">
        <v>2.1</v>
      </c>
      <c r="M1289" s="77">
        <v>0.65508</v>
      </c>
      <c r="N1289" s="77">
        <v>2.0543</v>
      </c>
      <c r="O1289" s="78" t="s">
        <v>2197</v>
      </c>
    </row>
    <row r="1290" spans="1:15" x14ac:dyDescent="0.25">
      <c r="A1290" s="77" t="s">
        <v>52</v>
      </c>
      <c r="B1290" s="77" t="s">
        <v>59</v>
      </c>
      <c r="C1290" s="77">
        <v>1</v>
      </c>
      <c r="D1290" s="77">
        <v>11.000999999999999</v>
      </c>
      <c r="E1290" s="77">
        <v>1E-3</v>
      </c>
      <c r="F1290" s="77" t="s">
        <v>13</v>
      </c>
      <c r="G1290" s="77" t="s">
        <v>12</v>
      </c>
      <c r="H1290" s="77">
        <v>0.01</v>
      </c>
      <c r="I1290" s="77">
        <v>4.5010000000000001E-2</v>
      </c>
      <c r="J1290" s="77" t="s">
        <v>10</v>
      </c>
      <c r="K1290" s="77">
        <v>4.3265000000000002</v>
      </c>
      <c r="L1290" s="77">
        <v>2.6149</v>
      </c>
      <c r="M1290" s="77">
        <v>4.3204000000000002</v>
      </c>
      <c r="N1290" s="77">
        <v>2.6147999999999998</v>
      </c>
      <c r="O1290" s="78" t="s">
        <v>2199</v>
      </c>
    </row>
    <row r="1291" spans="1:15" x14ac:dyDescent="0.25">
      <c r="A1291" s="77" t="s">
        <v>52</v>
      </c>
      <c r="B1291" s="77" t="s">
        <v>59</v>
      </c>
      <c r="C1291" s="77">
        <v>1</v>
      </c>
      <c r="D1291" s="77">
        <v>11.000999999999999</v>
      </c>
      <c r="E1291" s="77">
        <v>0.01</v>
      </c>
      <c r="F1291" s="77" t="s">
        <v>13</v>
      </c>
      <c r="G1291" s="77" t="s">
        <v>12</v>
      </c>
      <c r="H1291" s="77">
        <v>1</v>
      </c>
      <c r="I1291" s="77">
        <v>5.01</v>
      </c>
      <c r="J1291" s="77" t="s">
        <v>10</v>
      </c>
      <c r="K1291" s="77">
        <v>12.361000000000001</v>
      </c>
      <c r="L1291" s="77">
        <v>7.1186999999999996</v>
      </c>
      <c r="M1291" s="77">
        <v>12.349</v>
      </c>
      <c r="N1291" s="77">
        <v>7.1191000000000004</v>
      </c>
      <c r="O1291" s="78" t="s">
        <v>2201</v>
      </c>
    </row>
    <row r="1292" spans="1:15" x14ac:dyDescent="0.25">
      <c r="A1292" s="77" t="s">
        <v>52</v>
      </c>
      <c r="B1292" s="77" t="s">
        <v>59</v>
      </c>
      <c r="C1292" s="77">
        <v>1</v>
      </c>
      <c r="D1292" s="77">
        <v>11.000999999999999</v>
      </c>
      <c r="E1292" s="77">
        <v>0.01</v>
      </c>
      <c r="F1292" s="77" t="s">
        <v>13</v>
      </c>
      <c r="G1292" s="77" t="s">
        <v>12</v>
      </c>
      <c r="H1292" s="77">
        <v>5</v>
      </c>
      <c r="I1292" s="77">
        <v>10</v>
      </c>
      <c r="J1292" s="77" t="s">
        <v>10</v>
      </c>
      <c r="K1292" s="77">
        <v>58</v>
      </c>
      <c r="L1292" s="77">
        <v>28.914000000000001</v>
      </c>
      <c r="M1292" s="77">
        <v>57.905000000000001</v>
      </c>
      <c r="N1292" s="77">
        <v>28.914999999999999</v>
      </c>
      <c r="O1292" s="78" t="s">
        <v>2203</v>
      </c>
    </row>
    <row r="1293" spans="1:15" x14ac:dyDescent="0.25">
      <c r="A1293" s="77" t="s">
        <v>52</v>
      </c>
      <c r="B1293" s="77" t="s">
        <v>59</v>
      </c>
      <c r="C1293" s="77">
        <v>1</v>
      </c>
      <c r="D1293" s="77">
        <v>11.000999999999999</v>
      </c>
      <c r="E1293" s="77">
        <v>0.01</v>
      </c>
      <c r="F1293" s="77" t="s">
        <v>13</v>
      </c>
      <c r="G1293" s="77" t="s">
        <v>12</v>
      </c>
      <c r="H1293" s="77">
        <v>10</v>
      </c>
      <c r="I1293" s="77">
        <v>10.01</v>
      </c>
      <c r="J1293" s="77" t="s">
        <v>10</v>
      </c>
      <c r="K1293" s="77">
        <v>58</v>
      </c>
      <c r="L1293" s="77">
        <v>28.914000000000001</v>
      </c>
      <c r="M1293" s="77">
        <v>57.905000000000001</v>
      </c>
      <c r="N1293" s="77">
        <v>28.914999999999999</v>
      </c>
      <c r="O1293" s="78" t="s">
        <v>2726</v>
      </c>
    </row>
    <row r="1294" spans="1:15" x14ac:dyDescent="0.25">
      <c r="A1294" s="77" t="s">
        <v>52</v>
      </c>
      <c r="B1294" s="77" t="s">
        <v>59</v>
      </c>
      <c r="C1294" s="77">
        <v>1</v>
      </c>
      <c r="D1294" s="77">
        <v>11.000999999999999</v>
      </c>
      <c r="E1294" s="77">
        <v>0.01</v>
      </c>
      <c r="F1294" s="77" t="s">
        <v>13</v>
      </c>
      <c r="G1294" s="77" t="s">
        <v>12</v>
      </c>
      <c r="H1294" s="77">
        <v>0.01</v>
      </c>
      <c r="I1294" s="77">
        <v>4.5010000000000001E-2</v>
      </c>
      <c r="J1294" s="77" t="s">
        <v>10</v>
      </c>
      <c r="K1294" s="77">
        <v>57.286999999999999</v>
      </c>
      <c r="L1294" s="77">
        <v>0.84058999999999995</v>
      </c>
      <c r="M1294" s="77">
        <v>57.284999999999997</v>
      </c>
      <c r="N1294" s="77">
        <v>0.83952000000000004</v>
      </c>
      <c r="O1294" s="78" t="s">
        <v>2725</v>
      </c>
    </row>
    <row r="1295" spans="1:15" x14ac:dyDescent="0.25">
      <c r="A1295" s="77" t="s">
        <v>52</v>
      </c>
      <c r="B1295" s="77" t="s">
        <v>59</v>
      </c>
      <c r="C1295" s="77">
        <v>1</v>
      </c>
      <c r="D1295" s="77">
        <v>11.000999999999999</v>
      </c>
      <c r="E1295" s="77">
        <v>0.01</v>
      </c>
      <c r="F1295" s="77" t="s">
        <v>13</v>
      </c>
      <c r="G1295" s="77" t="s">
        <v>12</v>
      </c>
      <c r="H1295" s="77">
        <v>4.4999999999999998E-2</v>
      </c>
      <c r="I1295" s="77">
        <v>1.0000100000000001</v>
      </c>
      <c r="J1295" s="77" t="s">
        <v>10</v>
      </c>
      <c r="K1295" s="77">
        <v>4.6182999999999996</v>
      </c>
      <c r="L1295" s="77">
        <v>1.7586999999999999</v>
      </c>
      <c r="M1295" s="77">
        <v>4.6169000000000002</v>
      </c>
      <c r="N1295" s="77">
        <v>1.7583</v>
      </c>
      <c r="O1295" s="78" t="s">
        <v>2202</v>
      </c>
    </row>
    <row r="1296" spans="1:15" x14ac:dyDescent="0.25">
      <c r="A1296" s="77" t="s">
        <v>52</v>
      </c>
      <c r="B1296" s="77" t="s">
        <v>59</v>
      </c>
      <c r="C1296" s="77">
        <v>1</v>
      </c>
      <c r="D1296" s="77">
        <v>11.000999999999999</v>
      </c>
      <c r="E1296" s="77">
        <v>0.1</v>
      </c>
      <c r="F1296" s="77" t="s">
        <v>13</v>
      </c>
      <c r="G1296" s="77" t="s">
        <v>12</v>
      </c>
      <c r="H1296" s="77">
        <v>1</v>
      </c>
      <c r="I1296" s="77">
        <v>5.01</v>
      </c>
      <c r="J1296" s="77" t="s">
        <v>10</v>
      </c>
      <c r="K1296" s="77">
        <v>56.262</v>
      </c>
      <c r="L1296" s="77">
        <v>4.6574</v>
      </c>
      <c r="M1296" s="77">
        <v>56.247999999999998</v>
      </c>
      <c r="N1296" s="77">
        <v>4.6563999999999997</v>
      </c>
      <c r="O1296" s="78" t="s">
        <v>2727</v>
      </c>
    </row>
    <row r="1297" spans="1:15" x14ac:dyDescent="0.25">
      <c r="A1297" s="77" t="s">
        <v>52</v>
      </c>
      <c r="B1297" s="77" t="s">
        <v>59</v>
      </c>
      <c r="C1297" s="77">
        <v>1</v>
      </c>
      <c r="D1297" s="77">
        <v>11.000999999999999</v>
      </c>
      <c r="E1297" s="77">
        <v>0.1</v>
      </c>
      <c r="F1297" s="77" t="s">
        <v>13</v>
      </c>
      <c r="G1297" s="77" t="s">
        <v>12</v>
      </c>
      <c r="H1297" s="77">
        <v>5</v>
      </c>
      <c r="I1297" s="77">
        <v>10</v>
      </c>
      <c r="J1297" s="77" t="s">
        <v>10</v>
      </c>
      <c r="K1297" s="77">
        <v>76.668000000000006</v>
      </c>
      <c r="L1297" s="77">
        <v>27.611000000000001</v>
      </c>
      <c r="M1297" s="77">
        <v>76.638000000000005</v>
      </c>
      <c r="N1297" s="77">
        <v>27.611999999999998</v>
      </c>
      <c r="O1297" s="78" t="s">
        <v>2205</v>
      </c>
    </row>
    <row r="1298" spans="1:15" x14ac:dyDescent="0.25">
      <c r="A1298" s="77" t="s">
        <v>52</v>
      </c>
      <c r="B1298" s="77" t="s">
        <v>59</v>
      </c>
      <c r="C1298" s="77">
        <v>1</v>
      </c>
      <c r="D1298" s="77">
        <v>11.000999999999999</v>
      </c>
      <c r="E1298" s="77">
        <v>0.1</v>
      </c>
      <c r="F1298" s="77" t="s">
        <v>13</v>
      </c>
      <c r="G1298" s="77" t="s">
        <v>12</v>
      </c>
      <c r="H1298" s="77">
        <v>0.01</v>
      </c>
      <c r="I1298" s="77">
        <v>4.5010000000000001E-2</v>
      </c>
      <c r="J1298" s="77" t="s">
        <v>10</v>
      </c>
      <c r="K1298" s="77">
        <v>579.91999999999996</v>
      </c>
      <c r="L1298" s="77">
        <v>9.0643000000000001E-2</v>
      </c>
      <c r="M1298" s="77">
        <v>579.91999999999996</v>
      </c>
      <c r="N1298" s="77">
        <v>9.0135999999999994E-2</v>
      </c>
      <c r="O1298" s="78" t="s">
        <v>2206</v>
      </c>
    </row>
    <row r="1299" spans="1:15" x14ac:dyDescent="0.25">
      <c r="A1299" s="77" t="s">
        <v>52</v>
      </c>
      <c r="B1299" s="77" t="s">
        <v>59</v>
      </c>
      <c r="C1299" s="77">
        <v>1</v>
      </c>
      <c r="D1299" s="77">
        <v>11.000999999999999</v>
      </c>
      <c r="E1299" s="77">
        <v>0.1</v>
      </c>
      <c r="F1299" s="77" t="s">
        <v>13</v>
      </c>
      <c r="G1299" s="77" t="s">
        <v>12</v>
      </c>
      <c r="H1299" s="77">
        <v>4.4999999999999998E-2</v>
      </c>
      <c r="I1299" s="77">
        <v>1.0000100000000001</v>
      </c>
      <c r="J1299" s="77" t="s">
        <v>10</v>
      </c>
      <c r="K1299" s="77">
        <v>57.618000000000002</v>
      </c>
      <c r="L1299" s="77">
        <v>0.44323000000000001</v>
      </c>
      <c r="M1299" s="77">
        <v>57.618000000000002</v>
      </c>
      <c r="N1299" s="77">
        <v>0.44244</v>
      </c>
      <c r="O1299" s="78" t="s">
        <v>2207</v>
      </c>
    </row>
    <row r="1300" spans="1:15" x14ac:dyDescent="0.25">
      <c r="A1300" s="77" t="s">
        <v>52</v>
      </c>
      <c r="B1300" s="77" t="s">
        <v>59</v>
      </c>
      <c r="C1300" s="77">
        <v>1</v>
      </c>
      <c r="D1300" s="77">
        <v>11.000999999999999</v>
      </c>
      <c r="E1300" s="77">
        <v>0.1</v>
      </c>
      <c r="F1300" s="77" t="s">
        <v>13</v>
      </c>
      <c r="G1300" s="77" t="s">
        <v>12</v>
      </c>
      <c r="H1300" s="77">
        <v>10</v>
      </c>
      <c r="I1300" s="77">
        <v>10.01</v>
      </c>
      <c r="J1300" s="77" t="s">
        <v>10</v>
      </c>
      <c r="K1300" s="77">
        <v>76.668000000000006</v>
      </c>
      <c r="L1300" s="77">
        <v>27.611000000000001</v>
      </c>
      <c r="M1300" s="77">
        <v>76.638000000000005</v>
      </c>
      <c r="N1300" s="77">
        <v>27.611999999999998</v>
      </c>
      <c r="O1300" s="78" t="s">
        <v>2204</v>
      </c>
    </row>
    <row r="1301" spans="1:15" x14ac:dyDescent="0.25">
      <c r="A1301" s="77" t="s">
        <v>52</v>
      </c>
      <c r="B1301" s="77" t="s">
        <v>59</v>
      </c>
      <c r="C1301" s="77">
        <v>1</v>
      </c>
      <c r="D1301" s="77">
        <v>11.000999999999999</v>
      </c>
      <c r="E1301" s="77">
        <v>1</v>
      </c>
      <c r="F1301" s="77" t="s">
        <v>13</v>
      </c>
      <c r="G1301" s="77" t="s">
        <v>12</v>
      </c>
      <c r="H1301" s="77">
        <v>10</v>
      </c>
      <c r="I1301" s="77">
        <v>10.01</v>
      </c>
      <c r="J1301" s="77" t="s">
        <v>10</v>
      </c>
      <c r="K1301" s="77">
        <v>575.98</v>
      </c>
      <c r="L1301" s="77">
        <v>10.476000000000001</v>
      </c>
      <c r="M1301" s="77">
        <v>575.96</v>
      </c>
      <c r="N1301" s="77">
        <v>10.474</v>
      </c>
      <c r="O1301" s="78" t="s">
        <v>2212</v>
      </c>
    </row>
    <row r="1302" spans="1:15" x14ac:dyDescent="0.25">
      <c r="A1302" s="77" t="s">
        <v>52</v>
      </c>
      <c r="B1302" s="77" t="s">
        <v>59</v>
      </c>
      <c r="C1302" s="77">
        <v>1</v>
      </c>
      <c r="D1302" s="77">
        <v>11.000999999999999</v>
      </c>
      <c r="E1302" s="77">
        <v>1</v>
      </c>
      <c r="F1302" s="77" t="s">
        <v>13</v>
      </c>
      <c r="G1302" s="77" t="s">
        <v>12</v>
      </c>
      <c r="H1302" s="77">
        <v>0.01</v>
      </c>
      <c r="I1302" s="77">
        <v>4.5010000000000001E-2</v>
      </c>
      <c r="J1302" s="77" t="s">
        <v>10</v>
      </c>
      <c r="K1302" s="77">
        <v>5800</v>
      </c>
      <c r="L1302" s="77">
        <v>9.2241000000000007E-3</v>
      </c>
      <c r="M1302" s="77">
        <v>5800</v>
      </c>
      <c r="N1302" s="77">
        <v>9.0206999999999996E-3</v>
      </c>
      <c r="O1302" s="78" t="s">
        <v>2211</v>
      </c>
    </row>
    <row r="1303" spans="1:15" x14ac:dyDescent="0.25">
      <c r="A1303" s="77" t="s">
        <v>52</v>
      </c>
      <c r="B1303" s="77" t="s">
        <v>59</v>
      </c>
      <c r="C1303" s="77">
        <v>1</v>
      </c>
      <c r="D1303" s="77">
        <v>11.000999999999999</v>
      </c>
      <c r="E1303" s="77">
        <v>1</v>
      </c>
      <c r="F1303" s="77" t="s">
        <v>13</v>
      </c>
      <c r="G1303" s="77" t="s">
        <v>12</v>
      </c>
      <c r="H1303" s="77">
        <v>1</v>
      </c>
      <c r="I1303" s="77">
        <v>5.01</v>
      </c>
      <c r="J1303" s="77" t="s">
        <v>10</v>
      </c>
      <c r="K1303" s="77">
        <v>579.63</v>
      </c>
      <c r="L1303" s="77">
        <v>0.67288000000000003</v>
      </c>
      <c r="M1303" s="77">
        <v>579.63</v>
      </c>
      <c r="N1303" s="77">
        <v>0.67162999999999995</v>
      </c>
      <c r="O1303" s="78" t="s">
        <v>2210</v>
      </c>
    </row>
    <row r="1304" spans="1:15" x14ac:dyDescent="0.25">
      <c r="A1304" s="77" t="s">
        <v>52</v>
      </c>
      <c r="B1304" s="77" t="s">
        <v>59</v>
      </c>
      <c r="C1304" s="77">
        <v>1</v>
      </c>
      <c r="D1304" s="77">
        <v>11.000999999999999</v>
      </c>
      <c r="E1304" s="77">
        <v>1</v>
      </c>
      <c r="F1304" s="77" t="s">
        <v>13</v>
      </c>
      <c r="G1304" s="77" t="s">
        <v>12</v>
      </c>
      <c r="H1304" s="77">
        <v>5</v>
      </c>
      <c r="I1304" s="77">
        <v>10</v>
      </c>
      <c r="J1304" s="77" t="s">
        <v>10</v>
      </c>
      <c r="K1304" s="77">
        <v>575.98</v>
      </c>
      <c r="L1304" s="77">
        <v>10.476000000000001</v>
      </c>
      <c r="M1304" s="77">
        <v>575.96</v>
      </c>
      <c r="N1304" s="77">
        <v>10.474</v>
      </c>
      <c r="O1304" s="78" t="s">
        <v>2208</v>
      </c>
    </row>
    <row r="1305" spans="1:15" x14ac:dyDescent="0.25">
      <c r="A1305" s="77" t="s">
        <v>52</v>
      </c>
      <c r="B1305" s="77" t="s">
        <v>59</v>
      </c>
      <c r="C1305" s="77">
        <v>1</v>
      </c>
      <c r="D1305" s="77">
        <v>11.000999999999999</v>
      </c>
      <c r="E1305" s="77">
        <v>1</v>
      </c>
      <c r="F1305" s="77" t="s">
        <v>13</v>
      </c>
      <c r="G1305" s="77" t="s">
        <v>12</v>
      </c>
      <c r="H1305" s="77">
        <v>4.4999999999999998E-2</v>
      </c>
      <c r="I1305" s="77">
        <v>1.0000100000000001</v>
      </c>
      <c r="J1305" s="77" t="s">
        <v>10</v>
      </c>
      <c r="K1305" s="77">
        <v>579.96</v>
      </c>
      <c r="L1305" s="77">
        <v>4.6302000000000003E-2</v>
      </c>
      <c r="M1305" s="77">
        <v>579.96</v>
      </c>
      <c r="N1305" s="77">
        <v>4.5959E-2</v>
      </c>
      <c r="O1305" s="78" t="s">
        <v>2209</v>
      </c>
    </row>
    <row r="1306" spans="1:15" x14ac:dyDescent="0.25">
      <c r="A1306" s="77" t="s">
        <v>52</v>
      </c>
      <c r="B1306" s="77" t="s">
        <v>59</v>
      </c>
      <c r="C1306" s="77">
        <v>1</v>
      </c>
      <c r="D1306" s="77">
        <v>11.000999999999999</v>
      </c>
      <c r="E1306" s="77">
        <v>10</v>
      </c>
      <c r="F1306" s="77" t="s">
        <v>13</v>
      </c>
      <c r="G1306" s="77" t="s">
        <v>12</v>
      </c>
      <c r="H1306" s="77">
        <v>10</v>
      </c>
      <c r="I1306" s="77">
        <v>10.01</v>
      </c>
      <c r="J1306" s="77" t="s">
        <v>10</v>
      </c>
      <c r="K1306" s="77">
        <v>5799.5</v>
      </c>
      <c r="L1306" s="77">
        <v>1.1535</v>
      </c>
      <c r="M1306" s="77">
        <v>5799.5</v>
      </c>
      <c r="N1306" s="77">
        <v>1.1523000000000001</v>
      </c>
      <c r="O1306" s="78" t="s">
        <v>2216</v>
      </c>
    </row>
    <row r="1307" spans="1:15" x14ac:dyDescent="0.25">
      <c r="A1307" s="77" t="s">
        <v>52</v>
      </c>
      <c r="B1307" s="77" t="s">
        <v>59</v>
      </c>
      <c r="C1307" s="77">
        <v>1</v>
      </c>
      <c r="D1307" s="77">
        <v>11.000999999999999</v>
      </c>
      <c r="E1307" s="77">
        <v>10</v>
      </c>
      <c r="F1307" s="77" t="s">
        <v>13</v>
      </c>
      <c r="G1307" s="77" t="s">
        <v>12</v>
      </c>
      <c r="H1307" s="77">
        <v>5</v>
      </c>
      <c r="I1307" s="77">
        <v>10</v>
      </c>
      <c r="J1307" s="77" t="s">
        <v>10</v>
      </c>
      <c r="K1307" s="77">
        <v>5799.5</v>
      </c>
      <c r="L1307" s="77">
        <v>1.1535</v>
      </c>
      <c r="M1307" s="77">
        <v>5799.5</v>
      </c>
      <c r="N1307" s="77">
        <v>1.1523000000000001</v>
      </c>
      <c r="O1307" s="78" t="s">
        <v>2213</v>
      </c>
    </row>
    <row r="1308" spans="1:15" x14ac:dyDescent="0.25">
      <c r="A1308" s="77" t="s">
        <v>52</v>
      </c>
      <c r="B1308" s="77" t="s">
        <v>59</v>
      </c>
      <c r="C1308" s="77">
        <v>1</v>
      </c>
      <c r="D1308" s="77">
        <v>11.000999999999999</v>
      </c>
      <c r="E1308" s="77">
        <v>10</v>
      </c>
      <c r="F1308" s="77" t="s">
        <v>13</v>
      </c>
      <c r="G1308" s="77" t="s">
        <v>12</v>
      </c>
      <c r="H1308" s="77">
        <v>4.4999999999999998E-2</v>
      </c>
      <c r="I1308" s="77">
        <v>1.0000100000000001</v>
      </c>
      <c r="J1308" s="77" t="s">
        <v>10</v>
      </c>
      <c r="K1308" s="77">
        <v>5800</v>
      </c>
      <c r="L1308" s="77">
        <v>4.7349999999999996E-3</v>
      </c>
      <c r="M1308" s="77">
        <v>5800</v>
      </c>
      <c r="N1308" s="77">
        <v>4.5976999999999997E-3</v>
      </c>
      <c r="O1308" s="78" t="s">
        <v>2215</v>
      </c>
    </row>
    <row r="1309" spans="1:15" x14ac:dyDescent="0.25">
      <c r="A1309" s="77" t="s">
        <v>52</v>
      </c>
      <c r="B1309" s="77" t="s">
        <v>59</v>
      </c>
      <c r="C1309" s="77">
        <v>1</v>
      </c>
      <c r="D1309" s="77">
        <v>11.000999999999999</v>
      </c>
      <c r="E1309" s="77">
        <v>10</v>
      </c>
      <c r="F1309" s="77" t="s">
        <v>13</v>
      </c>
      <c r="G1309" s="77" t="s">
        <v>12</v>
      </c>
      <c r="H1309" s="77">
        <v>0.01</v>
      </c>
      <c r="I1309" s="77">
        <v>4.5010000000000001E-2</v>
      </c>
      <c r="J1309" s="77" t="s">
        <v>10</v>
      </c>
      <c r="K1309" s="77">
        <v>58000</v>
      </c>
      <c r="L1309" s="77">
        <v>9.8346000000000002E-4</v>
      </c>
      <c r="M1309" s="77">
        <v>58000</v>
      </c>
      <c r="N1309" s="77">
        <v>9.0207999999999998E-4</v>
      </c>
      <c r="O1309" s="78" t="s">
        <v>2214</v>
      </c>
    </row>
    <row r="1310" spans="1:15" x14ac:dyDescent="0.25">
      <c r="A1310" s="77" t="s">
        <v>52</v>
      </c>
      <c r="B1310" s="77" t="s">
        <v>59</v>
      </c>
      <c r="C1310" s="77">
        <v>1</v>
      </c>
      <c r="D1310" s="77">
        <v>11.000999999999999</v>
      </c>
      <c r="E1310" s="77">
        <v>10</v>
      </c>
      <c r="F1310" s="77" t="s">
        <v>13</v>
      </c>
      <c r="G1310" s="77" t="s">
        <v>12</v>
      </c>
      <c r="H1310" s="77">
        <v>1</v>
      </c>
      <c r="I1310" s="77">
        <v>5.01</v>
      </c>
      <c r="J1310" s="77" t="s">
        <v>10</v>
      </c>
      <c r="K1310" s="77">
        <v>5800</v>
      </c>
      <c r="L1310" s="77">
        <v>6.8090999999999999E-2</v>
      </c>
      <c r="M1310" s="77">
        <v>5800</v>
      </c>
      <c r="N1310" s="77">
        <v>6.7582000000000003E-2</v>
      </c>
      <c r="O1310" s="78" t="s">
        <v>2728</v>
      </c>
    </row>
    <row r="1311" spans="1:15" x14ac:dyDescent="0.25">
      <c r="A1311" s="77" t="s">
        <v>52</v>
      </c>
      <c r="B1311" s="77" t="s">
        <v>59</v>
      </c>
      <c r="C1311" s="77">
        <v>11</v>
      </c>
      <c r="D1311" s="77">
        <v>30.001000000000001</v>
      </c>
      <c r="E1311" s="77">
        <v>1E-3</v>
      </c>
      <c r="F1311" s="77" t="s">
        <v>13</v>
      </c>
      <c r="G1311" s="77" t="s">
        <v>12</v>
      </c>
      <c r="H1311" s="77">
        <v>10</v>
      </c>
      <c r="I1311" s="77">
        <v>10.01</v>
      </c>
      <c r="J1311" s="77" t="s">
        <v>10</v>
      </c>
      <c r="K1311" s="77">
        <v>58</v>
      </c>
      <c r="L1311" s="77">
        <v>29</v>
      </c>
      <c r="M1311" s="77">
        <v>57.627000000000002</v>
      </c>
      <c r="N1311" s="77">
        <v>28.936</v>
      </c>
      <c r="O1311" s="78" t="s">
        <v>2218</v>
      </c>
    </row>
    <row r="1312" spans="1:15" x14ac:dyDescent="0.25">
      <c r="A1312" s="77" t="s">
        <v>52</v>
      </c>
      <c r="B1312" s="77" t="s">
        <v>59</v>
      </c>
      <c r="C1312" s="77">
        <v>11</v>
      </c>
      <c r="D1312" s="77">
        <v>30.001000000000001</v>
      </c>
      <c r="E1312" s="77">
        <v>1E-3</v>
      </c>
      <c r="F1312" s="77" t="s">
        <v>13</v>
      </c>
      <c r="G1312" s="77" t="s">
        <v>12</v>
      </c>
      <c r="H1312" s="77">
        <v>5</v>
      </c>
      <c r="I1312" s="77">
        <v>10</v>
      </c>
      <c r="J1312" s="77" t="s">
        <v>10</v>
      </c>
      <c r="K1312" s="77">
        <v>58</v>
      </c>
      <c r="L1312" s="77">
        <v>29</v>
      </c>
      <c r="M1312" s="77">
        <v>57.627000000000002</v>
      </c>
      <c r="N1312" s="77">
        <v>28.936</v>
      </c>
      <c r="O1312" s="78" t="s">
        <v>2219</v>
      </c>
    </row>
    <row r="1313" spans="1:15" x14ac:dyDescent="0.25">
      <c r="A1313" s="77" t="s">
        <v>52</v>
      </c>
      <c r="B1313" s="77" t="s">
        <v>59</v>
      </c>
      <c r="C1313" s="77">
        <v>11</v>
      </c>
      <c r="D1313" s="77">
        <v>30.001000000000001</v>
      </c>
      <c r="E1313" s="77">
        <v>1E-3</v>
      </c>
      <c r="F1313" s="77" t="s">
        <v>13</v>
      </c>
      <c r="G1313" s="77" t="s">
        <v>12</v>
      </c>
      <c r="H1313" s="77">
        <v>0.01</v>
      </c>
      <c r="I1313" s="77">
        <v>4.5010000000000001E-2</v>
      </c>
      <c r="J1313" s="77" t="s">
        <v>10</v>
      </c>
      <c r="K1313" s="77">
        <v>0.87</v>
      </c>
      <c r="L1313" s="77">
        <v>2.9</v>
      </c>
      <c r="M1313" s="77">
        <v>0.85389000000000004</v>
      </c>
      <c r="N1313" s="77">
        <v>2.8839000000000001</v>
      </c>
      <c r="O1313" s="78" t="s">
        <v>2729</v>
      </c>
    </row>
    <row r="1314" spans="1:15" x14ac:dyDescent="0.25">
      <c r="A1314" s="77" t="s">
        <v>52</v>
      </c>
      <c r="B1314" s="77" t="s">
        <v>59</v>
      </c>
      <c r="C1314" s="77">
        <v>11</v>
      </c>
      <c r="D1314" s="77">
        <v>30.001000000000001</v>
      </c>
      <c r="E1314" s="77">
        <v>1E-3</v>
      </c>
      <c r="F1314" s="77" t="s">
        <v>13</v>
      </c>
      <c r="G1314" s="77" t="s">
        <v>12</v>
      </c>
      <c r="H1314" s="77">
        <v>4.4999999999999998E-2</v>
      </c>
      <c r="I1314" s="77">
        <v>1.0000100000000001</v>
      </c>
      <c r="J1314" s="77" t="s">
        <v>10</v>
      </c>
      <c r="K1314" s="77">
        <v>0.9</v>
      </c>
      <c r="L1314" s="77">
        <v>2.1</v>
      </c>
      <c r="M1314" s="77">
        <v>0.42297000000000001</v>
      </c>
      <c r="N1314" s="77">
        <v>2.1154999999999999</v>
      </c>
      <c r="O1314" s="78" t="s">
        <v>2220</v>
      </c>
    </row>
    <row r="1315" spans="1:15" x14ac:dyDescent="0.25">
      <c r="A1315" s="77" t="s">
        <v>52</v>
      </c>
      <c r="B1315" s="77" t="s">
        <v>59</v>
      </c>
      <c r="C1315" s="77">
        <v>11</v>
      </c>
      <c r="D1315" s="77">
        <v>30.001000000000001</v>
      </c>
      <c r="E1315" s="77">
        <v>1E-3</v>
      </c>
      <c r="F1315" s="77" t="s">
        <v>13</v>
      </c>
      <c r="G1315" s="77" t="s">
        <v>12</v>
      </c>
      <c r="H1315" s="77">
        <v>1</v>
      </c>
      <c r="I1315" s="77">
        <v>5.01</v>
      </c>
      <c r="J1315" s="77" t="s">
        <v>10</v>
      </c>
      <c r="K1315" s="77">
        <v>12</v>
      </c>
      <c r="L1315" s="77">
        <v>7.2</v>
      </c>
      <c r="M1315" s="77">
        <v>11.173999999999999</v>
      </c>
      <c r="N1315" s="77">
        <v>7.2092000000000001</v>
      </c>
      <c r="O1315" s="78" t="s">
        <v>2217</v>
      </c>
    </row>
    <row r="1316" spans="1:15" x14ac:dyDescent="0.25">
      <c r="A1316" s="77" t="s">
        <v>52</v>
      </c>
      <c r="B1316" s="77" t="s">
        <v>59</v>
      </c>
      <c r="C1316" s="77">
        <v>11</v>
      </c>
      <c r="D1316" s="77">
        <v>30.001000000000001</v>
      </c>
      <c r="E1316" s="77">
        <v>0.01</v>
      </c>
      <c r="F1316" s="77" t="s">
        <v>13</v>
      </c>
      <c r="G1316" s="77" t="s">
        <v>12</v>
      </c>
      <c r="H1316" s="77">
        <v>1</v>
      </c>
      <c r="I1316" s="77">
        <v>5.01</v>
      </c>
      <c r="J1316" s="77" t="s">
        <v>10</v>
      </c>
      <c r="K1316" s="77">
        <v>12</v>
      </c>
      <c r="L1316" s="77">
        <v>7.2</v>
      </c>
      <c r="M1316" s="77">
        <v>11.422000000000001</v>
      </c>
      <c r="N1316" s="77">
        <v>7.2034000000000002</v>
      </c>
      <c r="O1316" s="78" t="s">
        <v>2223</v>
      </c>
    </row>
    <row r="1317" spans="1:15" x14ac:dyDescent="0.25">
      <c r="A1317" s="77" t="s">
        <v>52</v>
      </c>
      <c r="B1317" s="77" t="s">
        <v>59</v>
      </c>
      <c r="C1317" s="77">
        <v>11</v>
      </c>
      <c r="D1317" s="77">
        <v>30.001000000000001</v>
      </c>
      <c r="E1317" s="77">
        <v>0.01</v>
      </c>
      <c r="F1317" s="77" t="s">
        <v>13</v>
      </c>
      <c r="G1317" s="77" t="s">
        <v>12</v>
      </c>
      <c r="H1317" s="77">
        <v>4.4999999999999998E-2</v>
      </c>
      <c r="I1317" s="77">
        <v>1.0000100000000001</v>
      </c>
      <c r="J1317" s="77" t="s">
        <v>10</v>
      </c>
      <c r="K1317" s="77">
        <v>1.3908</v>
      </c>
      <c r="L1317" s="77">
        <v>2.0926999999999998</v>
      </c>
      <c r="M1317" s="77">
        <v>1.3648</v>
      </c>
      <c r="N1317" s="77">
        <v>2.0928</v>
      </c>
      <c r="O1317" s="78" t="s">
        <v>2224</v>
      </c>
    </row>
    <row r="1318" spans="1:15" x14ac:dyDescent="0.25">
      <c r="A1318" s="77" t="s">
        <v>52</v>
      </c>
      <c r="B1318" s="77" t="s">
        <v>59</v>
      </c>
      <c r="C1318" s="77">
        <v>11</v>
      </c>
      <c r="D1318" s="77">
        <v>30.001000000000001</v>
      </c>
      <c r="E1318" s="77">
        <v>0.01</v>
      </c>
      <c r="F1318" s="77" t="s">
        <v>13</v>
      </c>
      <c r="G1318" s="77" t="s">
        <v>12</v>
      </c>
      <c r="H1318" s="77">
        <v>0.01</v>
      </c>
      <c r="I1318" s="77">
        <v>4.5010000000000001E-2</v>
      </c>
      <c r="J1318" s="77" t="s">
        <v>10</v>
      </c>
      <c r="K1318" s="77">
        <v>1.4280999999999999</v>
      </c>
      <c r="L1318" s="77">
        <v>2.8814000000000002</v>
      </c>
      <c r="M1318" s="77">
        <v>1.5428999999999999</v>
      </c>
      <c r="N1318" s="77">
        <v>2.8673000000000002</v>
      </c>
      <c r="O1318" s="78" t="s">
        <v>2225</v>
      </c>
    </row>
    <row r="1319" spans="1:15" x14ac:dyDescent="0.25">
      <c r="A1319" s="77" t="s">
        <v>52</v>
      </c>
      <c r="B1319" s="77" t="s">
        <v>59</v>
      </c>
      <c r="C1319" s="77">
        <v>11</v>
      </c>
      <c r="D1319" s="77">
        <v>30.001000000000001</v>
      </c>
      <c r="E1319" s="77">
        <v>0.01</v>
      </c>
      <c r="F1319" s="77" t="s">
        <v>13</v>
      </c>
      <c r="G1319" s="77" t="s">
        <v>12</v>
      </c>
      <c r="H1319" s="77">
        <v>5</v>
      </c>
      <c r="I1319" s="77">
        <v>10</v>
      </c>
      <c r="J1319" s="77" t="s">
        <v>10</v>
      </c>
      <c r="K1319" s="77">
        <v>58</v>
      </c>
      <c r="L1319" s="77">
        <v>29</v>
      </c>
      <c r="M1319" s="77">
        <v>57.682000000000002</v>
      </c>
      <c r="N1319" s="77">
        <v>28.934999999999999</v>
      </c>
      <c r="O1319" s="78" t="s">
        <v>2222</v>
      </c>
    </row>
    <row r="1320" spans="1:15" x14ac:dyDescent="0.25">
      <c r="A1320" s="77" t="s">
        <v>52</v>
      </c>
      <c r="B1320" s="77" t="s">
        <v>59</v>
      </c>
      <c r="C1320" s="77">
        <v>11</v>
      </c>
      <c r="D1320" s="77">
        <v>30.001000000000001</v>
      </c>
      <c r="E1320" s="77">
        <v>0.01</v>
      </c>
      <c r="F1320" s="77" t="s">
        <v>13</v>
      </c>
      <c r="G1320" s="77" t="s">
        <v>12</v>
      </c>
      <c r="H1320" s="77">
        <v>10</v>
      </c>
      <c r="I1320" s="77">
        <v>10.01</v>
      </c>
      <c r="J1320" s="77" t="s">
        <v>10</v>
      </c>
      <c r="K1320" s="77">
        <v>58</v>
      </c>
      <c r="L1320" s="77">
        <v>29</v>
      </c>
      <c r="M1320" s="77">
        <v>57.682000000000002</v>
      </c>
      <c r="N1320" s="77">
        <v>28.934999999999999</v>
      </c>
      <c r="O1320" s="78" t="s">
        <v>2221</v>
      </c>
    </row>
    <row r="1321" spans="1:15" x14ac:dyDescent="0.25">
      <c r="A1321" s="77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1</v>
      </c>
      <c r="I1321" s="77">
        <v>5.01</v>
      </c>
      <c r="J1321" s="77" t="s">
        <v>10</v>
      </c>
      <c r="K1321" s="77">
        <v>33.826999999999998</v>
      </c>
      <c r="L1321" s="77">
        <v>6.6978</v>
      </c>
      <c r="M1321" s="77">
        <v>33.792000000000002</v>
      </c>
      <c r="N1321" s="77">
        <v>6.6978999999999997</v>
      </c>
      <c r="O1321" s="78" t="s">
        <v>2730</v>
      </c>
    </row>
    <row r="1322" spans="1:15" x14ac:dyDescent="0.25">
      <c r="A1322" s="77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5</v>
      </c>
      <c r="I1322" s="77">
        <v>10</v>
      </c>
      <c r="J1322" s="77" t="s">
        <v>10</v>
      </c>
      <c r="K1322" s="77">
        <v>63.353000000000002</v>
      </c>
      <c r="L1322" s="77">
        <v>28.821999999999999</v>
      </c>
      <c r="M1322" s="77">
        <v>63.613</v>
      </c>
      <c r="N1322" s="77">
        <v>28.797000000000001</v>
      </c>
      <c r="O1322" s="78" t="s">
        <v>2227</v>
      </c>
    </row>
    <row r="1323" spans="1:15" x14ac:dyDescent="0.25">
      <c r="A1323" s="77" t="s">
        <v>52</v>
      </c>
      <c r="B1323" s="77" t="s">
        <v>59</v>
      </c>
      <c r="C1323" s="77">
        <v>11</v>
      </c>
      <c r="D1323" s="77">
        <v>30.001000000000001</v>
      </c>
      <c r="E1323" s="77">
        <v>0.1</v>
      </c>
      <c r="F1323" s="77" t="s">
        <v>13</v>
      </c>
      <c r="G1323" s="77" t="s">
        <v>12</v>
      </c>
      <c r="H1323" s="77">
        <v>10</v>
      </c>
      <c r="I1323" s="77">
        <v>10.01</v>
      </c>
      <c r="J1323" s="77" t="s">
        <v>10</v>
      </c>
      <c r="K1323" s="77">
        <v>63.353000000000002</v>
      </c>
      <c r="L1323" s="77">
        <v>28.821999999999999</v>
      </c>
      <c r="M1323" s="77">
        <v>63.613</v>
      </c>
      <c r="N1323" s="77">
        <v>28.797000000000001</v>
      </c>
      <c r="O1323" s="78" t="s">
        <v>2731</v>
      </c>
    </row>
    <row r="1324" spans="1:15" x14ac:dyDescent="0.25">
      <c r="A1324" s="77" t="s">
        <v>52</v>
      </c>
      <c r="B1324" s="77" t="s">
        <v>59</v>
      </c>
      <c r="C1324" s="77">
        <v>11</v>
      </c>
      <c r="D1324" s="77">
        <v>30.001000000000001</v>
      </c>
      <c r="E1324" s="77">
        <v>0.1</v>
      </c>
      <c r="F1324" s="77" t="s">
        <v>13</v>
      </c>
      <c r="G1324" s="77" t="s">
        <v>12</v>
      </c>
      <c r="H1324" s="77">
        <v>0.01</v>
      </c>
      <c r="I1324" s="77">
        <v>4.5010000000000001E-2</v>
      </c>
      <c r="J1324" s="77" t="s">
        <v>10</v>
      </c>
      <c r="K1324" s="77">
        <v>44.393999999999998</v>
      </c>
      <c r="L1324" s="77">
        <v>2.0188000000000001</v>
      </c>
      <c r="M1324" s="77">
        <v>44.317</v>
      </c>
      <c r="N1324" s="77">
        <v>2.0184000000000002</v>
      </c>
      <c r="O1324" s="78" t="s">
        <v>2228</v>
      </c>
    </row>
    <row r="1325" spans="1:15" x14ac:dyDescent="0.25">
      <c r="A1325" s="77" t="s">
        <v>52</v>
      </c>
      <c r="B1325" s="77" t="s">
        <v>59</v>
      </c>
      <c r="C1325" s="77">
        <v>11</v>
      </c>
      <c r="D1325" s="77">
        <v>30.001000000000001</v>
      </c>
      <c r="E1325" s="77">
        <v>0.1</v>
      </c>
      <c r="F1325" s="77" t="s">
        <v>13</v>
      </c>
      <c r="G1325" s="77" t="s">
        <v>12</v>
      </c>
      <c r="H1325" s="77">
        <v>4.4999999999999998E-2</v>
      </c>
      <c r="I1325" s="77">
        <v>1.0000100000000001</v>
      </c>
      <c r="J1325" s="77" t="s">
        <v>10</v>
      </c>
      <c r="K1325" s="77">
        <v>48.985999999999997</v>
      </c>
      <c r="L1325" s="77">
        <v>1.2457</v>
      </c>
      <c r="M1325" s="77">
        <v>48.966999999999999</v>
      </c>
      <c r="N1325" s="77">
        <v>1.244</v>
      </c>
      <c r="O1325" s="78" t="s">
        <v>2226</v>
      </c>
    </row>
    <row r="1326" spans="1:15" x14ac:dyDescent="0.25">
      <c r="A1326" s="77" t="s">
        <v>52</v>
      </c>
      <c r="B1326" s="77" t="s">
        <v>59</v>
      </c>
      <c r="C1326" s="77">
        <v>11</v>
      </c>
      <c r="D1326" s="77">
        <v>30.001000000000001</v>
      </c>
      <c r="E1326" s="77">
        <v>1</v>
      </c>
      <c r="F1326" s="77" t="s">
        <v>13</v>
      </c>
      <c r="G1326" s="77" t="s">
        <v>12</v>
      </c>
      <c r="H1326" s="77">
        <v>1</v>
      </c>
      <c r="I1326" s="77">
        <v>5.01</v>
      </c>
      <c r="J1326" s="77" t="s">
        <v>10</v>
      </c>
      <c r="K1326" s="77">
        <v>566.19000000000005</v>
      </c>
      <c r="L1326" s="77">
        <v>1.8955</v>
      </c>
      <c r="M1326" s="77">
        <v>566.17999999999995</v>
      </c>
      <c r="N1326" s="77">
        <v>1.8942000000000001</v>
      </c>
      <c r="O1326" s="78" t="s">
        <v>2232</v>
      </c>
    </row>
    <row r="1327" spans="1:15" x14ac:dyDescent="0.25">
      <c r="A1327" s="77" t="s">
        <v>52</v>
      </c>
      <c r="B1327" s="77" t="s">
        <v>59</v>
      </c>
      <c r="C1327" s="77">
        <v>11</v>
      </c>
      <c r="D1327" s="77">
        <v>30.001000000000001</v>
      </c>
      <c r="E1327" s="77">
        <v>1</v>
      </c>
      <c r="F1327" s="77" t="s">
        <v>13</v>
      </c>
      <c r="G1327" s="77" t="s">
        <v>12</v>
      </c>
      <c r="H1327" s="77">
        <v>10</v>
      </c>
      <c r="I1327" s="77">
        <v>10.01</v>
      </c>
      <c r="J1327" s="77" t="s">
        <v>10</v>
      </c>
      <c r="K1327" s="77">
        <v>458.92</v>
      </c>
      <c r="L1327" s="77">
        <v>21.117999999999999</v>
      </c>
      <c r="M1327" s="77">
        <v>458.89</v>
      </c>
      <c r="N1327" s="77">
        <v>21.117000000000001</v>
      </c>
      <c r="O1327" s="78" t="s">
        <v>2231</v>
      </c>
    </row>
    <row r="1328" spans="1:15" x14ac:dyDescent="0.25">
      <c r="A1328" s="77" t="s">
        <v>52</v>
      </c>
      <c r="B1328" s="77" t="s">
        <v>59</v>
      </c>
      <c r="C1328" s="77">
        <v>11</v>
      </c>
      <c r="D1328" s="77">
        <v>30.001000000000001</v>
      </c>
      <c r="E1328" s="77">
        <v>1</v>
      </c>
      <c r="F1328" s="77" t="s">
        <v>13</v>
      </c>
      <c r="G1328" s="77" t="s">
        <v>12</v>
      </c>
      <c r="H1328" s="77">
        <v>5</v>
      </c>
      <c r="I1328" s="77">
        <v>10</v>
      </c>
      <c r="J1328" s="77" t="s">
        <v>10</v>
      </c>
      <c r="K1328" s="77">
        <v>458.92</v>
      </c>
      <c r="L1328" s="77">
        <v>21.117999999999999</v>
      </c>
      <c r="M1328" s="77">
        <v>458.89</v>
      </c>
      <c r="N1328" s="77">
        <v>21.117000000000001</v>
      </c>
      <c r="O1328" s="78" t="s">
        <v>2229</v>
      </c>
    </row>
    <row r="1329" spans="1:15" x14ac:dyDescent="0.25">
      <c r="A1329" s="77" t="s">
        <v>52</v>
      </c>
      <c r="B1329" s="77" t="s">
        <v>59</v>
      </c>
      <c r="C1329" s="77">
        <v>11</v>
      </c>
      <c r="D1329" s="77">
        <v>30.001000000000001</v>
      </c>
      <c r="E1329" s="77">
        <v>1</v>
      </c>
      <c r="F1329" s="77" t="s">
        <v>13</v>
      </c>
      <c r="G1329" s="77" t="s">
        <v>12</v>
      </c>
      <c r="H1329" s="77">
        <v>4.4999999999999998E-2</v>
      </c>
      <c r="I1329" s="77">
        <v>1.0000100000000001</v>
      </c>
      <c r="J1329" s="77" t="s">
        <v>10</v>
      </c>
      <c r="K1329" s="77">
        <v>578.74</v>
      </c>
      <c r="L1329" s="77">
        <v>0.1605</v>
      </c>
      <c r="M1329" s="77">
        <v>578.73</v>
      </c>
      <c r="N1329" s="77">
        <v>0.15917999999999999</v>
      </c>
      <c r="O1329" s="78" t="s">
        <v>2732</v>
      </c>
    </row>
    <row r="1330" spans="1:15" x14ac:dyDescent="0.25">
      <c r="A1330" s="77" t="s">
        <v>52</v>
      </c>
      <c r="B1330" s="77" t="s">
        <v>59</v>
      </c>
      <c r="C1330" s="77">
        <v>11</v>
      </c>
      <c r="D1330" s="77">
        <v>30.001000000000001</v>
      </c>
      <c r="E1330" s="77">
        <v>1</v>
      </c>
      <c r="F1330" s="77" t="s">
        <v>13</v>
      </c>
      <c r="G1330" s="77" t="s">
        <v>12</v>
      </c>
      <c r="H1330" s="77">
        <v>0.01</v>
      </c>
      <c r="I1330" s="77">
        <v>4.5010000000000001E-2</v>
      </c>
      <c r="J1330" s="77" t="s">
        <v>10</v>
      </c>
      <c r="K1330" s="77">
        <v>577.67999999999995</v>
      </c>
      <c r="L1330" s="77">
        <v>0.29774</v>
      </c>
      <c r="M1330" s="77">
        <v>577.66</v>
      </c>
      <c r="N1330" s="77">
        <v>0.29630000000000001</v>
      </c>
      <c r="O1330" s="78" t="s">
        <v>2230</v>
      </c>
    </row>
    <row r="1331" spans="1:15" x14ac:dyDescent="0.25">
      <c r="A1331" s="77" t="s">
        <v>52</v>
      </c>
      <c r="B1331" s="77" t="s">
        <v>59</v>
      </c>
      <c r="C1331" s="77">
        <v>11</v>
      </c>
      <c r="D1331" s="77">
        <v>30.001000000000001</v>
      </c>
      <c r="E1331" s="77">
        <v>10</v>
      </c>
      <c r="F1331" s="77" t="s">
        <v>13</v>
      </c>
      <c r="G1331" s="77" t="s">
        <v>12</v>
      </c>
      <c r="H1331" s="77">
        <v>5</v>
      </c>
      <c r="I1331" s="77">
        <v>10</v>
      </c>
      <c r="J1331" s="77" t="s">
        <v>10</v>
      </c>
      <c r="K1331" s="77">
        <v>5776.7</v>
      </c>
      <c r="L1331" s="77">
        <v>3.2241</v>
      </c>
      <c r="M1331" s="77">
        <v>5776.7</v>
      </c>
      <c r="N1331" s="77">
        <v>3.2231000000000001</v>
      </c>
      <c r="O1331" s="78" t="s">
        <v>2233</v>
      </c>
    </row>
    <row r="1332" spans="1:15" x14ac:dyDescent="0.25">
      <c r="A1332" s="77" t="s">
        <v>52</v>
      </c>
      <c r="B1332" s="77" t="s">
        <v>59</v>
      </c>
      <c r="C1332" s="77">
        <v>11</v>
      </c>
      <c r="D1332" s="77">
        <v>30.001000000000001</v>
      </c>
      <c r="E1332" s="77">
        <v>10</v>
      </c>
      <c r="F1332" s="77" t="s">
        <v>13</v>
      </c>
      <c r="G1332" s="77" t="s">
        <v>12</v>
      </c>
      <c r="H1332" s="77">
        <v>10</v>
      </c>
      <c r="I1332" s="77">
        <v>10.01</v>
      </c>
      <c r="J1332" s="77" t="s">
        <v>10</v>
      </c>
      <c r="K1332" s="77">
        <v>5776.7</v>
      </c>
      <c r="L1332" s="77">
        <v>3.2241</v>
      </c>
      <c r="M1332" s="77">
        <v>5776.7</v>
      </c>
      <c r="N1332" s="77">
        <v>3.2231000000000001</v>
      </c>
      <c r="O1332" s="78" t="s">
        <v>2734</v>
      </c>
    </row>
    <row r="1333" spans="1:15" x14ac:dyDescent="0.25">
      <c r="A1333" s="77" t="s">
        <v>52</v>
      </c>
      <c r="B1333" s="77" t="s">
        <v>59</v>
      </c>
      <c r="C1333" s="77">
        <v>11</v>
      </c>
      <c r="D1333" s="77">
        <v>30.001000000000001</v>
      </c>
      <c r="E1333" s="77">
        <v>10</v>
      </c>
      <c r="F1333" s="77" t="s">
        <v>13</v>
      </c>
      <c r="G1333" s="77" t="s">
        <v>12</v>
      </c>
      <c r="H1333" s="77">
        <v>0.01</v>
      </c>
      <c r="I1333" s="77">
        <v>4.5010000000000001E-2</v>
      </c>
      <c r="J1333" s="77" t="s">
        <v>10</v>
      </c>
      <c r="K1333" s="77">
        <v>5799.8</v>
      </c>
      <c r="L1333" s="77">
        <v>3.0408000000000001E-2</v>
      </c>
      <c r="M1333" s="77">
        <v>5799.8</v>
      </c>
      <c r="N1333" s="77">
        <v>2.9818999999999998E-2</v>
      </c>
      <c r="O1333" s="78" t="s">
        <v>2733</v>
      </c>
    </row>
    <row r="1334" spans="1:15" x14ac:dyDescent="0.25">
      <c r="A1334" s="77" t="s">
        <v>52</v>
      </c>
      <c r="B1334" s="77" t="s">
        <v>59</v>
      </c>
      <c r="C1334" s="77">
        <v>11</v>
      </c>
      <c r="D1334" s="77">
        <v>30.001000000000001</v>
      </c>
      <c r="E1334" s="77">
        <v>10</v>
      </c>
      <c r="F1334" s="77" t="s">
        <v>13</v>
      </c>
      <c r="G1334" s="77" t="s">
        <v>12</v>
      </c>
      <c r="H1334" s="77">
        <v>1</v>
      </c>
      <c r="I1334" s="77">
        <v>5.01</v>
      </c>
      <c r="J1334" s="77" t="s">
        <v>10</v>
      </c>
      <c r="K1334" s="77">
        <v>5798.5</v>
      </c>
      <c r="L1334" s="77">
        <v>0.19808000000000001</v>
      </c>
      <c r="M1334" s="77">
        <v>5798.5</v>
      </c>
      <c r="N1334" s="77">
        <v>0.19750000000000001</v>
      </c>
      <c r="O1334" s="78" t="s">
        <v>2235</v>
      </c>
    </row>
    <row r="1335" spans="1:15" x14ac:dyDescent="0.25">
      <c r="A1335" s="77" t="s">
        <v>52</v>
      </c>
      <c r="B1335" s="77" t="s">
        <v>59</v>
      </c>
      <c r="C1335" s="77">
        <v>11</v>
      </c>
      <c r="D1335" s="77">
        <v>30.001000000000001</v>
      </c>
      <c r="E1335" s="77">
        <v>10</v>
      </c>
      <c r="F1335" s="77" t="s">
        <v>13</v>
      </c>
      <c r="G1335" s="77" t="s">
        <v>12</v>
      </c>
      <c r="H1335" s="77">
        <v>4.4999999999999998E-2</v>
      </c>
      <c r="I1335" s="77">
        <v>1.0000100000000001</v>
      </c>
      <c r="J1335" s="77" t="s">
        <v>10</v>
      </c>
      <c r="K1335" s="77">
        <v>5799.9</v>
      </c>
      <c r="L1335" s="77">
        <v>1.6507000000000001E-2</v>
      </c>
      <c r="M1335" s="77">
        <v>5799.9</v>
      </c>
      <c r="N1335" s="77">
        <v>1.5972E-2</v>
      </c>
      <c r="O1335" s="78" t="s">
        <v>2234</v>
      </c>
    </row>
    <row r="1336" spans="1:15" x14ac:dyDescent="0.25">
      <c r="A1336" s="77" t="s">
        <v>52</v>
      </c>
      <c r="B1336" s="77" t="s">
        <v>59</v>
      </c>
      <c r="C1336" s="77">
        <v>30</v>
      </c>
      <c r="D1336" s="77">
        <v>110.01</v>
      </c>
      <c r="E1336" s="77">
        <v>0.01</v>
      </c>
      <c r="F1336" s="77" t="s">
        <v>13</v>
      </c>
      <c r="G1336" s="77" t="s">
        <v>12</v>
      </c>
      <c r="H1336" s="77">
        <v>1</v>
      </c>
      <c r="I1336" s="77">
        <v>5</v>
      </c>
      <c r="J1336" s="77" t="s">
        <v>10</v>
      </c>
      <c r="K1336" s="77">
        <v>24</v>
      </c>
      <c r="L1336" s="77">
        <v>35</v>
      </c>
      <c r="M1336" s="77">
        <v>23.064</v>
      </c>
      <c r="N1336" s="77">
        <v>34.698999999999998</v>
      </c>
      <c r="O1336" s="78" t="s">
        <v>2236</v>
      </c>
    </row>
    <row r="1337" spans="1:15" x14ac:dyDescent="0.25">
      <c r="A1337" s="77" t="s">
        <v>52</v>
      </c>
      <c r="B1337" s="77" t="s">
        <v>59</v>
      </c>
      <c r="C1337" s="77">
        <v>30</v>
      </c>
      <c r="D1337" s="77">
        <v>110.01</v>
      </c>
      <c r="E1337" s="77">
        <v>0.01</v>
      </c>
      <c r="F1337" s="77" t="s">
        <v>13</v>
      </c>
      <c r="G1337" s="77" t="s">
        <v>12</v>
      </c>
      <c r="H1337" s="77">
        <v>0.1</v>
      </c>
      <c r="I1337" s="77">
        <v>1.0000100000000001</v>
      </c>
      <c r="J1337" s="77" t="s">
        <v>10</v>
      </c>
      <c r="K1337" s="77">
        <v>15</v>
      </c>
      <c r="L1337" s="77">
        <v>2.2999999999999998</v>
      </c>
      <c r="M1337" s="77">
        <v>14.872</v>
      </c>
      <c r="N1337" s="77">
        <v>2.2866</v>
      </c>
      <c r="O1337" s="78" t="s">
        <v>2238</v>
      </c>
    </row>
    <row r="1338" spans="1:15" x14ac:dyDescent="0.25">
      <c r="A1338" s="77" t="s">
        <v>52</v>
      </c>
      <c r="B1338" s="77" t="s">
        <v>59</v>
      </c>
      <c r="C1338" s="77">
        <v>30</v>
      </c>
      <c r="D1338" s="77">
        <v>110.01</v>
      </c>
      <c r="E1338" s="77">
        <v>0.01</v>
      </c>
      <c r="F1338" s="77" t="s">
        <v>13</v>
      </c>
      <c r="G1338" s="77" t="s">
        <v>12</v>
      </c>
      <c r="H1338" s="77">
        <v>4.4999999999999998E-2</v>
      </c>
      <c r="I1338" s="77">
        <v>0.10001</v>
      </c>
      <c r="J1338" s="77" t="s">
        <v>10</v>
      </c>
      <c r="K1338" s="77">
        <v>12</v>
      </c>
      <c r="L1338" s="77">
        <v>2.1</v>
      </c>
      <c r="M1338" s="77">
        <v>11.984</v>
      </c>
      <c r="N1338" s="77">
        <v>2.0859999999999999</v>
      </c>
      <c r="O1338" s="78" t="s">
        <v>2237</v>
      </c>
    </row>
    <row r="1339" spans="1:15" x14ac:dyDescent="0.25">
      <c r="A1339" s="77" t="s">
        <v>52</v>
      </c>
      <c r="B1339" s="77" t="s">
        <v>59</v>
      </c>
      <c r="C1339" s="77">
        <v>30</v>
      </c>
      <c r="D1339" s="77">
        <v>110.01</v>
      </c>
      <c r="E1339" s="77">
        <v>0.01</v>
      </c>
      <c r="F1339" s="77" t="s">
        <v>13</v>
      </c>
      <c r="G1339" s="77" t="s">
        <v>12</v>
      </c>
      <c r="H1339" s="77">
        <v>5</v>
      </c>
      <c r="I1339" s="77">
        <v>5.01</v>
      </c>
      <c r="J1339" s="77" t="s">
        <v>10</v>
      </c>
      <c r="K1339" s="77">
        <v>24</v>
      </c>
      <c r="L1339" s="77">
        <v>35</v>
      </c>
      <c r="M1339" s="77">
        <v>23.064</v>
      </c>
      <c r="N1339" s="77">
        <v>34.698999999999998</v>
      </c>
      <c r="O1339" s="78" t="s">
        <v>2239</v>
      </c>
    </row>
    <row r="1340" spans="1:15" x14ac:dyDescent="0.25">
      <c r="A1340" s="77" t="s">
        <v>52</v>
      </c>
      <c r="B1340" s="77" t="s">
        <v>59</v>
      </c>
      <c r="C1340" s="77">
        <v>30</v>
      </c>
      <c r="D1340" s="77">
        <v>110.01</v>
      </c>
      <c r="E1340" s="77">
        <v>0.1</v>
      </c>
      <c r="F1340" s="77" t="s">
        <v>13</v>
      </c>
      <c r="G1340" s="77" t="s">
        <v>12</v>
      </c>
      <c r="H1340" s="77">
        <v>0.1</v>
      </c>
      <c r="I1340" s="77">
        <v>1.0000100000000001</v>
      </c>
      <c r="J1340" s="77" t="s">
        <v>10</v>
      </c>
      <c r="K1340" s="77">
        <v>37.347999999999999</v>
      </c>
      <c r="L1340" s="77">
        <v>2.1392000000000002</v>
      </c>
      <c r="M1340" s="77">
        <v>37.319000000000003</v>
      </c>
      <c r="N1340" s="77">
        <v>2.1387</v>
      </c>
      <c r="O1340" s="78" t="s">
        <v>2240</v>
      </c>
    </row>
    <row r="1341" spans="1:15" x14ac:dyDescent="0.25">
      <c r="A1341" s="77" t="s">
        <v>52</v>
      </c>
      <c r="B1341" s="77" t="s">
        <v>59</v>
      </c>
      <c r="C1341" s="77">
        <v>30</v>
      </c>
      <c r="D1341" s="77">
        <v>110.01</v>
      </c>
      <c r="E1341" s="77">
        <v>0.1</v>
      </c>
      <c r="F1341" s="77" t="s">
        <v>13</v>
      </c>
      <c r="G1341" s="77" t="s">
        <v>12</v>
      </c>
      <c r="H1341" s="77">
        <v>5</v>
      </c>
      <c r="I1341" s="77">
        <v>5.01</v>
      </c>
      <c r="J1341" s="77" t="s">
        <v>10</v>
      </c>
      <c r="K1341" s="77">
        <v>24</v>
      </c>
      <c r="L1341" s="77">
        <v>35</v>
      </c>
      <c r="M1341" s="77">
        <v>25.111999999999998</v>
      </c>
      <c r="N1341" s="77">
        <v>34.683999999999997</v>
      </c>
      <c r="O1341" s="78" t="s">
        <v>2243</v>
      </c>
    </row>
    <row r="1342" spans="1:15" x14ac:dyDescent="0.25">
      <c r="A1342" s="77" t="s">
        <v>52</v>
      </c>
      <c r="B1342" s="77" t="s">
        <v>59</v>
      </c>
      <c r="C1342" s="77">
        <v>30</v>
      </c>
      <c r="D1342" s="77">
        <v>110.01</v>
      </c>
      <c r="E1342" s="77">
        <v>0.1</v>
      </c>
      <c r="F1342" s="77" t="s">
        <v>13</v>
      </c>
      <c r="G1342" s="77" t="s">
        <v>12</v>
      </c>
      <c r="H1342" s="77">
        <v>1</v>
      </c>
      <c r="I1342" s="77">
        <v>5</v>
      </c>
      <c r="J1342" s="77" t="s">
        <v>10</v>
      </c>
      <c r="K1342" s="77">
        <v>24</v>
      </c>
      <c r="L1342" s="77">
        <v>35</v>
      </c>
      <c r="M1342" s="77">
        <v>25.111999999999998</v>
      </c>
      <c r="N1342" s="77">
        <v>34.683999999999997</v>
      </c>
      <c r="O1342" s="78" t="s">
        <v>2242</v>
      </c>
    </row>
    <row r="1343" spans="1:15" x14ac:dyDescent="0.25">
      <c r="A1343" s="77" t="s">
        <v>52</v>
      </c>
      <c r="B1343" s="77" t="s">
        <v>59</v>
      </c>
      <c r="C1343" s="77">
        <v>30</v>
      </c>
      <c r="D1343" s="77">
        <v>110.01</v>
      </c>
      <c r="E1343" s="77">
        <v>0.1</v>
      </c>
      <c r="F1343" s="77" t="s">
        <v>13</v>
      </c>
      <c r="G1343" s="77" t="s">
        <v>12</v>
      </c>
      <c r="H1343" s="77">
        <v>4.4999999999999998E-2</v>
      </c>
      <c r="I1343" s="77">
        <v>0.10001</v>
      </c>
      <c r="J1343" s="77" t="s">
        <v>10</v>
      </c>
      <c r="K1343" s="77">
        <v>36.579000000000001</v>
      </c>
      <c r="L1343" s="77">
        <v>1.9251</v>
      </c>
      <c r="M1343" s="77">
        <v>36.551000000000002</v>
      </c>
      <c r="N1343" s="77">
        <v>1.9245000000000001</v>
      </c>
      <c r="O1343" s="78" t="s">
        <v>2241</v>
      </c>
    </row>
    <row r="1344" spans="1:15" x14ac:dyDescent="0.25">
      <c r="A1344" s="77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5</v>
      </c>
      <c r="I1344" s="77">
        <v>5.01</v>
      </c>
      <c r="J1344" s="77" t="s">
        <v>10</v>
      </c>
      <c r="K1344" s="77">
        <v>210.04</v>
      </c>
      <c r="L1344" s="77">
        <v>33.396000000000001</v>
      </c>
      <c r="M1344" s="77">
        <v>210.02</v>
      </c>
      <c r="N1344" s="77">
        <v>33.395000000000003</v>
      </c>
      <c r="O1344" s="78" t="s">
        <v>2246</v>
      </c>
    </row>
    <row r="1345" spans="1:15" x14ac:dyDescent="0.25">
      <c r="A1345" s="77" t="s">
        <v>52</v>
      </c>
      <c r="B1345" s="77" t="s">
        <v>59</v>
      </c>
      <c r="C1345" s="77">
        <v>30</v>
      </c>
      <c r="D1345" s="77">
        <v>110.01</v>
      </c>
      <c r="E1345" s="77">
        <v>1</v>
      </c>
      <c r="F1345" s="77" t="s">
        <v>13</v>
      </c>
      <c r="G1345" s="77" t="s">
        <v>12</v>
      </c>
      <c r="H1345" s="77">
        <v>1</v>
      </c>
      <c r="I1345" s="77">
        <v>5</v>
      </c>
      <c r="J1345" s="77" t="s">
        <v>10</v>
      </c>
      <c r="K1345" s="77">
        <v>210.04</v>
      </c>
      <c r="L1345" s="77">
        <v>33.396000000000001</v>
      </c>
      <c r="M1345" s="77">
        <v>210.02</v>
      </c>
      <c r="N1345" s="77">
        <v>33.395000000000003</v>
      </c>
      <c r="O1345" s="78" t="s">
        <v>2245</v>
      </c>
    </row>
    <row r="1346" spans="1:15" x14ac:dyDescent="0.25">
      <c r="A1346" s="77" t="s">
        <v>52</v>
      </c>
      <c r="B1346" s="77" t="s">
        <v>59</v>
      </c>
      <c r="C1346" s="77">
        <v>30</v>
      </c>
      <c r="D1346" s="77">
        <v>110.01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566.33000000000004</v>
      </c>
      <c r="L1346" s="77">
        <v>0.65491999999999995</v>
      </c>
      <c r="M1346" s="77">
        <v>566.34</v>
      </c>
      <c r="N1346" s="77">
        <v>0.65351000000000004</v>
      </c>
      <c r="O1346" s="78" t="s">
        <v>2247</v>
      </c>
    </row>
    <row r="1347" spans="1:15" x14ac:dyDescent="0.25">
      <c r="A1347" s="77" t="s">
        <v>52</v>
      </c>
      <c r="B1347" s="77" t="s">
        <v>59</v>
      </c>
      <c r="C1347" s="77">
        <v>30</v>
      </c>
      <c r="D1347" s="77">
        <v>110.01</v>
      </c>
      <c r="E1347" s="77">
        <v>1</v>
      </c>
      <c r="F1347" s="77" t="s">
        <v>13</v>
      </c>
      <c r="G1347" s="77" t="s">
        <v>12</v>
      </c>
      <c r="H1347" s="77">
        <v>4.4999999999999998E-2</v>
      </c>
      <c r="I1347" s="77">
        <v>0.10001</v>
      </c>
      <c r="J1347" s="77" t="s">
        <v>10</v>
      </c>
      <c r="K1347" s="77">
        <v>568.42999999999995</v>
      </c>
      <c r="L1347" s="77">
        <v>0.54491000000000001</v>
      </c>
      <c r="M1347" s="77">
        <v>568.44000000000005</v>
      </c>
      <c r="N1347" s="77">
        <v>0.54347000000000001</v>
      </c>
      <c r="O1347" s="78" t="s">
        <v>2244</v>
      </c>
    </row>
    <row r="1348" spans="1:15" x14ac:dyDescent="0.25">
      <c r="A1348" s="77" t="s">
        <v>52</v>
      </c>
      <c r="B1348" s="77" t="s">
        <v>59</v>
      </c>
      <c r="C1348" s="77">
        <v>30</v>
      </c>
      <c r="D1348" s="77">
        <v>110.01</v>
      </c>
      <c r="E1348" s="77">
        <v>10</v>
      </c>
      <c r="F1348" s="77" t="s">
        <v>13</v>
      </c>
      <c r="G1348" s="77" t="s">
        <v>12</v>
      </c>
      <c r="H1348" s="77">
        <v>1</v>
      </c>
      <c r="I1348" s="77">
        <v>5</v>
      </c>
      <c r="J1348" s="77" t="s">
        <v>10</v>
      </c>
      <c r="K1348" s="77">
        <v>5499.6</v>
      </c>
      <c r="L1348" s="77">
        <v>13.241</v>
      </c>
      <c r="M1348" s="77">
        <v>5499.7</v>
      </c>
      <c r="N1348" s="77">
        <v>13.239000000000001</v>
      </c>
      <c r="O1348" s="78" t="s">
        <v>2250</v>
      </c>
    </row>
    <row r="1349" spans="1:15" x14ac:dyDescent="0.25">
      <c r="A1349" s="77" t="s">
        <v>52</v>
      </c>
      <c r="B1349" s="77" t="s">
        <v>59</v>
      </c>
      <c r="C1349" s="77">
        <v>30</v>
      </c>
      <c r="D1349" s="77">
        <v>110.01</v>
      </c>
      <c r="E1349" s="77">
        <v>10</v>
      </c>
      <c r="F1349" s="77" t="s">
        <v>13</v>
      </c>
      <c r="G1349" s="77" t="s">
        <v>12</v>
      </c>
      <c r="H1349" s="77">
        <v>0.1</v>
      </c>
      <c r="I1349" s="77">
        <v>1.0000100000000001</v>
      </c>
      <c r="J1349" s="77" t="s">
        <v>10</v>
      </c>
      <c r="K1349" s="77">
        <v>5798.5</v>
      </c>
      <c r="L1349" s="77">
        <v>6.9560999999999998E-2</v>
      </c>
      <c r="M1349" s="77">
        <v>5798.5</v>
      </c>
      <c r="N1349" s="77">
        <v>6.8926000000000001E-2</v>
      </c>
      <c r="O1349" s="78" t="s">
        <v>2735</v>
      </c>
    </row>
    <row r="1350" spans="1:15" x14ac:dyDescent="0.25">
      <c r="A1350" s="77" t="s">
        <v>52</v>
      </c>
      <c r="B1350" s="77" t="s">
        <v>59</v>
      </c>
      <c r="C1350" s="77">
        <v>30</v>
      </c>
      <c r="D1350" s="77">
        <v>110.01</v>
      </c>
      <c r="E1350" s="77">
        <v>10</v>
      </c>
      <c r="F1350" s="77" t="s">
        <v>13</v>
      </c>
      <c r="G1350" s="77" t="s">
        <v>12</v>
      </c>
      <c r="H1350" s="77">
        <v>5</v>
      </c>
      <c r="I1350" s="77">
        <v>5.01</v>
      </c>
      <c r="J1350" s="77" t="s">
        <v>10</v>
      </c>
      <c r="K1350" s="77">
        <v>5499.6</v>
      </c>
      <c r="L1350" s="77">
        <v>13.241</v>
      </c>
      <c r="M1350" s="77">
        <v>5499.7</v>
      </c>
      <c r="N1350" s="77">
        <v>13.239000000000001</v>
      </c>
      <c r="O1350" s="78" t="s">
        <v>2249</v>
      </c>
    </row>
    <row r="1351" spans="1:15" x14ac:dyDescent="0.25">
      <c r="A1351" s="77" t="s">
        <v>52</v>
      </c>
      <c r="B1351" s="77" t="s">
        <v>59</v>
      </c>
      <c r="C1351" s="77">
        <v>30</v>
      </c>
      <c r="D1351" s="77">
        <v>110.01</v>
      </c>
      <c r="E1351" s="77">
        <v>10</v>
      </c>
      <c r="F1351" s="77" t="s">
        <v>13</v>
      </c>
      <c r="G1351" s="77" t="s">
        <v>12</v>
      </c>
      <c r="H1351" s="77">
        <v>4.4999999999999998E-2</v>
      </c>
      <c r="I1351" s="77">
        <v>0.10001</v>
      </c>
      <c r="J1351" s="77" t="s">
        <v>10</v>
      </c>
      <c r="K1351" s="77">
        <v>5798.8</v>
      </c>
      <c r="L1351" s="77">
        <v>5.7436000000000001E-2</v>
      </c>
      <c r="M1351" s="77">
        <v>5798.8</v>
      </c>
      <c r="N1351" s="77">
        <v>5.6800999999999997E-2</v>
      </c>
      <c r="O1351" s="78" t="s">
        <v>2248</v>
      </c>
    </row>
    <row r="1352" spans="1:15" x14ac:dyDescent="0.25">
      <c r="A1352" s="77" t="s">
        <v>52</v>
      </c>
      <c r="B1352" s="77" t="s">
        <v>59</v>
      </c>
      <c r="C1352" s="77">
        <v>30</v>
      </c>
      <c r="D1352" s="77">
        <v>110.01</v>
      </c>
      <c r="E1352" s="77">
        <v>100</v>
      </c>
      <c r="F1352" s="77" t="s">
        <v>13</v>
      </c>
      <c r="G1352" s="77" t="s">
        <v>12</v>
      </c>
      <c r="H1352" s="77">
        <v>0.1</v>
      </c>
      <c r="I1352" s="77">
        <v>1.0000100000000001</v>
      </c>
      <c r="J1352" s="77" t="s">
        <v>10</v>
      </c>
      <c r="K1352" s="77">
        <v>58000</v>
      </c>
      <c r="L1352" s="77">
        <v>7.1509E-3</v>
      </c>
      <c r="M1352" s="77">
        <v>58000</v>
      </c>
      <c r="N1352" s="77">
        <v>6.8966000000000001E-3</v>
      </c>
      <c r="O1352" s="78" t="s">
        <v>2252</v>
      </c>
    </row>
    <row r="1353" spans="1:15" x14ac:dyDescent="0.25">
      <c r="A1353" s="77" t="s">
        <v>52</v>
      </c>
      <c r="B1353" s="77" t="s">
        <v>59</v>
      </c>
      <c r="C1353" s="77">
        <v>30</v>
      </c>
      <c r="D1353" s="77">
        <v>110.01</v>
      </c>
      <c r="E1353" s="77">
        <v>100</v>
      </c>
      <c r="F1353" s="77" t="s">
        <v>13</v>
      </c>
      <c r="G1353" s="77" t="s">
        <v>12</v>
      </c>
      <c r="H1353" s="77">
        <v>4.4999999999999998E-2</v>
      </c>
      <c r="I1353" s="77">
        <v>0.10001</v>
      </c>
      <c r="J1353" s="77" t="s">
        <v>10</v>
      </c>
      <c r="K1353" s="77">
        <v>58000</v>
      </c>
      <c r="L1353" s="77">
        <v>5.9370999999999998E-3</v>
      </c>
      <c r="M1353" s="77">
        <v>58000</v>
      </c>
      <c r="N1353" s="77">
        <v>5.6828E-3</v>
      </c>
      <c r="O1353" s="78" t="s">
        <v>2251</v>
      </c>
    </row>
    <row r="1354" spans="1:15" x14ac:dyDescent="0.25">
      <c r="A1354" s="77" t="s">
        <v>52</v>
      </c>
      <c r="B1354" s="77" t="s">
        <v>59</v>
      </c>
      <c r="C1354" s="77">
        <v>30</v>
      </c>
      <c r="D1354" s="77">
        <v>110.01</v>
      </c>
      <c r="E1354" s="77">
        <v>100</v>
      </c>
      <c r="F1354" s="77" t="s">
        <v>13</v>
      </c>
      <c r="G1354" s="77" t="s">
        <v>12</v>
      </c>
      <c r="H1354" s="77">
        <v>1</v>
      </c>
      <c r="I1354" s="77">
        <v>5</v>
      </c>
      <c r="J1354" s="77" t="s">
        <v>10</v>
      </c>
      <c r="K1354" s="77">
        <v>57966</v>
      </c>
      <c r="L1354" s="77">
        <v>1.4661</v>
      </c>
      <c r="M1354" s="77">
        <v>57966</v>
      </c>
      <c r="N1354" s="77">
        <v>1.4652000000000001</v>
      </c>
      <c r="O1354" s="78" t="s">
        <v>2736</v>
      </c>
    </row>
    <row r="1355" spans="1:15" x14ac:dyDescent="0.25">
      <c r="A1355" s="77" t="s">
        <v>52</v>
      </c>
      <c r="B1355" s="77" t="s">
        <v>59</v>
      </c>
      <c r="C1355" s="77">
        <v>30</v>
      </c>
      <c r="D1355" s="77">
        <v>110.01</v>
      </c>
      <c r="E1355" s="77">
        <v>100</v>
      </c>
      <c r="F1355" s="77" t="s">
        <v>13</v>
      </c>
      <c r="G1355" s="77" t="s">
        <v>12</v>
      </c>
      <c r="H1355" s="77">
        <v>5</v>
      </c>
      <c r="I1355" s="77">
        <v>5.01</v>
      </c>
      <c r="J1355" s="77" t="s">
        <v>10</v>
      </c>
      <c r="K1355" s="77">
        <v>57966</v>
      </c>
      <c r="L1355" s="77">
        <v>1.4661</v>
      </c>
      <c r="M1355" s="77">
        <v>57966</v>
      </c>
      <c r="N1355" s="77">
        <v>1.4652000000000001</v>
      </c>
      <c r="O1355" s="78" t="s">
        <v>2737</v>
      </c>
    </row>
    <row r="1356" spans="1:15" x14ac:dyDescent="0.25">
      <c r="A1356" s="77" t="s">
        <v>52</v>
      </c>
      <c r="B1356" s="77" t="s">
        <v>59</v>
      </c>
      <c r="C1356" s="77">
        <v>110</v>
      </c>
      <c r="D1356" s="77">
        <v>205.01</v>
      </c>
      <c r="E1356" s="77">
        <v>0.01</v>
      </c>
      <c r="F1356" s="77" t="s">
        <v>13</v>
      </c>
      <c r="G1356" s="77" t="s">
        <v>12</v>
      </c>
      <c r="H1356" s="77">
        <v>0.1</v>
      </c>
      <c r="I1356" s="77">
        <v>1.0000100000000001</v>
      </c>
      <c r="J1356" s="77" t="s">
        <v>10</v>
      </c>
      <c r="K1356" s="77">
        <v>49</v>
      </c>
      <c r="L1356" s="77">
        <v>2.6</v>
      </c>
      <c r="M1356" s="77">
        <v>42.201999999999998</v>
      </c>
      <c r="N1356" s="77">
        <v>2.6324000000000001</v>
      </c>
      <c r="O1356" s="78" t="s">
        <v>2738</v>
      </c>
    </row>
    <row r="1357" spans="1:15" x14ac:dyDescent="0.25">
      <c r="A1357" s="77" t="s">
        <v>52</v>
      </c>
      <c r="B1357" s="77" t="s">
        <v>59</v>
      </c>
      <c r="C1357" s="77">
        <v>110</v>
      </c>
      <c r="D1357" s="77">
        <v>205.01</v>
      </c>
      <c r="E1357" s="77">
        <v>0.01</v>
      </c>
      <c r="F1357" s="77" t="s">
        <v>13</v>
      </c>
      <c r="G1357" s="77" t="s">
        <v>12</v>
      </c>
      <c r="H1357" s="77">
        <v>5</v>
      </c>
      <c r="I1357" s="77">
        <v>5.01</v>
      </c>
      <c r="J1357" s="77" t="s">
        <v>10</v>
      </c>
      <c r="K1357" s="77">
        <v>58</v>
      </c>
      <c r="L1357" s="77">
        <v>35</v>
      </c>
      <c r="M1357" s="77">
        <v>57.612000000000002</v>
      </c>
      <c r="N1357" s="77">
        <v>34.698999999999998</v>
      </c>
      <c r="O1357" s="78" t="s">
        <v>2253</v>
      </c>
    </row>
    <row r="1358" spans="1:15" x14ac:dyDescent="0.25">
      <c r="A1358" s="77" t="s">
        <v>52</v>
      </c>
      <c r="B1358" s="77" t="s">
        <v>59</v>
      </c>
      <c r="C1358" s="77">
        <v>110</v>
      </c>
      <c r="D1358" s="77">
        <v>205.01</v>
      </c>
      <c r="E1358" s="77">
        <v>0.01</v>
      </c>
      <c r="F1358" s="77" t="s">
        <v>13</v>
      </c>
      <c r="G1358" s="77" t="s">
        <v>12</v>
      </c>
      <c r="H1358" s="77">
        <v>4.4999999999999998E-2</v>
      </c>
      <c r="I1358" s="77">
        <v>0.10001</v>
      </c>
      <c r="J1358" s="77" t="s">
        <v>10</v>
      </c>
      <c r="K1358" s="77">
        <v>42</v>
      </c>
      <c r="L1358" s="77">
        <v>2.4</v>
      </c>
      <c r="M1358" s="77">
        <v>38.552999999999997</v>
      </c>
      <c r="N1358" s="77">
        <v>2.4159000000000002</v>
      </c>
      <c r="O1358" s="78" t="s">
        <v>2254</v>
      </c>
    </row>
    <row r="1359" spans="1:15" x14ac:dyDescent="0.25">
      <c r="A1359" s="77" t="s">
        <v>52</v>
      </c>
      <c r="B1359" s="77" t="s">
        <v>59</v>
      </c>
      <c r="C1359" s="77">
        <v>110</v>
      </c>
      <c r="D1359" s="77">
        <v>205.01</v>
      </c>
      <c r="E1359" s="77">
        <v>0.01</v>
      </c>
      <c r="F1359" s="77" t="s">
        <v>13</v>
      </c>
      <c r="G1359" s="77" t="s">
        <v>12</v>
      </c>
      <c r="H1359" s="77">
        <v>1</v>
      </c>
      <c r="I1359" s="77">
        <v>5</v>
      </c>
      <c r="J1359" s="77" t="s">
        <v>10</v>
      </c>
      <c r="K1359" s="77">
        <v>58</v>
      </c>
      <c r="L1359" s="77">
        <v>35</v>
      </c>
      <c r="M1359" s="77">
        <v>57.612000000000002</v>
      </c>
      <c r="N1359" s="77">
        <v>34.698999999999998</v>
      </c>
      <c r="O1359" s="78" t="s">
        <v>2739</v>
      </c>
    </row>
    <row r="1360" spans="1:15" x14ac:dyDescent="0.25">
      <c r="A1360" s="77" t="s">
        <v>52</v>
      </c>
      <c r="B1360" s="77" t="s">
        <v>59</v>
      </c>
      <c r="C1360" s="77">
        <v>110</v>
      </c>
      <c r="D1360" s="77">
        <v>205.01</v>
      </c>
      <c r="E1360" s="77">
        <v>0.1</v>
      </c>
      <c r="F1360" s="77" t="s">
        <v>13</v>
      </c>
      <c r="G1360" s="77" t="s">
        <v>12</v>
      </c>
      <c r="H1360" s="77">
        <v>0.1</v>
      </c>
      <c r="I1360" s="77">
        <v>1.0000100000000001</v>
      </c>
      <c r="J1360" s="77" t="s">
        <v>10</v>
      </c>
      <c r="K1360" s="77">
        <v>49.765000000000001</v>
      </c>
      <c r="L1360" s="77">
        <v>2.6107999999999998</v>
      </c>
      <c r="M1360" s="77">
        <v>49.649000000000001</v>
      </c>
      <c r="N1360" s="77">
        <v>2.61</v>
      </c>
      <c r="O1360" s="78" t="s">
        <v>2740</v>
      </c>
    </row>
    <row r="1361" spans="1:15" x14ac:dyDescent="0.25">
      <c r="A1361" s="77" t="s">
        <v>52</v>
      </c>
      <c r="B1361" s="77" t="s">
        <v>59</v>
      </c>
      <c r="C1361" s="77">
        <v>110</v>
      </c>
      <c r="D1361" s="77">
        <v>205.01</v>
      </c>
      <c r="E1361" s="77">
        <v>0.1</v>
      </c>
      <c r="F1361" s="77" t="s">
        <v>13</v>
      </c>
      <c r="G1361" s="77" t="s">
        <v>12</v>
      </c>
      <c r="H1361" s="77">
        <v>4.4999999999999998E-2</v>
      </c>
      <c r="I1361" s="77">
        <v>0.10001</v>
      </c>
      <c r="J1361" s="77" t="s">
        <v>10</v>
      </c>
      <c r="K1361" s="77">
        <v>46.786999999999999</v>
      </c>
      <c r="L1361" s="77">
        <v>2.3923999999999999</v>
      </c>
      <c r="M1361" s="77">
        <v>46.65</v>
      </c>
      <c r="N1361" s="77">
        <v>2.3915999999999999</v>
      </c>
      <c r="O1361" s="78" t="s">
        <v>2256</v>
      </c>
    </row>
    <row r="1362" spans="1:15" x14ac:dyDescent="0.25">
      <c r="A1362" s="77" t="s">
        <v>52</v>
      </c>
      <c r="B1362" s="77" t="s">
        <v>59</v>
      </c>
      <c r="C1362" s="77">
        <v>110</v>
      </c>
      <c r="D1362" s="77">
        <v>205.01</v>
      </c>
      <c r="E1362" s="77">
        <v>0.1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58</v>
      </c>
      <c r="L1362" s="77">
        <v>35</v>
      </c>
      <c r="M1362" s="77">
        <v>58.262</v>
      </c>
      <c r="N1362" s="77">
        <v>34.697000000000003</v>
      </c>
      <c r="O1362" s="78" t="s">
        <v>2741</v>
      </c>
    </row>
    <row r="1363" spans="1:15" x14ac:dyDescent="0.25">
      <c r="A1363" s="77" t="s">
        <v>52</v>
      </c>
      <c r="B1363" s="77" t="s">
        <v>59</v>
      </c>
      <c r="C1363" s="77">
        <v>110</v>
      </c>
      <c r="D1363" s="77">
        <v>205.01</v>
      </c>
      <c r="E1363" s="77">
        <v>0.1</v>
      </c>
      <c r="F1363" s="77" t="s">
        <v>13</v>
      </c>
      <c r="G1363" s="77" t="s">
        <v>12</v>
      </c>
      <c r="H1363" s="77">
        <v>1</v>
      </c>
      <c r="I1363" s="77">
        <v>5</v>
      </c>
      <c r="J1363" s="77" t="s">
        <v>10</v>
      </c>
      <c r="K1363" s="77">
        <v>58</v>
      </c>
      <c r="L1363" s="77">
        <v>35</v>
      </c>
      <c r="M1363" s="77">
        <v>58.262</v>
      </c>
      <c r="N1363" s="77">
        <v>34.697000000000003</v>
      </c>
      <c r="O1363" s="78" t="s">
        <v>2255</v>
      </c>
    </row>
    <row r="1364" spans="1:15" x14ac:dyDescent="0.25">
      <c r="A1364" s="77" t="s">
        <v>52</v>
      </c>
      <c r="B1364" s="77" t="s">
        <v>59</v>
      </c>
      <c r="C1364" s="77">
        <v>110</v>
      </c>
      <c r="D1364" s="77">
        <v>205.01</v>
      </c>
      <c r="E1364" s="77">
        <v>1</v>
      </c>
      <c r="F1364" s="77" t="s">
        <v>13</v>
      </c>
      <c r="G1364" s="77" t="s">
        <v>12</v>
      </c>
      <c r="H1364" s="77">
        <v>0.1</v>
      </c>
      <c r="I1364" s="77">
        <v>1.0000100000000001</v>
      </c>
      <c r="J1364" s="77" t="s">
        <v>10</v>
      </c>
      <c r="K1364" s="77">
        <v>490.55</v>
      </c>
      <c r="L1364" s="77">
        <v>1.6184000000000001</v>
      </c>
      <c r="M1364" s="77">
        <v>490.58</v>
      </c>
      <c r="N1364" s="77">
        <v>1.6144000000000001</v>
      </c>
      <c r="O1364" s="78" t="s">
        <v>2259</v>
      </c>
    </row>
    <row r="1365" spans="1:15" x14ac:dyDescent="0.25">
      <c r="A1365" s="77" t="s">
        <v>52</v>
      </c>
      <c r="B1365" s="77" t="s">
        <v>59</v>
      </c>
      <c r="C1365" s="77">
        <v>110</v>
      </c>
      <c r="D1365" s="77">
        <v>205.01</v>
      </c>
      <c r="E1365" s="77">
        <v>1</v>
      </c>
      <c r="F1365" s="77" t="s">
        <v>13</v>
      </c>
      <c r="G1365" s="77" t="s">
        <v>12</v>
      </c>
      <c r="H1365" s="77">
        <v>1</v>
      </c>
      <c r="I1365" s="77">
        <v>5</v>
      </c>
      <c r="J1365" s="77" t="s">
        <v>10</v>
      </c>
      <c r="K1365" s="77">
        <v>79.069999999999993</v>
      </c>
      <c r="L1365" s="77">
        <v>34.896999999999998</v>
      </c>
      <c r="M1365" s="77">
        <v>123.66</v>
      </c>
      <c r="N1365" s="77">
        <v>34.491</v>
      </c>
      <c r="O1365" s="78" t="s">
        <v>2260</v>
      </c>
    </row>
    <row r="1366" spans="1:15" x14ac:dyDescent="0.25">
      <c r="A1366" s="77" t="s">
        <v>52</v>
      </c>
      <c r="B1366" s="77" t="s">
        <v>59</v>
      </c>
      <c r="C1366" s="77">
        <v>110</v>
      </c>
      <c r="D1366" s="77">
        <v>205.01</v>
      </c>
      <c r="E1366" s="77">
        <v>1</v>
      </c>
      <c r="F1366" s="77" t="s">
        <v>13</v>
      </c>
      <c r="G1366" s="77" t="s">
        <v>12</v>
      </c>
      <c r="H1366" s="77">
        <v>4.4999999999999998E-2</v>
      </c>
      <c r="I1366" s="77">
        <v>0.10001</v>
      </c>
      <c r="J1366" s="77" t="s">
        <v>10</v>
      </c>
      <c r="K1366" s="77">
        <v>500.59</v>
      </c>
      <c r="L1366" s="77">
        <v>1.4072</v>
      </c>
      <c r="M1366" s="77">
        <v>500.63</v>
      </c>
      <c r="N1366" s="77">
        <v>1.403</v>
      </c>
      <c r="O1366" s="78" t="s">
        <v>2258</v>
      </c>
    </row>
    <row r="1367" spans="1:15" x14ac:dyDescent="0.25">
      <c r="A1367" s="77" t="s">
        <v>52</v>
      </c>
      <c r="B1367" s="77" t="s">
        <v>59</v>
      </c>
      <c r="C1367" s="77">
        <v>110</v>
      </c>
      <c r="D1367" s="77">
        <v>205.01</v>
      </c>
      <c r="E1367" s="77">
        <v>1</v>
      </c>
      <c r="F1367" s="77" t="s">
        <v>13</v>
      </c>
      <c r="G1367" s="77" t="s">
        <v>12</v>
      </c>
      <c r="H1367" s="77">
        <v>5</v>
      </c>
      <c r="I1367" s="77">
        <v>5.01</v>
      </c>
      <c r="J1367" s="77" t="s">
        <v>10</v>
      </c>
      <c r="K1367" s="77">
        <v>79.069999999999993</v>
      </c>
      <c r="L1367" s="77">
        <v>34.896999999999998</v>
      </c>
      <c r="M1367" s="77">
        <v>123.66</v>
      </c>
      <c r="N1367" s="77">
        <v>34.491</v>
      </c>
      <c r="O1367" s="78" t="s">
        <v>2257</v>
      </c>
    </row>
    <row r="1368" spans="1:15" x14ac:dyDescent="0.25">
      <c r="A1368" s="77" t="s">
        <v>52</v>
      </c>
      <c r="B1368" s="77" t="s">
        <v>59</v>
      </c>
      <c r="C1368" s="77">
        <v>110</v>
      </c>
      <c r="D1368" s="77">
        <v>205.01</v>
      </c>
      <c r="E1368" s="77">
        <v>10</v>
      </c>
      <c r="F1368" s="77" t="s">
        <v>13</v>
      </c>
      <c r="G1368" s="77" t="s">
        <v>12</v>
      </c>
      <c r="H1368" s="77">
        <v>0.1</v>
      </c>
      <c r="I1368" s="77">
        <v>1.0000100000000001</v>
      </c>
      <c r="J1368" s="77" t="s">
        <v>10</v>
      </c>
      <c r="K1368" s="77">
        <v>5786.7</v>
      </c>
      <c r="L1368" s="77">
        <v>0.20930000000000001</v>
      </c>
      <c r="M1368" s="77">
        <v>5786.8</v>
      </c>
      <c r="N1368" s="77">
        <v>0.20663999999999999</v>
      </c>
      <c r="O1368" s="78" t="s">
        <v>2263</v>
      </c>
    </row>
    <row r="1369" spans="1:15" x14ac:dyDescent="0.25">
      <c r="A1369" s="77" t="s">
        <v>52</v>
      </c>
      <c r="B1369" s="77" t="s">
        <v>59</v>
      </c>
      <c r="C1369" s="77">
        <v>110</v>
      </c>
      <c r="D1369" s="77">
        <v>205.01</v>
      </c>
      <c r="E1369" s="77">
        <v>10</v>
      </c>
      <c r="F1369" s="77" t="s">
        <v>13</v>
      </c>
      <c r="G1369" s="77" t="s">
        <v>12</v>
      </c>
      <c r="H1369" s="77">
        <v>4.4999999999999998E-2</v>
      </c>
      <c r="I1369" s="77">
        <v>0.10001</v>
      </c>
      <c r="J1369" s="77" t="s">
        <v>10</v>
      </c>
      <c r="K1369" s="77">
        <v>5788.7</v>
      </c>
      <c r="L1369" s="77">
        <v>0.17673</v>
      </c>
      <c r="M1369" s="77">
        <v>5788.8</v>
      </c>
      <c r="N1369" s="77">
        <v>0.17407</v>
      </c>
      <c r="O1369" s="78" t="s">
        <v>2264</v>
      </c>
    </row>
    <row r="1370" spans="1:15" x14ac:dyDescent="0.25">
      <c r="A1370" s="77" t="s">
        <v>52</v>
      </c>
      <c r="B1370" s="77" t="s">
        <v>59</v>
      </c>
      <c r="C1370" s="77">
        <v>110</v>
      </c>
      <c r="D1370" s="77">
        <v>205.01</v>
      </c>
      <c r="E1370" s="77">
        <v>10</v>
      </c>
      <c r="F1370" s="77" t="s">
        <v>13</v>
      </c>
      <c r="G1370" s="77" t="s">
        <v>12</v>
      </c>
      <c r="H1370" s="77">
        <v>5</v>
      </c>
      <c r="I1370" s="77">
        <v>5.01</v>
      </c>
      <c r="J1370" s="77" t="s">
        <v>10</v>
      </c>
      <c r="K1370" s="77">
        <v>4372.5</v>
      </c>
      <c r="L1370" s="77">
        <v>23.661999999999999</v>
      </c>
      <c r="M1370" s="77">
        <v>4372.3999999999996</v>
      </c>
      <c r="N1370" s="77">
        <v>23.661000000000001</v>
      </c>
      <c r="O1370" s="78" t="s">
        <v>2261</v>
      </c>
    </row>
    <row r="1371" spans="1:15" x14ac:dyDescent="0.25">
      <c r="A1371" s="77" t="s">
        <v>52</v>
      </c>
      <c r="B1371" s="77" t="s">
        <v>59</v>
      </c>
      <c r="C1371" s="77">
        <v>110</v>
      </c>
      <c r="D1371" s="77">
        <v>205.01</v>
      </c>
      <c r="E1371" s="77">
        <v>10</v>
      </c>
      <c r="F1371" s="77" t="s">
        <v>13</v>
      </c>
      <c r="G1371" s="77" t="s">
        <v>12</v>
      </c>
      <c r="H1371" s="77">
        <v>1</v>
      </c>
      <c r="I1371" s="77">
        <v>5</v>
      </c>
      <c r="J1371" s="77" t="s">
        <v>10</v>
      </c>
      <c r="K1371" s="77">
        <v>4372.5</v>
      </c>
      <c r="L1371" s="77">
        <v>23.661999999999999</v>
      </c>
      <c r="M1371" s="77">
        <v>4372.3999999999996</v>
      </c>
      <c r="N1371" s="77">
        <v>23.661000000000001</v>
      </c>
      <c r="O1371" s="78" t="s">
        <v>2262</v>
      </c>
    </row>
    <row r="1372" spans="1:15" x14ac:dyDescent="0.25">
      <c r="A1372" s="77" t="s">
        <v>52</v>
      </c>
      <c r="B1372" s="77" t="s">
        <v>59</v>
      </c>
      <c r="C1372" s="77">
        <v>110</v>
      </c>
      <c r="D1372" s="77">
        <v>205.01</v>
      </c>
      <c r="E1372" s="77">
        <v>100</v>
      </c>
      <c r="F1372" s="77" t="s">
        <v>13</v>
      </c>
      <c r="G1372" s="77" t="s">
        <v>12</v>
      </c>
      <c r="H1372" s="77">
        <v>0.1</v>
      </c>
      <c r="I1372" s="77">
        <v>1.0000100000000001</v>
      </c>
      <c r="J1372" s="77" t="s">
        <v>10</v>
      </c>
      <c r="K1372" s="77">
        <v>57999</v>
      </c>
      <c r="L1372" s="77">
        <v>2.1802999999999999E-2</v>
      </c>
      <c r="M1372" s="77">
        <v>57999</v>
      </c>
      <c r="N1372" s="77">
        <v>2.0732E-2</v>
      </c>
      <c r="O1372" s="78" t="s">
        <v>2267</v>
      </c>
    </row>
    <row r="1373" spans="1:15" x14ac:dyDescent="0.25">
      <c r="A1373" s="77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4.4999999999999998E-2</v>
      </c>
      <c r="I1373" s="77">
        <v>0.10001</v>
      </c>
      <c r="J1373" s="77" t="s">
        <v>10</v>
      </c>
      <c r="K1373" s="77">
        <v>57999</v>
      </c>
      <c r="L1373" s="77">
        <v>1.8526000000000001E-2</v>
      </c>
      <c r="M1373" s="77">
        <v>57999</v>
      </c>
      <c r="N1373" s="77">
        <v>1.7454999999999998E-2</v>
      </c>
      <c r="O1373" s="78" t="s">
        <v>2265</v>
      </c>
    </row>
    <row r="1374" spans="1:15" x14ac:dyDescent="0.25">
      <c r="A1374" s="77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1</v>
      </c>
      <c r="I1374" s="77">
        <v>5</v>
      </c>
      <c r="J1374" s="77" t="s">
        <v>10</v>
      </c>
      <c r="K1374" s="77">
        <v>57768</v>
      </c>
      <c r="L1374" s="77">
        <v>3.2888999999999999</v>
      </c>
      <c r="M1374" s="77">
        <v>57768</v>
      </c>
      <c r="N1374" s="77">
        <v>3.2877999999999998</v>
      </c>
      <c r="O1374" s="78" t="s">
        <v>2266</v>
      </c>
    </row>
    <row r="1375" spans="1:15" x14ac:dyDescent="0.25">
      <c r="A1375" s="77" t="s">
        <v>52</v>
      </c>
      <c r="B1375" s="77" t="s">
        <v>59</v>
      </c>
      <c r="C1375" s="77">
        <v>110</v>
      </c>
      <c r="D1375" s="77">
        <v>205.01</v>
      </c>
      <c r="E1375" s="77">
        <v>100</v>
      </c>
      <c r="F1375" s="77" t="s">
        <v>13</v>
      </c>
      <c r="G1375" s="77" t="s">
        <v>12</v>
      </c>
      <c r="H1375" s="77">
        <v>5</v>
      </c>
      <c r="I1375" s="77">
        <v>5.01</v>
      </c>
      <c r="J1375" s="77" t="s">
        <v>10</v>
      </c>
      <c r="K1375" s="77">
        <v>57768</v>
      </c>
      <c r="L1375" s="77">
        <v>3.2888999999999999</v>
      </c>
      <c r="M1375" s="77">
        <v>57768</v>
      </c>
      <c r="N1375" s="77">
        <v>3.2877999999999998</v>
      </c>
      <c r="O1375" s="78" t="s">
        <v>2268</v>
      </c>
    </row>
    <row r="1376" spans="1:15" x14ac:dyDescent="0.25">
      <c r="A1376" s="77" t="s">
        <v>52</v>
      </c>
      <c r="B1376" s="77" t="s">
        <v>60</v>
      </c>
      <c r="C1376" s="77">
        <v>22</v>
      </c>
      <c r="D1376" s="77">
        <v>60.000999999999998</v>
      </c>
      <c r="E1376" s="77">
        <v>1E-3</v>
      </c>
      <c r="F1376" s="77" t="s">
        <v>13</v>
      </c>
      <c r="G1376" s="77" t="s">
        <v>12</v>
      </c>
      <c r="H1376" s="77">
        <v>1</v>
      </c>
      <c r="I1376" s="77">
        <v>5.01</v>
      </c>
      <c r="J1376" s="77" t="s">
        <v>10</v>
      </c>
      <c r="K1376" s="77">
        <v>2.2999999999999998</v>
      </c>
      <c r="L1376" s="77">
        <v>7.6</v>
      </c>
      <c r="M1376" s="77">
        <v>2.2214999999999998</v>
      </c>
      <c r="N1376" s="77">
        <v>7.5885999999999996</v>
      </c>
      <c r="O1376" s="78" t="s">
        <v>2148</v>
      </c>
    </row>
    <row r="1377" spans="1:15" x14ac:dyDescent="0.25">
      <c r="A1377" s="77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0.01</v>
      </c>
      <c r="I1377" s="77">
        <v>4.5010000000000001E-2</v>
      </c>
      <c r="J1377" s="77" t="s">
        <v>10</v>
      </c>
      <c r="K1377" s="77">
        <v>-5.2</v>
      </c>
      <c r="L1377" s="77">
        <v>3</v>
      </c>
      <c r="M1377" s="77">
        <v>-6.3514999999999997</v>
      </c>
      <c r="N1377" s="77">
        <v>3.0358000000000001</v>
      </c>
      <c r="O1377" s="78" t="s">
        <v>2147</v>
      </c>
    </row>
    <row r="1378" spans="1:15" x14ac:dyDescent="0.25">
      <c r="A1378" s="77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10</v>
      </c>
      <c r="I1378" s="77">
        <v>10.01</v>
      </c>
      <c r="J1378" s="77" t="s">
        <v>10</v>
      </c>
      <c r="K1378" s="77">
        <v>52</v>
      </c>
      <c r="L1378" s="77">
        <v>30</v>
      </c>
      <c r="M1378" s="77">
        <v>34.529000000000003</v>
      </c>
      <c r="N1378" s="77">
        <v>30.459</v>
      </c>
      <c r="O1378" s="78" t="s">
        <v>2149</v>
      </c>
    </row>
    <row r="1379" spans="1:15" x14ac:dyDescent="0.25">
      <c r="A1379" s="77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5</v>
      </c>
      <c r="I1379" s="77">
        <v>10</v>
      </c>
      <c r="J1379" s="77" t="s">
        <v>10</v>
      </c>
      <c r="K1379" s="77">
        <v>52</v>
      </c>
      <c r="L1379" s="77">
        <v>30</v>
      </c>
      <c r="M1379" s="77">
        <v>34.529000000000003</v>
      </c>
      <c r="N1379" s="77">
        <v>30.459</v>
      </c>
      <c r="O1379" s="78" t="s">
        <v>2709</v>
      </c>
    </row>
    <row r="1380" spans="1:15" x14ac:dyDescent="0.25">
      <c r="A1380" s="77" t="s">
        <v>52</v>
      </c>
      <c r="B1380" s="77" t="s">
        <v>60</v>
      </c>
      <c r="C1380" s="77">
        <v>22</v>
      </c>
      <c r="D1380" s="77">
        <v>60.000999999999998</v>
      </c>
      <c r="E1380" s="77">
        <v>1E-3</v>
      </c>
      <c r="F1380" s="77" t="s">
        <v>13</v>
      </c>
      <c r="G1380" s="77" t="s">
        <v>12</v>
      </c>
      <c r="H1380" s="77">
        <v>4.4999999999999998E-2</v>
      </c>
      <c r="I1380" s="77">
        <v>1.0000100000000001</v>
      </c>
      <c r="J1380" s="77" t="s">
        <v>10</v>
      </c>
      <c r="K1380" s="77">
        <v>15</v>
      </c>
      <c r="L1380" s="77">
        <v>2.2999999999999998</v>
      </c>
      <c r="M1380" s="77">
        <v>-5.0780000000000003</v>
      </c>
      <c r="N1380" s="77">
        <v>2.2269999999999999</v>
      </c>
      <c r="O1380" s="78" t="s">
        <v>2146</v>
      </c>
    </row>
    <row r="1381" spans="1:15" x14ac:dyDescent="0.25">
      <c r="A1381" s="77" t="s">
        <v>52</v>
      </c>
      <c r="B1381" s="77" t="s">
        <v>60</v>
      </c>
      <c r="C1381" s="77">
        <v>22</v>
      </c>
      <c r="D1381" s="77">
        <v>60.000999999999998</v>
      </c>
      <c r="E1381" s="77">
        <v>0.01</v>
      </c>
      <c r="F1381" s="77" t="s">
        <v>13</v>
      </c>
      <c r="G1381" s="77" t="s">
        <v>12</v>
      </c>
      <c r="H1381" s="77">
        <v>10</v>
      </c>
      <c r="I1381" s="77">
        <v>10.01</v>
      </c>
      <c r="J1381" s="77" t="s">
        <v>10</v>
      </c>
      <c r="K1381" s="77">
        <v>52</v>
      </c>
      <c r="L1381" s="77">
        <v>30.457999999999998</v>
      </c>
      <c r="M1381" s="77">
        <v>34.545000000000002</v>
      </c>
      <c r="N1381" s="77">
        <v>30.459</v>
      </c>
      <c r="O1381" s="78" t="s">
        <v>2153</v>
      </c>
    </row>
    <row r="1382" spans="1:15" x14ac:dyDescent="0.25">
      <c r="A1382" s="77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2150</v>
      </c>
    </row>
    <row r="1383" spans="1:15" x14ac:dyDescent="0.25">
      <c r="A1383" s="77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4.4999999999999998E-2</v>
      </c>
      <c r="I1383" s="77">
        <v>1.0000100000000001</v>
      </c>
      <c r="J1383" s="77" t="s">
        <v>10</v>
      </c>
      <c r="K1383" s="77">
        <v>15</v>
      </c>
      <c r="L1383" s="77">
        <v>2.2999999999999998</v>
      </c>
      <c r="M1383" s="77">
        <v>-4.6150000000000002</v>
      </c>
      <c r="N1383" s="77">
        <v>2.2202999999999999</v>
      </c>
      <c r="O1383" s="78" t="s">
        <v>2152</v>
      </c>
    </row>
    <row r="1384" spans="1:15" x14ac:dyDescent="0.25">
      <c r="A1384" s="77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5</v>
      </c>
      <c r="I1384" s="77">
        <v>10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2710</v>
      </c>
    </row>
    <row r="1385" spans="1:15" x14ac:dyDescent="0.25">
      <c r="A1385" s="77" t="s">
        <v>52</v>
      </c>
      <c r="B1385" s="77" t="s">
        <v>60</v>
      </c>
      <c r="C1385" s="77">
        <v>22</v>
      </c>
      <c r="D1385" s="77">
        <v>60.000999999999998</v>
      </c>
      <c r="E1385" s="77">
        <v>0.01</v>
      </c>
      <c r="F1385" s="77" t="s">
        <v>13</v>
      </c>
      <c r="G1385" s="77" t="s">
        <v>12</v>
      </c>
      <c r="H1385" s="77">
        <v>0.01</v>
      </c>
      <c r="I1385" s="77">
        <v>4.5010000000000001E-2</v>
      </c>
      <c r="J1385" s="77" t="s">
        <v>10</v>
      </c>
      <c r="K1385" s="77">
        <v>-5.2</v>
      </c>
      <c r="L1385" s="77">
        <v>3.0308999999999999</v>
      </c>
      <c r="M1385" s="77">
        <v>-6.0166000000000004</v>
      </c>
      <c r="N1385" s="77">
        <v>3.0310000000000001</v>
      </c>
      <c r="O1385" s="78" t="s">
        <v>2151</v>
      </c>
    </row>
    <row r="1386" spans="1:15" x14ac:dyDescent="0.25">
      <c r="A1386" s="77" t="s">
        <v>52</v>
      </c>
      <c r="B1386" s="77" t="s">
        <v>60</v>
      </c>
      <c r="C1386" s="77">
        <v>22</v>
      </c>
      <c r="D1386" s="77">
        <v>60.000999999999998</v>
      </c>
      <c r="E1386" s="77">
        <v>0.1</v>
      </c>
      <c r="F1386" s="77" t="s">
        <v>13</v>
      </c>
      <c r="G1386" s="77" t="s">
        <v>12</v>
      </c>
      <c r="H1386" s="77">
        <v>0.01</v>
      </c>
      <c r="I1386" s="77">
        <v>4.5010000000000001E-2</v>
      </c>
      <c r="J1386" s="77" t="s">
        <v>10</v>
      </c>
      <c r="K1386" s="77">
        <v>24.504000000000001</v>
      </c>
      <c r="L1386" s="77">
        <v>2.6608999999999998</v>
      </c>
      <c r="M1386" s="77">
        <v>24.465</v>
      </c>
      <c r="N1386" s="77">
        <v>2.6608000000000001</v>
      </c>
      <c r="O1386" s="78" t="s">
        <v>2154</v>
      </c>
    </row>
    <row r="1387" spans="1:15" x14ac:dyDescent="0.25">
      <c r="A1387" s="77" t="s">
        <v>52</v>
      </c>
      <c r="B1387" s="77" t="s">
        <v>60</v>
      </c>
      <c r="C1387" s="77">
        <v>22</v>
      </c>
      <c r="D1387" s="77">
        <v>60.000999999999998</v>
      </c>
      <c r="E1387" s="77">
        <v>0.1</v>
      </c>
      <c r="F1387" s="77" t="s">
        <v>13</v>
      </c>
      <c r="G1387" s="77" t="s">
        <v>12</v>
      </c>
      <c r="H1387" s="77">
        <v>5</v>
      </c>
      <c r="I1387" s="77">
        <v>10</v>
      </c>
      <c r="J1387" s="77" t="s">
        <v>10</v>
      </c>
      <c r="K1387" s="77">
        <v>52</v>
      </c>
      <c r="L1387" s="77">
        <v>30.419</v>
      </c>
      <c r="M1387" s="77">
        <v>37.46</v>
      </c>
      <c r="N1387" s="77">
        <v>30.419</v>
      </c>
      <c r="O1387" s="78" t="s">
        <v>2156</v>
      </c>
    </row>
    <row r="1388" spans="1:15" x14ac:dyDescent="0.25">
      <c r="A1388" s="77" t="s">
        <v>52</v>
      </c>
      <c r="B1388" s="77" t="s">
        <v>60</v>
      </c>
      <c r="C1388" s="77">
        <v>22</v>
      </c>
      <c r="D1388" s="77">
        <v>60.000999999999998</v>
      </c>
      <c r="E1388" s="77">
        <v>0.1</v>
      </c>
      <c r="F1388" s="77" t="s">
        <v>13</v>
      </c>
      <c r="G1388" s="77" t="s">
        <v>12</v>
      </c>
      <c r="H1388" s="77">
        <v>1</v>
      </c>
      <c r="I1388" s="77">
        <v>5.01</v>
      </c>
      <c r="J1388" s="77" t="s">
        <v>10</v>
      </c>
      <c r="K1388" s="77">
        <v>14.11</v>
      </c>
      <c r="L1388" s="77">
        <v>7.4272999999999998</v>
      </c>
      <c r="M1388" s="77">
        <v>14.090999999999999</v>
      </c>
      <c r="N1388" s="77">
        <v>7.4272999999999998</v>
      </c>
      <c r="O1388" s="78" t="s">
        <v>2158</v>
      </c>
    </row>
    <row r="1389" spans="1:15" x14ac:dyDescent="0.25">
      <c r="A1389" s="77" t="s">
        <v>52</v>
      </c>
      <c r="B1389" s="77" t="s">
        <v>60</v>
      </c>
      <c r="C1389" s="77">
        <v>22</v>
      </c>
      <c r="D1389" s="77">
        <v>60.000999999999998</v>
      </c>
      <c r="E1389" s="77">
        <v>0.1</v>
      </c>
      <c r="F1389" s="77" t="s">
        <v>13</v>
      </c>
      <c r="G1389" s="77" t="s">
        <v>12</v>
      </c>
      <c r="H1389" s="77">
        <v>10</v>
      </c>
      <c r="I1389" s="77">
        <v>10.01</v>
      </c>
      <c r="J1389" s="77" t="s">
        <v>10</v>
      </c>
      <c r="K1389" s="77">
        <v>52</v>
      </c>
      <c r="L1389" s="77">
        <v>30.419</v>
      </c>
      <c r="M1389" s="77">
        <v>37.46</v>
      </c>
      <c r="N1389" s="77">
        <v>30.419</v>
      </c>
      <c r="O1389" s="78" t="s">
        <v>2157</v>
      </c>
    </row>
    <row r="1390" spans="1:15" x14ac:dyDescent="0.25">
      <c r="A1390" s="77" t="s">
        <v>52</v>
      </c>
      <c r="B1390" s="77" t="s">
        <v>60</v>
      </c>
      <c r="C1390" s="77">
        <v>22</v>
      </c>
      <c r="D1390" s="77">
        <v>60.000999999999998</v>
      </c>
      <c r="E1390" s="77">
        <v>0.1</v>
      </c>
      <c r="F1390" s="77" t="s">
        <v>13</v>
      </c>
      <c r="G1390" s="77" t="s">
        <v>12</v>
      </c>
      <c r="H1390" s="77">
        <v>4.4999999999999998E-2</v>
      </c>
      <c r="I1390" s="77">
        <v>1.0000100000000001</v>
      </c>
      <c r="J1390" s="77" t="s">
        <v>10</v>
      </c>
      <c r="K1390" s="77">
        <v>25.632000000000001</v>
      </c>
      <c r="L1390" s="77">
        <v>2.1227999999999998</v>
      </c>
      <c r="M1390" s="77">
        <v>32.901000000000003</v>
      </c>
      <c r="N1390" s="77">
        <v>1.7903</v>
      </c>
      <c r="O1390" s="78" t="s">
        <v>2155</v>
      </c>
    </row>
    <row r="1391" spans="1:15" x14ac:dyDescent="0.25">
      <c r="A1391" s="77" t="s">
        <v>52</v>
      </c>
      <c r="B1391" s="77" t="s">
        <v>60</v>
      </c>
      <c r="C1391" s="77">
        <v>22</v>
      </c>
      <c r="D1391" s="77">
        <v>60.000999999999998</v>
      </c>
      <c r="E1391" s="77">
        <v>1</v>
      </c>
      <c r="F1391" s="77" t="s">
        <v>13</v>
      </c>
      <c r="G1391" s="77" t="s">
        <v>12</v>
      </c>
      <c r="H1391" s="77">
        <v>1</v>
      </c>
      <c r="I1391" s="77">
        <v>5.01</v>
      </c>
      <c r="J1391" s="77" t="s">
        <v>10</v>
      </c>
      <c r="K1391" s="77">
        <v>526.04999999999995</v>
      </c>
      <c r="L1391" s="77">
        <v>3.5184000000000002</v>
      </c>
      <c r="M1391" s="77">
        <v>526.04999999999995</v>
      </c>
      <c r="N1391" s="77">
        <v>3.5177999999999998</v>
      </c>
      <c r="O1391" s="78" t="s">
        <v>2160</v>
      </c>
    </row>
    <row r="1392" spans="1:15" x14ac:dyDescent="0.25">
      <c r="A1392" s="77" t="s">
        <v>52</v>
      </c>
      <c r="B1392" s="77" t="s">
        <v>60</v>
      </c>
      <c r="C1392" s="77">
        <v>22</v>
      </c>
      <c r="D1392" s="77">
        <v>60.000999999999998</v>
      </c>
      <c r="E1392" s="77">
        <v>1</v>
      </c>
      <c r="F1392" s="77" t="s">
        <v>13</v>
      </c>
      <c r="G1392" s="77" t="s">
        <v>12</v>
      </c>
      <c r="H1392" s="77">
        <v>0.01</v>
      </c>
      <c r="I1392" s="77">
        <v>4.5010000000000001E-2</v>
      </c>
      <c r="J1392" s="77" t="s">
        <v>10</v>
      </c>
      <c r="K1392" s="77">
        <v>569.88</v>
      </c>
      <c r="L1392" s="77">
        <v>0.59872000000000003</v>
      </c>
      <c r="M1392" s="77">
        <v>569.88</v>
      </c>
      <c r="N1392" s="77">
        <v>0.59787000000000001</v>
      </c>
      <c r="O1392" s="78" t="s">
        <v>2712</v>
      </c>
    </row>
    <row r="1393" spans="1:15" x14ac:dyDescent="0.25">
      <c r="A1393" s="77" t="s">
        <v>52</v>
      </c>
      <c r="B1393" s="77" t="s">
        <v>60</v>
      </c>
      <c r="C1393" s="77">
        <v>22</v>
      </c>
      <c r="D1393" s="77">
        <v>60.000999999999998</v>
      </c>
      <c r="E1393" s="77">
        <v>1</v>
      </c>
      <c r="F1393" s="77" t="s">
        <v>13</v>
      </c>
      <c r="G1393" s="77" t="s">
        <v>12</v>
      </c>
      <c r="H1393" s="77">
        <v>5</v>
      </c>
      <c r="I1393" s="77">
        <v>10</v>
      </c>
      <c r="J1393" s="77" t="s">
        <v>10</v>
      </c>
      <c r="K1393" s="77">
        <v>304.91000000000003</v>
      </c>
      <c r="L1393" s="77">
        <v>27.254999999999999</v>
      </c>
      <c r="M1393" s="77">
        <v>304.83999999999997</v>
      </c>
      <c r="N1393" s="77">
        <v>27.254999999999999</v>
      </c>
      <c r="O1393" s="78" t="s">
        <v>2161</v>
      </c>
    </row>
    <row r="1394" spans="1:15" x14ac:dyDescent="0.25">
      <c r="A1394" s="77" t="s">
        <v>52</v>
      </c>
      <c r="B1394" s="77" t="s">
        <v>60</v>
      </c>
      <c r="C1394" s="77">
        <v>22</v>
      </c>
      <c r="D1394" s="77">
        <v>60.000999999999998</v>
      </c>
      <c r="E1394" s="77">
        <v>1</v>
      </c>
      <c r="F1394" s="77" t="s">
        <v>13</v>
      </c>
      <c r="G1394" s="77" t="s">
        <v>12</v>
      </c>
      <c r="H1394" s="77">
        <v>10</v>
      </c>
      <c r="I1394" s="77">
        <v>10.01</v>
      </c>
      <c r="J1394" s="77" t="s">
        <v>10</v>
      </c>
      <c r="K1394" s="77">
        <v>304.91000000000003</v>
      </c>
      <c r="L1394" s="77">
        <v>27.254999999999999</v>
      </c>
      <c r="M1394" s="77">
        <v>304.83999999999997</v>
      </c>
      <c r="N1394" s="77">
        <v>27.254999999999999</v>
      </c>
      <c r="O1394" s="78" t="s">
        <v>2159</v>
      </c>
    </row>
    <row r="1395" spans="1:15" x14ac:dyDescent="0.25">
      <c r="A1395" s="77" t="s">
        <v>52</v>
      </c>
      <c r="B1395" s="77" t="s">
        <v>60</v>
      </c>
      <c r="C1395" s="77">
        <v>22</v>
      </c>
      <c r="D1395" s="77">
        <v>60.000999999999998</v>
      </c>
      <c r="E1395" s="77">
        <v>1</v>
      </c>
      <c r="F1395" s="77" t="s">
        <v>13</v>
      </c>
      <c r="G1395" s="77" t="s">
        <v>12</v>
      </c>
      <c r="H1395" s="77">
        <v>4.4999999999999998E-2</v>
      </c>
      <c r="I1395" s="77">
        <v>1.0000100000000001</v>
      </c>
      <c r="J1395" s="77" t="s">
        <v>10</v>
      </c>
      <c r="K1395" s="77">
        <v>574.48</v>
      </c>
      <c r="L1395" s="77">
        <v>0.32468000000000002</v>
      </c>
      <c r="M1395" s="77">
        <v>574.48</v>
      </c>
      <c r="N1395" s="77">
        <v>0.32379999999999998</v>
      </c>
      <c r="O1395" s="78" t="s">
        <v>2711</v>
      </c>
    </row>
    <row r="1396" spans="1:15" x14ac:dyDescent="0.25">
      <c r="A1396" s="77" t="s">
        <v>52</v>
      </c>
      <c r="B1396" s="77" t="s">
        <v>60</v>
      </c>
      <c r="C1396" s="77">
        <v>22</v>
      </c>
      <c r="D1396" s="77">
        <v>60.000999999999998</v>
      </c>
      <c r="E1396" s="77">
        <v>10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5698.4</v>
      </c>
      <c r="L1396" s="77">
        <v>6.4999000000000002</v>
      </c>
      <c r="M1396" s="77">
        <v>5698.4</v>
      </c>
      <c r="N1396" s="77">
        <v>6.4988999999999999</v>
      </c>
      <c r="O1396" s="78" t="s">
        <v>2714</v>
      </c>
    </row>
    <row r="1397" spans="1:15" x14ac:dyDescent="0.25">
      <c r="A1397" s="77" t="s">
        <v>52</v>
      </c>
      <c r="B1397" s="77" t="s">
        <v>60</v>
      </c>
      <c r="C1397" s="77">
        <v>22</v>
      </c>
      <c r="D1397" s="77">
        <v>60.000999999999998</v>
      </c>
      <c r="E1397" s="77">
        <v>10</v>
      </c>
      <c r="F1397" s="77" t="s">
        <v>13</v>
      </c>
      <c r="G1397" s="77" t="s">
        <v>12</v>
      </c>
      <c r="H1397" s="77">
        <v>0.01</v>
      </c>
      <c r="I1397" s="77">
        <v>4.5010000000000001E-2</v>
      </c>
      <c r="J1397" s="77" t="s">
        <v>10</v>
      </c>
      <c r="K1397" s="77">
        <v>5799</v>
      </c>
      <c r="L1397" s="77">
        <v>6.1619E-2</v>
      </c>
      <c r="M1397" s="77">
        <v>5799</v>
      </c>
      <c r="N1397" s="77">
        <v>6.1254999999999997E-2</v>
      </c>
      <c r="O1397" s="78" t="s">
        <v>2715</v>
      </c>
    </row>
    <row r="1398" spans="1:15" x14ac:dyDescent="0.25">
      <c r="A1398" s="77" t="s">
        <v>52</v>
      </c>
      <c r="B1398" s="77" t="s">
        <v>60</v>
      </c>
      <c r="C1398" s="77">
        <v>22</v>
      </c>
      <c r="D1398" s="77">
        <v>60.000999999999998</v>
      </c>
      <c r="E1398" s="77">
        <v>10</v>
      </c>
      <c r="F1398" s="77" t="s">
        <v>13</v>
      </c>
      <c r="G1398" s="77" t="s">
        <v>12</v>
      </c>
      <c r="H1398" s="77">
        <v>10</v>
      </c>
      <c r="I1398" s="77">
        <v>10.01</v>
      </c>
      <c r="J1398" s="77" t="s">
        <v>10</v>
      </c>
      <c r="K1398" s="77">
        <v>5698.4</v>
      </c>
      <c r="L1398" s="77">
        <v>6.4999000000000002</v>
      </c>
      <c r="M1398" s="77">
        <v>5698.4</v>
      </c>
      <c r="N1398" s="77">
        <v>6.4988999999999999</v>
      </c>
      <c r="O1398" s="78" t="s">
        <v>2162</v>
      </c>
    </row>
    <row r="1399" spans="1:15" x14ac:dyDescent="0.25">
      <c r="A1399" s="77" t="s">
        <v>52</v>
      </c>
      <c r="B1399" s="77" t="s">
        <v>60</v>
      </c>
      <c r="C1399" s="77">
        <v>22</v>
      </c>
      <c r="D1399" s="77">
        <v>60.000999999999998</v>
      </c>
      <c r="E1399" s="77">
        <v>10</v>
      </c>
      <c r="F1399" s="77" t="s">
        <v>13</v>
      </c>
      <c r="G1399" s="77" t="s">
        <v>12</v>
      </c>
      <c r="H1399" s="77">
        <v>4.4999999999999998E-2</v>
      </c>
      <c r="I1399" s="77">
        <v>1.0000100000000001</v>
      </c>
      <c r="J1399" s="77" t="s">
        <v>10</v>
      </c>
      <c r="K1399" s="77">
        <v>5799.4</v>
      </c>
      <c r="L1399" s="77">
        <v>3.3173000000000001E-2</v>
      </c>
      <c r="M1399" s="77">
        <v>5799.4</v>
      </c>
      <c r="N1399" s="77">
        <v>3.2808999999999998E-2</v>
      </c>
      <c r="O1399" s="78" t="s">
        <v>2713</v>
      </c>
    </row>
    <row r="1400" spans="1:15" x14ac:dyDescent="0.25">
      <c r="A1400" s="77" t="s">
        <v>52</v>
      </c>
      <c r="B1400" s="77" t="s">
        <v>60</v>
      </c>
      <c r="C1400" s="77">
        <v>22</v>
      </c>
      <c r="D1400" s="77">
        <v>60.000999999999998</v>
      </c>
      <c r="E1400" s="77">
        <v>10</v>
      </c>
      <c r="F1400" s="77" t="s">
        <v>13</v>
      </c>
      <c r="G1400" s="77" t="s">
        <v>12</v>
      </c>
      <c r="H1400" s="77">
        <v>1</v>
      </c>
      <c r="I1400" s="77">
        <v>5.01</v>
      </c>
      <c r="J1400" s="77" t="s">
        <v>10</v>
      </c>
      <c r="K1400" s="77">
        <v>5793.5</v>
      </c>
      <c r="L1400" s="77">
        <v>0.40619</v>
      </c>
      <c r="M1400" s="77">
        <v>5793.5</v>
      </c>
      <c r="N1400" s="77">
        <v>0.40583000000000002</v>
      </c>
      <c r="O1400" s="78" t="s">
        <v>2163</v>
      </c>
    </row>
    <row r="1401" spans="1:15" x14ac:dyDescent="0.25">
      <c r="A1401" s="77" t="s">
        <v>52</v>
      </c>
      <c r="B1401" s="77" t="s">
        <v>60</v>
      </c>
      <c r="C1401" s="77">
        <v>60</v>
      </c>
      <c r="D1401" s="77">
        <v>220.01</v>
      </c>
      <c r="E1401" s="77">
        <v>0.01</v>
      </c>
      <c r="F1401" s="77" t="s">
        <v>13</v>
      </c>
      <c r="G1401" s="77" t="s">
        <v>12</v>
      </c>
      <c r="H1401" s="77">
        <v>0.1</v>
      </c>
      <c r="I1401" s="77">
        <v>1.0000100000000001</v>
      </c>
      <c r="J1401" s="77" t="s">
        <v>10</v>
      </c>
      <c r="K1401" s="77">
        <v>30</v>
      </c>
      <c r="L1401" s="77">
        <v>2.2999999999999998</v>
      </c>
      <c r="M1401" s="77">
        <v>29.364000000000001</v>
      </c>
      <c r="N1401" s="77">
        <v>2.2879</v>
      </c>
      <c r="O1401" s="78" t="s">
        <v>2717</v>
      </c>
    </row>
    <row r="1402" spans="1:15" x14ac:dyDescent="0.25">
      <c r="A1402" s="77" t="s">
        <v>52</v>
      </c>
      <c r="B1402" s="77" t="s">
        <v>60</v>
      </c>
      <c r="C1402" s="77">
        <v>60</v>
      </c>
      <c r="D1402" s="77">
        <v>220.01</v>
      </c>
      <c r="E1402" s="77">
        <v>0.01</v>
      </c>
      <c r="F1402" s="77" t="s">
        <v>13</v>
      </c>
      <c r="G1402" s="77" t="s">
        <v>12</v>
      </c>
      <c r="H1402" s="77">
        <v>5</v>
      </c>
      <c r="I1402" s="77">
        <v>5.01</v>
      </c>
      <c r="J1402" s="77" t="s">
        <v>10</v>
      </c>
      <c r="K1402" s="77">
        <v>47</v>
      </c>
      <c r="L1402" s="77">
        <v>35</v>
      </c>
      <c r="M1402" s="77">
        <v>46.103000000000002</v>
      </c>
      <c r="N1402" s="77">
        <v>34.698999999999998</v>
      </c>
      <c r="O1402" s="78" t="s">
        <v>2165</v>
      </c>
    </row>
    <row r="1403" spans="1:15" x14ac:dyDescent="0.25">
      <c r="A1403" s="77" t="s">
        <v>52</v>
      </c>
      <c r="B1403" s="77" t="s">
        <v>60</v>
      </c>
      <c r="C1403" s="77">
        <v>60</v>
      </c>
      <c r="D1403" s="77">
        <v>220.01</v>
      </c>
      <c r="E1403" s="77">
        <v>0.01</v>
      </c>
      <c r="F1403" s="77" t="s">
        <v>13</v>
      </c>
      <c r="G1403" s="77" t="s">
        <v>12</v>
      </c>
      <c r="H1403" s="77">
        <v>1</v>
      </c>
      <c r="I1403" s="77">
        <v>5</v>
      </c>
      <c r="J1403" s="77" t="s">
        <v>10</v>
      </c>
      <c r="K1403" s="77">
        <v>47</v>
      </c>
      <c r="L1403" s="77">
        <v>35</v>
      </c>
      <c r="M1403" s="77">
        <v>46.103000000000002</v>
      </c>
      <c r="N1403" s="77">
        <v>34.698999999999998</v>
      </c>
      <c r="O1403" s="78" t="s">
        <v>2164</v>
      </c>
    </row>
    <row r="1404" spans="1:15" x14ac:dyDescent="0.25">
      <c r="A1404" s="77" t="s">
        <v>52</v>
      </c>
      <c r="B1404" s="77" t="s">
        <v>60</v>
      </c>
      <c r="C1404" s="77">
        <v>60</v>
      </c>
      <c r="D1404" s="77">
        <v>220.01</v>
      </c>
      <c r="E1404" s="77">
        <v>0.01</v>
      </c>
      <c r="F1404" s="77" t="s">
        <v>13</v>
      </c>
      <c r="G1404" s="77" t="s">
        <v>12</v>
      </c>
      <c r="H1404" s="77">
        <v>4.4999999999999998E-2</v>
      </c>
      <c r="I1404" s="77">
        <v>0.10001</v>
      </c>
      <c r="J1404" s="77" t="s">
        <v>10</v>
      </c>
      <c r="K1404" s="77">
        <v>24</v>
      </c>
      <c r="L1404" s="77">
        <v>2.1</v>
      </c>
      <c r="M1404" s="77">
        <v>23.533999999999999</v>
      </c>
      <c r="N1404" s="77">
        <v>2.0874999999999999</v>
      </c>
      <c r="O1404" s="78" t="s">
        <v>2716</v>
      </c>
    </row>
    <row r="1405" spans="1:15" x14ac:dyDescent="0.25">
      <c r="A1405" s="77" t="s">
        <v>52</v>
      </c>
      <c r="B1405" s="77" t="s">
        <v>60</v>
      </c>
      <c r="C1405" s="77">
        <v>60</v>
      </c>
      <c r="D1405" s="77">
        <v>220.01</v>
      </c>
      <c r="E1405" s="77">
        <v>0.1</v>
      </c>
      <c r="F1405" s="77" t="s">
        <v>13</v>
      </c>
      <c r="G1405" s="77" t="s">
        <v>12</v>
      </c>
      <c r="H1405" s="77">
        <v>1</v>
      </c>
      <c r="I1405" s="77">
        <v>5</v>
      </c>
      <c r="J1405" s="77" t="s">
        <v>10</v>
      </c>
      <c r="K1405" s="77">
        <v>47</v>
      </c>
      <c r="L1405" s="77">
        <v>35</v>
      </c>
      <c r="M1405" s="77">
        <v>47.146000000000001</v>
      </c>
      <c r="N1405" s="77">
        <v>34.695</v>
      </c>
      <c r="O1405" s="78" t="s">
        <v>2718</v>
      </c>
    </row>
    <row r="1406" spans="1:15" x14ac:dyDescent="0.25">
      <c r="A1406" s="77" t="s">
        <v>52</v>
      </c>
      <c r="B1406" s="77" t="s">
        <v>60</v>
      </c>
      <c r="C1406" s="77">
        <v>60</v>
      </c>
      <c r="D1406" s="77">
        <v>220.01</v>
      </c>
      <c r="E1406" s="77">
        <v>0.1</v>
      </c>
      <c r="F1406" s="77" t="s">
        <v>13</v>
      </c>
      <c r="G1406" s="77" t="s">
        <v>12</v>
      </c>
      <c r="H1406" s="77">
        <v>4.4999999999999998E-2</v>
      </c>
      <c r="I1406" s="77">
        <v>0.10001</v>
      </c>
      <c r="J1406" s="77" t="s">
        <v>10</v>
      </c>
      <c r="K1406" s="77">
        <v>37.146000000000001</v>
      </c>
      <c r="L1406" s="77">
        <v>2.0415000000000001</v>
      </c>
      <c r="M1406" s="77">
        <v>37.093000000000004</v>
      </c>
      <c r="N1406" s="77">
        <v>2.0415000000000001</v>
      </c>
      <c r="O1406" s="78" t="s">
        <v>2719</v>
      </c>
    </row>
    <row r="1407" spans="1:15" x14ac:dyDescent="0.25">
      <c r="A1407" s="77" t="s">
        <v>52</v>
      </c>
      <c r="B1407" s="77" t="s">
        <v>60</v>
      </c>
      <c r="C1407" s="77">
        <v>60</v>
      </c>
      <c r="D1407" s="77">
        <v>220.01</v>
      </c>
      <c r="E1407" s="77">
        <v>0.1</v>
      </c>
      <c r="F1407" s="77" t="s">
        <v>13</v>
      </c>
      <c r="G1407" s="77" t="s">
        <v>12</v>
      </c>
      <c r="H1407" s="77">
        <v>0.1</v>
      </c>
      <c r="I1407" s="77">
        <v>1.0000100000000001</v>
      </c>
      <c r="J1407" s="77" t="s">
        <v>10</v>
      </c>
      <c r="K1407" s="77">
        <v>41.543999999999997</v>
      </c>
      <c r="L1407" s="77">
        <v>2.2475000000000001</v>
      </c>
      <c r="M1407" s="77">
        <v>41.546999999999997</v>
      </c>
      <c r="N1407" s="77">
        <v>2.2467000000000001</v>
      </c>
      <c r="O1407" s="78" t="s">
        <v>2166</v>
      </c>
    </row>
    <row r="1408" spans="1:15" x14ac:dyDescent="0.25">
      <c r="A1408" s="77" t="s">
        <v>52</v>
      </c>
      <c r="B1408" s="77" t="s">
        <v>60</v>
      </c>
      <c r="C1408" s="77">
        <v>60</v>
      </c>
      <c r="D1408" s="77">
        <v>220.01</v>
      </c>
      <c r="E1408" s="77">
        <v>0.1</v>
      </c>
      <c r="F1408" s="77" t="s">
        <v>13</v>
      </c>
      <c r="G1408" s="77" t="s">
        <v>12</v>
      </c>
      <c r="H1408" s="77">
        <v>5</v>
      </c>
      <c r="I1408" s="77">
        <v>5.01</v>
      </c>
      <c r="J1408" s="77" t="s">
        <v>10</v>
      </c>
      <c r="K1408" s="77">
        <v>47</v>
      </c>
      <c r="L1408" s="77">
        <v>35</v>
      </c>
      <c r="M1408" s="77">
        <v>47.146000000000001</v>
      </c>
      <c r="N1408" s="77">
        <v>34.695</v>
      </c>
      <c r="O1408" s="78" t="s">
        <v>2720</v>
      </c>
    </row>
    <row r="1409" spans="1:15" x14ac:dyDescent="0.25">
      <c r="A1409" s="77" t="s">
        <v>52</v>
      </c>
      <c r="B1409" s="77" t="s">
        <v>60</v>
      </c>
      <c r="C1409" s="77">
        <v>60</v>
      </c>
      <c r="D1409" s="77">
        <v>220.01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5.01</v>
      </c>
      <c r="J1409" s="77" t="s">
        <v>10</v>
      </c>
      <c r="K1409" s="77">
        <v>127.73</v>
      </c>
      <c r="L1409" s="77">
        <v>34.633000000000003</v>
      </c>
      <c r="M1409" s="77">
        <v>144.69999999999999</v>
      </c>
      <c r="N1409" s="77">
        <v>34.35</v>
      </c>
      <c r="O1409" s="78" t="s">
        <v>2167</v>
      </c>
    </row>
    <row r="1410" spans="1:15" x14ac:dyDescent="0.25">
      <c r="A1410" s="77" t="s">
        <v>52</v>
      </c>
      <c r="B1410" s="77" t="s">
        <v>60</v>
      </c>
      <c r="C1410" s="77">
        <v>60</v>
      </c>
      <c r="D1410" s="77">
        <v>220.01</v>
      </c>
      <c r="E1410" s="77">
        <v>1</v>
      </c>
      <c r="F1410" s="77" t="s">
        <v>13</v>
      </c>
      <c r="G1410" s="77" t="s">
        <v>12</v>
      </c>
      <c r="H1410" s="77">
        <v>1</v>
      </c>
      <c r="I1410" s="77">
        <v>5</v>
      </c>
      <c r="J1410" s="77" t="s">
        <v>10</v>
      </c>
      <c r="K1410" s="77">
        <v>127.73</v>
      </c>
      <c r="L1410" s="77">
        <v>34.633000000000003</v>
      </c>
      <c r="M1410" s="77">
        <v>144.69999999999999</v>
      </c>
      <c r="N1410" s="77">
        <v>34.35</v>
      </c>
      <c r="O1410" s="78" t="s">
        <v>2721</v>
      </c>
    </row>
    <row r="1411" spans="1:15" x14ac:dyDescent="0.25">
      <c r="A1411" s="77" t="s">
        <v>52</v>
      </c>
      <c r="B1411" s="77" t="s">
        <v>60</v>
      </c>
      <c r="C1411" s="77">
        <v>60</v>
      </c>
      <c r="D1411" s="77">
        <v>220.01</v>
      </c>
      <c r="E1411" s="77">
        <v>1</v>
      </c>
      <c r="F1411" s="77" t="s">
        <v>13</v>
      </c>
      <c r="G1411" s="77" t="s">
        <v>12</v>
      </c>
      <c r="H1411" s="77">
        <v>4.4999999999999998E-2</v>
      </c>
      <c r="I1411" s="77">
        <v>0.10001</v>
      </c>
      <c r="J1411" s="77" t="s">
        <v>10</v>
      </c>
      <c r="K1411" s="77">
        <v>540.32000000000005</v>
      </c>
      <c r="L1411" s="77">
        <v>0.97470999999999997</v>
      </c>
      <c r="M1411" s="77">
        <v>540.29999999999995</v>
      </c>
      <c r="N1411" s="77">
        <v>0.97416999999999998</v>
      </c>
      <c r="O1411" s="78" t="s">
        <v>2168</v>
      </c>
    </row>
    <row r="1412" spans="1:15" x14ac:dyDescent="0.25">
      <c r="A1412" s="77" t="s">
        <v>52</v>
      </c>
      <c r="B1412" s="77" t="s">
        <v>60</v>
      </c>
      <c r="C1412" s="77">
        <v>60</v>
      </c>
      <c r="D1412" s="77">
        <v>220.01</v>
      </c>
      <c r="E1412" s="77">
        <v>1</v>
      </c>
      <c r="F1412" s="77" t="s">
        <v>13</v>
      </c>
      <c r="G1412" s="77" t="s">
        <v>12</v>
      </c>
      <c r="H1412" s="77">
        <v>0.1</v>
      </c>
      <c r="I1412" s="77">
        <v>1.0000100000000001</v>
      </c>
      <c r="J1412" s="77" t="s">
        <v>10</v>
      </c>
      <c r="K1412" s="77">
        <v>534.45000000000005</v>
      </c>
      <c r="L1412" s="77">
        <v>1.1508</v>
      </c>
      <c r="M1412" s="77">
        <v>534.41999999999996</v>
      </c>
      <c r="N1412" s="77">
        <v>1.1503000000000001</v>
      </c>
      <c r="O1412" s="78" t="s">
        <v>2169</v>
      </c>
    </row>
    <row r="1413" spans="1:15" x14ac:dyDescent="0.25">
      <c r="A1413" s="77" t="s">
        <v>52</v>
      </c>
      <c r="B1413" s="77" t="s">
        <v>60</v>
      </c>
      <c r="C1413" s="77">
        <v>60</v>
      </c>
      <c r="D1413" s="77">
        <v>220.01</v>
      </c>
      <c r="E1413" s="77">
        <v>10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4885.8999999999996</v>
      </c>
      <c r="L1413" s="77">
        <v>21.536999999999999</v>
      </c>
      <c r="M1413" s="77">
        <v>4885.8999999999996</v>
      </c>
      <c r="N1413" s="77">
        <v>21.536999999999999</v>
      </c>
      <c r="O1413" s="78" t="s">
        <v>2172</v>
      </c>
    </row>
    <row r="1414" spans="1:15" x14ac:dyDescent="0.25">
      <c r="A1414" s="77" t="s">
        <v>52</v>
      </c>
      <c r="B1414" s="77" t="s">
        <v>60</v>
      </c>
      <c r="C1414" s="77">
        <v>60</v>
      </c>
      <c r="D1414" s="77">
        <v>220.01</v>
      </c>
      <c r="E1414" s="77">
        <v>10</v>
      </c>
      <c r="F1414" s="77" t="s">
        <v>13</v>
      </c>
      <c r="G1414" s="77" t="s">
        <v>12</v>
      </c>
      <c r="H1414" s="77">
        <v>4.4999999999999998E-2</v>
      </c>
      <c r="I1414" s="77">
        <v>0.10001</v>
      </c>
      <c r="J1414" s="77" t="s">
        <v>10</v>
      </c>
      <c r="K1414" s="77">
        <v>5795.1</v>
      </c>
      <c r="L1414" s="77">
        <v>0.11376</v>
      </c>
      <c r="M1414" s="77">
        <v>5795.1</v>
      </c>
      <c r="N1414" s="77">
        <v>0.11344</v>
      </c>
      <c r="O1414" s="78" t="s">
        <v>2173</v>
      </c>
    </row>
    <row r="1415" spans="1:15" x14ac:dyDescent="0.25">
      <c r="A1415" s="77" t="s">
        <v>52</v>
      </c>
      <c r="B1415" s="77" t="s">
        <v>60</v>
      </c>
      <c r="C1415" s="77">
        <v>60</v>
      </c>
      <c r="D1415" s="77">
        <v>220.01</v>
      </c>
      <c r="E1415" s="77">
        <v>10</v>
      </c>
      <c r="F1415" s="77" t="s">
        <v>13</v>
      </c>
      <c r="G1415" s="77" t="s">
        <v>12</v>
      </c>
      <c r="H1415" s="77">
        <v>5</v>
      </c>
      <c r="I1415" s="77">
        <v>5.01</v>
      </c>
      <c r="J1415" s="77" t="s">
        <v>10</v>
      </c>
      <c r="K1415" s="77">
        <v>4885.8999999999996</v>
      </c>
      <c r="L1415" s="77">
        <v>21.536999999999999</v>
      </c>
      <c r="M1415" s="77">
        <v>4885.8999999999996</v>
      </c>
      <c r="N1415" s="77">
        <v>21.536999999999999</v>
      </c>
      <c r="O1415" s="78" t="s">
        <v>2170</v>
      </c>
    </row>
    <row r="1416" spans="1:15" x14ac:dyDescent="0.25">
      <c r="A1416" s="77" t="s">
        <v>52</v>
      </c>
      <c r="B1416" s="77" t="s">
        <v>60</v>
      </c>
      <c r="C1416" s="77">
        <v>60</v>
      </c>
      <c r="D1416" s="77">
        <v>220.01</v>
      </c>
      <c r="E1416" s="77">
        <v>10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5794.1</v>
      </c>
      <c r="L1416" s="77">
        <v>0.13793</v>
      </c>
      <c r="M1416" s="77">
        <v>5794.1</v>
      </c>
      <c r="N1416" s="77">
        <v>0.13761000000000001</v>
      </c>
      <c r="O1416" s="78" t="s">
        <v>2171</v>
      </c>
    </row>
    <row r="1417" spans="1:15" x14ac:dyDescent="0.25">
      <c r="A1417" s="77" t="s">
        <v>52</v>
      </c>
      <c r="B1417" s="77" t="s">
        <v>60</v>
      </c>
      <c r="C1417" s="77">
        <v>60</v>
      </c>
      <c r="D1417" s="77">
        <v>220.01</v>
      </c>
      <c r="E1417" s="77">
        <v>100</v>
      </c>
      <c r="F1417" s="77" t="s">
        <v>13</v>
      </c>
      <c r="G1417" s="77" t="s">
        <v>12</v>
      </c>
      <c r="H1417" s="77">
        <v>0.1</v>
      </c>
      <c r="I1417" s="77">
        <v>1.0000100000000001</v>
      </c>
      <c r="J1417" s="77" t="s">
        <v>10</v>
      </c>
      <c r="K1417" s="77">
        <v>58000</v>
      </c>
      <c r="L1417" s="77">
        <v>1.392E-2</v>
      </c>
      <c r="M1417" s="77">
        <v>58000</v>
      </c>
      <c r="N1417" s="77">
        <v>1.3793E-2</v>
      </c>
      <c r="O1417" s="78" t="s">
        <v>2176</v>
      </c>
    </row>
    <row r="1418" spans="1:15" x14ac:dyDescent="0.25">
      <c r="A1418" s="77" t="s">
        <v>52</v>
      </c>
      <c r="B1418" s="77" t="s">
        <v>60</v>
      </c>
      <c r="C1418" s="77">
        <v>60</v>
      </c>
      <c r="D1418" s="77">
        <v>220.01</v>
      </c>
      <c r="E1418" s="77">
        <v>100</v>
      </c>
      <c r="F1418" s="77" t="s">
        <v>13</v>
      </c>
      <c r="G1418" s="77" t="s">
        <v>12</v>
      </c>
      <c r="H1418" s="77">
        <v>1</v>
      </c>
      <c r="I1418" s="77">
        <v>5</v>
      </c>
      <c r="J1418" s="77" t="s">
        <v>10</v>
      </c>
      <c r="K1418" s="77">
        <v>57864</v>
      </c>
      <c r="L1418" s="77">
        <v>2.9205000000000001</v>
      </c>
      <c r="M1418" s="77">
        <v>57864</v>
      </c>
      <c r="N1418" s="77">
        <v>2.9201000000000001</v>
      </c>
      <c r="O1418" s="78" t="s">
        <v>2174</v>
      </c>
    </row>
    <row r="1419" spans="1:15" x14ac:dyDescent="0.25">
      <c r="A1419" s="77" t="s">
        <v>52</v>
      </c>
      <c r="B1419" s="77" t="s">
        <v>60</v>
      </c>
      <c r="C1419" s="77">
        <v>60</v>
      </c>
      <c r="D1419" s="77">
        <v>220.01</v>
      </c>
      <c r="E1419" s="77">
        <v>100</v>
      </c>
      <c r="F1419" s="77" t="s">
        <v>13</v>
      </c>
      <c r="G1419" s="77" t="s">
        <v>12</v>
      </c>
      <c r="H1419" s="77">
        <v>4.4999999999999998E-2</v>
      </c>
      <c r="I1419" s="77">
        <v>0.10001</v>
      </c>
      <c r="J1419" s="77" t="s">
        <v>10</v>
      </c>
      <c r="K1419" s="77">
        <v>58000</v>
      </c>
      <c r="L1419" s="77">
        <v>1.1493E-2</v>
      </c>
      <c r="M1419" s="77">
        <v>58000</v>
      </c>
      <c r="N1419" s="77">
        <v>1.1365E-2</v>
      </c>
      <c r="O1419" s="78" t="s">
        <v>2177</v>
      </c>
    </row>
    <row r="1420" spans="1:15" x14ac:dyDescent="0.25">
      <c r="A1420" s="77" t="s">
        <v>52</v>
      </c>
      <c r="B1420" s="77" t="s">
        <v>60</v>
      </c>
      <c r="C1420" s="77">
        <v>60</v>
      </c>
      <c r="D1420" s="77">
        <v>220.01</v>
      </c>
      <c r="E1420" s="77">
        <v>100</v>
      </c>
      <c r="F1420" s="77" t="s">
        <v>13</v>
      </c>
      <c r="G1420" s="77" t="s">
        <v>12</v>
      </c>
      <c r="H1420" s="77">
        <v>5</v>
      </c>
      <c r="I1420" s="77">
        <v>5.01</v>
      </c>
      <c r="J1420" s="77" t="s">
        <v>10</v>
      </c>
      <c r="K1420" s="77">
        <v>57864</v>
      </c>
      <c r="L1420" s="77">
        <v>2.9205000000000001</v>
      </c>
      <c r="M1420" s="77">
        <v>57864</v>
      </c>
      <c r="N1420" s="77">
        <v>2.9201000000000001</v>
      </c>
      <c r="O1420" s="78" t="s">
        <v>2175</v>
      </c>
    </row>
    <row r="1421" spans="1:15" x14ac:dyDescent="0.25">
      <c r="A1421" s="77" t="s">
        <v>52</v>
      </c>
      <c r="B1421" s="77" t="s">
        <v>60</v>
      </c>
      <c r="C1421" s="77">
        <v>220</v>
      </c>
      <c r="D1421" s="77">
        <v>410.01</v>
      </c>
      <c r="E1421" s="77">
        <v>0.01</v>
      </c>
      <c r="F1421" s="77" t="s">
        <v>13</v>
      </c>
      <c r="G1421" s="77" t="s">
        <v>12</v>
      </c>
      <c r="H1421" s="77">
        <v>4.4999999999999998E-2</v>
      </c>
      <c r="I1421" s="77">
        <v>0.10001</v>
      </c>
      <c r="J1421" s="77" t="s">
        <v>10</v>
      </c>
      <c r="K1421" s="77">
        <v>84</v>
      </c>
      <c r="L1421" s="77">
        <v>2.4</v>
      </c>
      <c r="M1421" s="77">
        <v>76.977999999999994</v>
      </c>
      <c r="N1421" s="77">
        <v>2.4161000000000001</v>
      </c>
      <c r="O1421" s="78" t="s">
        <v>2179</v>
      </c>
    </row>
    <row r="1422" spans="1:15" x14ac:dyDescent="0.25">
      <c r="A1422" s="77" t="s">
        <v>52</v>
      </c>
      <c r="B1422" s="77" t="s">
        <v>60</v>
      </c>
      <c r="C1422" s="77">
        <v>220</v>
      </c>
      <c r="D1422" s="77">
        <v>410.01</v>
      </c>
      <c r="E1422" s="77">
        <v>0.01</v>
      </c>
      <c r="F1422" s="77" t="s">
        <v>13</v>
      </c>
      <c r="G1422" s="77" t="s">
        <v>12</v>
      </c>
      <c r="H1422" s="77">
        <v>5</v>
      </c>
      <c r="I1422" s="77">
        <v>5.01</v>
      </c>
      <c r="J1422" s="77" t="s">
        <v>10</v>
      </c>
      <c r="K1422" s="77">
        <v>120</v>
      </c>
      <c r="L1422" s="77">
        <v>35</v>
      </c>
      <c r="M1422" s="77">
        <v>115.22</v>
      </c>
      <c r="N1422" s="77">
        <v>34.698999999999998</v>
      </c>
      <c r="O1422" s="78" t="s">
        <v>2181</v>
      </c>
    </row>
    <row r="1423" spans="1:15" x14ac:dyDescent="0.25">
      <c r="A1423" s="77" t="s">
        <v>52</v>
      </c>
      <c r="B1423" s="77" t="s">
        <v>60</v>
      </c>
      <c r="C1423" s="77">
        <v>220</v>
      </c>
      <c r="D1423" s="77">
        <v>410.01</v>
      </c>
      <c r="E1423" s="77">
        <v>0.01</v>
      </c>
      <c r="F1423" s="77" t="s">
        <v>13</v>
      </c>
      <c r="G1423" s="77" t="s">
        <v>12</v>
      </c>
      <c r="H1423" s="77">
        <v>0.1</v>
      </c>
      <c r="I1423" s="77">
        <v>1.0000100000000001</v>
      </c>
      <c r="J1423" s="77" t="s">
        <v>10</v>
      </c>
      <c r="K1423" s="77">
        <v>98</v>
      </c>
      <c r="L1423" s="77">
        <v>2.6</v>
      </c>
      <c r="M1423" s="77">
        <v>84.28</v>
      </c>
      <c r="N1423" s="77">
        <v>2.6326000000000001</v>
      </c>
      <c r="O1423" s="78" t="s">
        <v>2180</v>
      </c>
    </row>
    <row r="1424" spans="1:15" x14ac:dyDescent="0.25">
      <c r="A1424" s="77" t="s">
        <v>52</v>
      </c>
      <c r="B1424" s="77" t="s">
        <v>60</v>
      </c>
      <c r="C1424" s="77">
        <v>220</v>
      </c>
      <c r="D1424" s="77">
        <v>410.01</v>
      </c>
      <c r="E1424" s="77">
        <v>0.01</v>
      </c>
      <c r="F1424" s="77" t="s">
        <v>13</v>
      </c>
      <c r="G1424" s="77" t="s">
        <v>12</v>
      </c>
      <c r="H1424" s="77">
        <v>1</v>
      </c>
      <c r="I1424" s="77">
        <v>5</v>
      </c>
      <c r="J1424" s="77" t="s">
        <v>10</v>
      </c>
      <c r="K1424" s="77">
        <v>120</v>
      </c>
      <c r="L1424" s="77">
        <v>35</v>
      </c>
      <c r="M1424" s="77">
        <v>115.22</v>
      </c>
      <c r="N1424" s="77">
        <v>34.698999999999998</v>
      </c>
      <c r="O1424" s="78" t="s">
        <v>2178</v>
      </c>
    </row>
    <row r="1425" spans="1:15" x14ac:dyDescent="0.25">
      <c r="A1425" s="77" t="s">
        <v>52</v>
      </c>
      <c r="B1425" s="77" t="s">
        <v>60</v>
      </c>
      <c r="C1425" s="77">
        <v>220</v>
      </c>
      <c r="D1425" s="77">
        <v>410.01</v>
      </c>
      <c r="E1425" s="77">
        <v>0.1</v>
      </c>
      <c r="F1425" s="77" t="s">
        <v>13</v>
      </c>
      <c r="G1425" s="77" t="s">
        <v>12</v>
      </c>
      <c r="H1425" s="77">
        <v>1</v>
      </c>
      <c r="I1425" s="77">
        <v>5</v>
      </c>
      <c r="J1425" s="77" t="s">
        <v>10</v>
      </c>
      <c r="K1425" s="77">
        <v>120</v>
      </c>
      <c r="L1425" s="77">
        <v>35</v>
      </c>
      <c r="M1425" s="77">
        <v>115.69</v>
      </c>
      <c r="N1425" s="77">
        <v>34.698</v>
      </c>
      <c r="O1425" s="78" t="s">
        <v>2182</v>
      </c>
    </row>
    <row r="1426" spans="1:15" x14ac:dyDescent="0.25">
      <c r="A1426" s="77" t="s">
        <v>52</v>
      </c>
      <c r="B1426" s="77" t="s">
        <v>60</v>
      </c>
      <c r="C1426" s="77">
        <v>220</v>
      </c>
      <c r="D1426" s="77">
        <v>410.01</v>
      </c>
      <c r="E1426" s="77">
        <v>0.1</v>
      </c>
      <c r="F1426" s="77" t="s">
        <v>13</v>
      </c>
      <c r="G1426" s="77" t="s">
        <v>12</v>
      </c>
      <c r="H1426" s="77">
        <v>5</v>
      </c>
      <c r="I1426" s="77">
        <v>5.01</v>
      </c>
      <c r="J1426" s="77" t="s">
        <v>10</v>
      </c>
      <c r="K1426" s="77">
        <v>120</v>
      </c>
      <c r="L1426" s="77">
        <v>35</v>
      </c>
      <c r="M1426" s="77">
        <v>115.69</v>
      </c>
      <c r="N1426" s="77">
        <v>34.698</v>
      </c>
      <c r="O1426" s="78" t="s">
        <v>2185</v>
      </c>
    </row>
    <row r="1427" spans="1:15" x14ac:dyDescent="0.25">
      <c r="A1427" s="77" t="s">
        <v>52</v>
      </c>
      <c r="B1427" s="77" t="s">
        <v>60</v>
      </c>
      <c r="C1427" s="77">
        <v>220</v>
      </c>
      <c r="D1427" s="77">
        <v>410.01</v>
      </c>
      <c r="E1427" s="77">
        <v>0.1</v>
      </c>
      <c r="F1427" s="77" t="s">
        <v>13</v>
      </c>
      <c r="G1427" s="77" t="s">
        <v>12</v>
      </c>
      <c r="H1427" s="77">
        <v>4.4999999999999998E-2</v>
      </c>
      <c r="I1427" s="77">
        <v>0.10001</v>
      </c>
      <c r="J1427" s="77" t="s">
        <v>10</v>
      </c>
      <c r="K1427" s="77">
        <v>84</v>
      </c>
      <c r="L1427" s="77">
        <v>2.4068999999999998</v>
      </c>
      <c r="M1427" s="77">
        <v>81.076999999999998</v>
      </c>
      <c r="N1427" s="77">
        <v>2.4098999999999999</v>
      </c>
      <c r="O1427" s="78" t="s">
        <v>2184</v>
      </c>
    </row>
    <row r="1428" spans="1:15" x14ac:dyDescent="0.25">
      <c r="A1428" s="77" t="s">
        <v>52</v>
      </c>
      <c r="B1428" s="77" t="s">
        <v>60</v>
      </c>
      <c r="C1428" s="77">
        <v>220</v>
      </c>
      <c r="D1428" s="77">
        <v>410.01</v>
      </c>
      <c r="E1428" s="77">
        <v>0.1</v>
      </c>
      <c r="F1428" s="77" t="s">
        <v>13</v>
      </c>
      <c r="G1428" s="77" t="s">
        <v>12</v>
      </c>
      <c r="H1428" s="77">
        <v>0.1</v>
      </c>
      <c r="I1428" s="77">
        <v>1.0000100000000001</v>
      </c>
      <c r="J1428" s="77" t="s">
        <v>10</v>
      </c>
      <c r="K1428" s="77">
        <v>98</v>
      </c>
      <c r="L1428" s="77">
        <v>2.6065</v>
      </c>
      <c r="M1428" s="77">
        <v>88.046000000000006</v>
      </c>
      <c r="N1428" s="77">
        <v>2.6269</v>
      </c>
      <c r="O1428" s="78" t="s">
        <v>2183</v>
      </c>
    </row>
    <row r="1429" spans="1:15" x14ac:dyDescent="0.25">
      <c r="A1429" s="77" t="s">
        <v>52</v>
      </c>
      <c r="B1429" s="77" t="s">
        <v>60</v>
      </c>
      <c r="C1429" s="77">
        <v>220</v>
      </c>
      <c r="D1429" s="77">
        <v>410.01</v>
      </c>
      <c r="E1429" s="77">
        <v>1</v>
      </c>
      <c r="F1429" s="77" t="s">
        <v>13</v>
      </c>
      <c r="G1429" s="77" t="s">
        <v>12</v>
      </c>
      <c r="H1429" s="77">
        <v>5</v>
      </c>
      <c r="I1429" s="77">
        <v>5.01</v>
      </c>
      <c r="J1429" s="77" t="s">
        <v>10</v>
      </c>
      <c r="K1429" s="77">
        <v>120</v>
      </c>
      <c r="L1429" s="77">
        <v>35</v>
      </c>
      <c r="M1429" s="77">
        <v>148.62</v>
      </c>
      <c r="N1429" s="77">
        <v>34.646000000000001</v>
      </c>
      <c r="O1429" s="78" t="s">
        <v>2186</v>
      </c>
    </row>
    <row r="1430" spans="1:15" x14ac:dyDescent="0.25">
      <c r="A1430" s="77" t="s">
        <v>52</v>
      </c>
      <c r="B1430" s="77" t="s">
        <v>60</v>
      </c>
      <c r="C1430" s="77">
        <v>220</v>
      </c>
      <c r="D1430" s="77">
        <v>410.01</v>
      </c>
      <c r="E1430" s="77">
        <v>1</v>
      </c>
      <c r="F1430" s="77" t="s">
        <v>13</v>
      </c>
      <c r="G1430" s="77" t="s">
        <v>12</v>
      </c>
      <c r="H1430" s="77">
        <v>0.1</v>
      </c>
      <c r="I1430" s="77">
        <v>1.0000100000000001</v>
      </c>
      <c r="J1430" s="77" t="s">
        <v>10</v>
      </c>
      <c r="K1430" s="77">
        <v>396.27</v>
      </c>
      <c r="L1430" s="77">
        <v>2.2061000000000002</v>
      </c>
      <c r="M1430" s="77">
        <v>396.12</v>
      </c>
      <c r="N1430" s="77">
        <v>2.2050000000000001</v>
      </c>
      <c r="O1430" s="78" t="s">
        <v>2188</v>
      </c>
    </row>
    <row r="1431" spans="1:15" x14ac:dyDescent="0.25">
      <c r="A1431" s="77" t="s">
        <v>52</v>
      </c>
      <c r="B1431" s="77" t="s">
        <v>60</v>
      </c>
      <c r="C1431" s="77">
        <v>220</v>
      </c>
      <c r="D1431" s="77">
        <v>410.01</v>
      </c>
      <c r="E1431" s="77">
        <v>1</v>
      </c>
      <c r="F1431" s="77" t="s">
        <v>13</v>
      </c>
      <c r="G1431" s="77" t="s">
        <v>12</v>
      </c>
      <c r="H1431" s="77">
        <v>1</v>
      </c>
      <c r="I1431" s="77">
        <v>5</v>
      </c>
      <c r="J1431" s="77" t="s">
        <v>10</v>
      </c>
      <c r="K1431" s="77">
        <v>120</v>
      </c>
      <c r="L1431" s="77">
        <v>35</v>
      </c>
      <c r="M1431" s="77">
        <v>148.62</v>
      </c>
      <c r="N1431" s="77">
        <v>34.646000000000001</v>
      </c>
      <c r="O1431" s="78" t="s">
        <v>2189</v>
      </c>
    </row>
    <row r="1432" spans="1:15" x14ac:dyDescent="0.25">
      <c r="A1432" s="77" t="s">
        <v>52</v>
      </c>
      <c r="B1432" s="77" t="s">
        <v>60</v>
      </c>
      <c r="C1432" s="77">
        <v>220</v>
      </c>
      <c r="D1432" s="77">
        <v>410.01</v>
      </c>
      <c r="E1432" s="77">
        <v>1</v>
      </c>
      <c r="F1432" s="77" t="s">
        <v>13</v>
      </c>
      <c r="G1432" s="77" t="s">
        <v>12</v>
      </c>
      <c r="H1432" s="77">
        <v>4.4999999999999998E-2</v>
      </c>
      <c r="I1432" s="77">
        <v>0.10001</v>
      </c>
      <c r="J1432" s="77" t="s">
        <v>10</v>
      </c>
      <c r="K1432" s="77">
        <v>407.38</v>
      </c>
      <c r="L1432" s="77">
        <v>1.9712000000000001</v>
      </c>
      <c r="M1432" s="77">
        <v>407.21</v>
      </c>
      <c r="N1432" s="77">
        <v>1.9701</v>
      </c>
      <c r="O1432" s="78" t="s">
        <v>2187</v>
      </c>
    </row>
    <row r="1433" spans="1:15" x14ac:dyDescent="0.25">
      <c r="A1433" s="77" t="s">
        <v>52</v>
      </c>
      <c r="B1433" s="77" t="s">
        <v>60</v>
      </c>
      <c r="C1433" s="77">
        <v>220</v>
      </c>
      <c r="D1433" s="77">
        <v>410.01</v>
      </c>
      <c r="E1433" s="77">
        <v>10</v>
      </c>
      <c r="F1433" s="77" t="s">
        <v>13</v>
      </c>
      <c r="G1433" s="77" t="s">
        <v>12</v>
      </c>
      <c r="H1433" s="77">
        <v>1</v>
      </c>
      <c r="I1433" s="77">
        <v>5</v>
      </c>
      <c r="J1433" s="77" t="s">
        <v>10</v>
      </c>
      <c r="K1433" s="77">
        <v>2974.4</v>
      </c>
      <c r="L1433" s="77">
        <v>30.478999999999999</v>
      </c>
      <c r="M1433" s="77">
        <v>2973.8</v>
      </c>
      <c r="N1433" s="77">
        <v>30.478999999999999</v>
      </c>
      <c r="O1433" s="78" t="s">
        <v>2191</v>
      </c>
    </row>
    <row r="1434" spans="1:15" x14ac:dyDescent="0.25">
      <c r="A1434" s="77" t="s">
        <v>52</v>
      </c>
      <c r="B1434" s="77" t="s">
        <v>60</v>
      </c>
      <c r="C1434" s="77">
        <v>220</v>
      </c>
      <c r="D1434" s="77">
        <v>410.01</v>
      </c>
      <c r="E1434" s="77">
        <v>10</v>
      </c>
      <c r="F1434" s="77" t="s">
        <v>13</v>
      </c>
      <c r="G1434" s="77" t="s">
        <v>12</v>
      </c>
      <c r="H1434" s="77">
        <v>4.4999999999999998E-2</v>
      </c>
      <c r="I1434" s="77">
        <v>0.10001</v>
      </c>
      <c r="J1434" s="77" t="s">
        <v>10</v>
      </c>
      <c r="K1434" s="77">
        <v>5755.8</v>
      </c>
      <c r="L1434" s="77">
        <v>0.34672999999999998</v>
      </c>
      <c r="M1434" s="77">
        <v>5755.9</v>
      </c>
      <c r="N1434" s="77">
        <v>0.34526000000000001</v>
      </c>
      <c r="O1434" s="78" t="s">
        <v>2722</v>
      </c>
    </row>
    <row r="1435" spans="1:15" x14ac:dyDescent="0.25">
      <c r="A1435" s="77" t="s">
        <v>52</v>
      </c>
      <c r="B1435" s="77" t="s">
        <v>60</v>
      </c>
      <c r="C1435" s="77">
        <v>220</v>
      </c>
      <c r="D1435" s="77">
        <v>410.01</v>
      </c>
      <c r="E1435" s="77">
        <v>10</v>
      </c>
      <c r="F1435" s="77" t="s">
        <v>13</v>
      </c>
      <c r="G1435" s="77" t="s">
        <v>12</v>
      </c>
      <c r="H1435" s="77">
        <v>0.1</v>
      </c>
      <c r="I1435" s="77">
        <v>1.0000100000000001</v>
      </c>
      <c r="J1435" s="77" t="s">
        <v>10</v>
      </c>
      <c r="K1435" s="77">
        <v>5747.7</v>
      </c>
      <c r="L1435" s="77">
        <v>0.41071000000000002</v>
      </c>
      <c r="M1435" s="77">
        <v>5747.8</v>
      </c>
      <c r="N1435" s="77">
        <v>0.40925</v>
      </c>
      <c r="O1435" s="78" t="s">
        <v>2190</v>
      </c>
    </row>
    <row r="1436" spans="1:15" x14ac:dyDescent="0.25">
      <c r="A1436" s="77" t="s">
        <v>52</v>
      </c>
      <c r="B1436" s="77" t="s">
        <v>60</v>
      </c>
      <c r="C1436" s="77">
        <v>220</v>
      </c>
      <c r="D1436" s="77">
        <v>410.01</v>
      </c>
      <c r="E1436" s="77">
        <v>10</v>
      </c>
      <c r="F1436" s="77" t="s">
        <v>13</v>
      </c>
      <c r="G1436" s="77" t="s">
        <v>12</v>
      </c>
      <c r="H1436" s="77">
        <v>5</v>
      </c>
      <c r="I1436" s="77">
        <v>5.01</v>
      </c>
      <c r="J1436" s="77" t="s">
        <v>10</v>
      </c>
      <c r="K1436" s="77">
        <v>2974.4</v>
      </c>
      <c r="L1436" s="77">
        <v>30.478999999999999</v>
      </c>
      <c r="M1436" s="77">
        <v>2973.8</v>
      </c>
      <c r="N1436" s="77">
        <v>30.478999999999999</v>
      </c>
      <c r="O1436" s="78" t="s">
        <v>2192</v>
      </c>
    </row>
    <row r="1437" spans="1:15" x14ac:dyDescent="0.25">
      <c r="A1437" s="77" t="s">
        <v>52</v>
      </c>
      <c r="B1437" s="77" t="s">
        <v>60</v>
      </c>
      <c r="C1437" s="77">
        <v>220</v>
      </c>
      <c r="D1437" s="77">
        <v>410.01</v>
      </c>
      <c r="E1437" s="77">
        <v>100</v>
      </c>
      <c r="F1437" s="77" t="s">
        <v>13</v>
      </c>
      <c r="G1437" s="77" t="s">
        <v>12</v>
      </c>
      <c r="H1437" s="77">
        <v>0.1</v>
      </c>
      <c r="I1437" s="77">
        <v>1.0000100000000001</v>
      </c>
      <c r="J1437" s="77" t="s">
        <v>10</v>
      </c>
      <c r="K1437" s="77">
        <v>57995</v>
      </c>
      <c r="L1437" s="77">
        <v>4.2063000000000003E-2</v>
      </c>
      <c r="M1437" s="77">
        <v>57995</v>
      </c>
      <c r="N1437" s="77">
        <v>4.1459999999999997E-2</v>
      </c>
      <c r="O1437" s="78" t="s">
        <v>2193</v>
      </c>
    </row>
    <row r="1438" spans="1:15" x14ac:dyDescent="0.25">
      <c r="A1438" s="77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4.4999999999999998E-2</v>
      </c>
      <c r="I1438" s="77">
        <v>0.10001</v>
      </c>
      <c r="J1438" s="77" t="s">
        <v>10</v>
      </c>
      <c r="K1438" s="77">
        <v>57996</v>
      </c>
      <c r="L1438" s="77">
        <v>3.551E-2</v>
      </c>
      <c r="M1438" s="77">
        <v>57996</v>
      </c>
      <c r="N1438" s="77">
        <v>3.4907000000000001E-2</v>
      </c>
      <c r="O1438" s="78" t="s">
        <v>2194</v>
      </c>
    </row>
    <row r="1439" spans="1:15" x14ac:dyDescent="0.25">
      <c r="A1439" s="77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5</v>
      </c>
      <c r="I1439" s="77">
        <v>5.01</v>
      </c>
      <c r="J1439" s="77" t="s">
        <v>10</v>
      </c>
      <c r="K1439" s="77">
        <v>57090</v>
      </c>
      <c r="L1439" s="77">
        <v>6.4831000000000003</v>
      </c>
      <c r="M1439" s="77">
        <v>57090</v>
      </c>
      <c r="N1439" s="77">
        <v>6.4816000000000003</v>
      </c>
      <c r="O1439" s="78" t="s">
        <v>2723</v>
      </c>
    </row>
    <row r="1440" spans="1:15" x14ac:dyDescent="0.25">
      <c r="A1440" s="77" t="s">
        <v>52</v>
      </c>
      <c r="B1440" s="77" t="s">
        <v>60</v>
      </c>
      <c r="C1440" s="77">
        <v>220</v>
      </c>
      <c r="D1440" s="77">
        <v>410.01</v>
      </c>
      <c r="E1440" s="77">
        <v>100</v>
      </c>
      <c r="F1440" s="77" t="s">
        <v>13</v>
      </c>
      <c r="G1440" s="77" t="s">
        <v>12</v>
      </c>
      <c r="H1440" s="77">
        <v>1</v>
      </c>
      <c r="I1440" s="77">
        <v>5</v>
      </c>
      <c r="J1440" s="77" t="s">
        <v>10</v>
      </c>
      <c r="K1440" s="77">
        <v>57090</v>
      </c>
      <c r="L1440" s="77">
        <v>6.4831000000000003</v>
      </c>
      <c r="M1440" s="77">
        <v>57090</v>
      </c>
      <c r="N1440" s="77">
        <v>6.4816000000000003</v>
      </c>
      <c r="O1440" s="78" t="s">
        <v>2724</v>
      </c>
    </row>
    <row r="1441" spans="1:15" x14ac:dyDescent="0.25">
      <c r="A1441" s="77" t="s">
        <v>52</v>
      </c>
      <c r="B1441" s="77" t="s">
        <v>61</v>
      </c>
      <c r="C1441" s="77">
        <v>55</v>
      </c>
      <c r="D1441" s="77">
        <v>150.01</v>
      </c>
      <c r="E1441" s="77">
        <v>1E-3</v>
      </c>
      <c r="F1441" s="77" t="s">
        <v>13</v>
      </c>
      <c r="G1441" s="77" t="s">
        <v>12</v>
      </c>
      <c r="H1441" s="77">
        <v>4.4999999999999998E-2</v>
      </c>
      <c r="I1441" s="77">
        <v>0.1</v>
      </c>
      <c r="J1441" s="77" t="s">
        <v>10</v>
      </c>
      <c r="K1441" s="77">
        <v>49</v>
      </c>
      <c r="L1441" s="77">
        <v>2.6</v>
      </c>
      <c r="M1441" s="77">
        <v>2.0611000000000002</v>
      </c>
      <c r="N1441" s="77">
        <v>2.1158000000000001</v>
      </c>
      <c r="O1441" s="78" t="s">
        <v>2093</v>
      </c>
    </row>
    <row r="1442" spans="1:15" x14ac:dyDescent="0.25">
      <c r="A1442" s="77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1</v>
      </c>
      <c r="I1442" s="77">
        <v>5.01</v>
      </c>
      <c r="J1442" s="77" t="s">
        <v>10</v>
      </c>
      <c r="K1442" s="77">
        <v>58</v>
      </c>
      <c r="L1442" s="77">
        <v>7.2</v>
      </c>
      <c r="M1442" s="77">
        <v>55.853000000000002</v>
      </c>
      <c r="N1442" s="77">
        <v>7.2092999999999998</v>
      </c>
      <c r="O1442" s="78" t="s">
        <v>2092</v>
      </c>
    </row>
    <row r="1443" spans="1:15" x14ac:dyDescent="0.25">
      <c r="A1443" s="77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0.01</v>
      </c>
      <c r="I1443" s="77">
        <v>4.4999999999999998E-2</v>
      </c>
      <c r="J1443" s="77" t="s">
        <v>10</v>
      </c>
      <c r="K1443" s="77">
        <v>22</v>
      </c>
      <c r="L1443" s="77">
        <v>2.8</v>
      </c>
      <c r="M1443" s="77">
        <v>4.2301000000000002</v>
      </c>
      <c r="N1443" s="77">
        <v>2.8841000000000001</v>
      </c>
      <c r="O1443" s="78" t="s">
        <v>2091</v>
      </c>
    </row>
    <row r="1444" spans="1:15" x14ac:dyDescent="0.25">
      <c r="A1444" s="77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5</v>
      </c>
      <c r="I1444" s="77">
        <v>10</v>
      </c>
      <c r="J1444" s="77" t="s">
        <v>10</v>
      </c>
      <c r="K1444" s="77">
        <v>290</v>
      </c>
      <c r="L1444" s="77">
        <v>29</v>
      </c>
      <c r="M1444" s="77">
        <v>288.13</v>
      </c>
      <c r="N1444" s="77">
        <v>28.936</v>
      </c>
      <c r="O1444" s="78" t="s">
        <v>2094</v>
      </c>
    </row>
    <row r="1445" spans="1:15" x14ac:dyDescent="0.25">
      <c r="A1445" s="77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0.1</v>
      </c>
      <c r="I1445" s="77">
        <v>1</v>
      </c>
      <c r="J1445" s="77" t="s">
        <v>10</v>
      </c>
      <c r="K1445" s="77">
        <v>49</v>
      </c>
      <c r="L1445" s="77">
        <v>2.6</v>
      </c>
      <c r="M1445" s="77">
        <v>2.0611000000000002</v>
      </c>
      <c r="N1445" s="77">
        <v>2.1158000000000001</v>
      </c>
      <c r="O1445" s="78" t="s">
        <v>2096</v>
      </c>
    </row>
    <row r="1446" spans="1:15" x14ac:dyDescent="0.25">
      <c r="A1446" s="77" t="s">
        <v>52</v>
      </c>
      <c r="B1446" s="77" t="s">
        <v>61</v>
      </c>
      <c r="C1446" s="77">
        <v>55</v>
      </c>
      <c r="D1446" s="77">
        <v>150.01</v>
      </c>
      <c r="E1446" s="77">
        <v>1E-3</v>
      </c>
      <c r="F1446" s="77" t="s">
        <v>13</v>
      </c>
      <c r="G1446" s="77" t="s">
        <v>12</v>
      </c>
      <c r="H1446" s="77">
        <v>10</v>
      </c>
      <c r="I1446" s="77">
        <v>10.01</v>
      </c>
      <c r="J1446" s="77" t="s">
        <v>10</v>
      </c>
      <c r="K1446" s="77">
        <v>290</v>
      </c>
      <c r="L1446" s="77">
        <v>29</v>
      </c>
      <c r="M1446" s="77">
        <v>288.13</v>
      </c>
      <c r="N1446" s="77">
        <v>28.936</v>
      </c>
      <c r="O1446" s="78" t="s">
        <v>2095</v>
      </c>
    </row>
    <row r="1447" spans="1:15" x14ac:dyDescent="0.25">
      <c r="A1447" s="77" t="s">
        <v>52</v>
      </c>
      <c r="B1447" s="77" t="s">
        <v>61</v>
      </c>
      <c r="C1447" s="77">
        <v>55</v>
      </c>
      <c r="D1447" s="77">
        <v>150.01</v>
      </c>
      <c r="E1447" s="77">
        <v>0.01</v>
      </c>
      <c r="F1447" s="77" t="s">
        <v>13</v>
      </c>
      <c r="G1447" s="77" t="s">
        <v>12</v>
      </c>
      <c r="H1447" s="77">
        <v>5</v>
      </c>
      <c r="I1447" s="77">
        <v>10</v>
      </c>
      <c r="J1447" s="77" t="s">
        <v>10</v>
      </c>
      <c r="K1447" s="77">
        <v>290</v>
      </c>
      <c r="L1447" s="77">
        <v>28.936</v>
      </c>
      <c r="M1447" s="77">
        <v>288.14</v>
      </c>
      <c r="N1447" s="77">
        <v>28.936</v>
      </c>
      <c r="O1447" s="78" t="s">
        <v>2101</v>
      </c>
    </row>
    <row r="1448" spans="1:15" x14ac:dyDescent="0.25">
      <c r="A1448" s="77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0.1</v>
      </c>
      <c r="I1448" s="77">
        <v>1</v>
      </c>
      <c r="J1448" s="77" t="s">
        <v>10</v>
      </c>
      <c r="K1448" s="77">
        <v>49</v>
      </c>
      <c r="L1448" s="77">
        <v>2.6</v>
      </c>
      <c r="M1448" s="77">
        <v>2.2593000000000001</v>
      </c>
      <c r="N1448" s="77">
        <v>2.1147999999999998</v>
      </c>
      <c r="O1448" s="78" t="s">
        <v>2098</v>
      </c>
    </row>
    <row r="1449" spans="1:15" x14ac:dyDescent="0.25">
      <c r="A1449" s="77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10</v>
      </c>
      <c r="I1449" s="77">
        <v>10.01</v>
      </c>
      <c r="J1449" s="77" t="s">
        <v>10</v>
      </c>
      <c r="K1449" s="77">
        <v>290</v>
      </c>
      <c r="L1449" s="77">
        <v>28.936</v>
      </c>
      <c r="M1449" s="77">
        <v>288.14</v>
      </c>
      <c r="N1449" s="77">
        <v>28.936</v>
      </c>
      <c r="O1449" s="78" t="s">
        <v>2099</v>
      </c>
    </row>
    <row r="1450" spans="1:15" x14ac:dyDescent="0.25">
      <c r="A1450" s="77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0.01</v>
      </c>
      <c r="I1450" s="77">
        <v>4.4999999999999998E-2</v>
      </c>
      <c r="J1450" s="77" t="s">
        <v>10</v>
      </c>
      <c r="K1450" s="77">
        <v>22</v>
      </c>
      <c r="L1450" s="77">
        <v>2.7673000000000001</v>
      </c>
      <c r="M1450" s="77">
        <v>4.3733000000000004</v>
      </c>
      <c r="N1450" s="77">
        <v>2.8834</v>
      </c>
      <c r="O1450" s="78" t="s">
        <v>2097</v>
      </c>
    </row>
    <row r="1451" spans="1:15" x14ac:dyDescent="0.25">
      <c r="A1451" s="77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1</v>
      </c>
      <c r="I1451" s="77">
        <v>5.01</v>
      </c>
      <c r="J1451" s="77" t="s">
        <v>10</v>
      </c>
      <c r="K1451" s="77">
        <v>58</v>
      </c>
      <c r="L1451" s="77">
        <v>7.2089999999999996</v>
      </c>
      <c r="M1451" s="77">
        <v>55.901000000000003</v>
      </c>
      <c r="N1451" s="77">
        <v>7.2091000000000003</v>
      </c>
      <c r="O1451" s="78" t="s">
        <v>2100</v>
      </c>
    </row>
    <row r="1452" spans="1:15" x14ac:dyDescent="0.25">
      <c r="A1452" s="77" t="s">
        <v>52</v>
      </c>
      <c r="B1452" s="77" t="s">
        <v>61</v>
      </c>
      <c r="C1452" s="77">
        <v>55</v>
      </c>
      <c r="D1452" s="77">
        <v>150.01</v>
      </c>
      <c r="E1452" s="77">
        <v>0.01</v>
      </c>
      <c r="F1452" s="77" t="s">
        <v>13</v>
      </c>
      <c r="G1452" s="77" t="s">
        <v>12</v>
      </c>
      <c r="H1452" s="77">
        <v>4.4999999999999998E-2</v>
      </c>
      <c r="I1452" s="77">
        <v>0.1</v>
      </c>
      <c r="J1452" s="77" t="s">
        <v>10</v>
      </c>
      <c r="K1452" s="77">
        <v>49</v>
      </c>
      <c r="L1452" s="77">
        <v>2.6</v>
      </c>
      <c r="M1452" s="77">
        <v>2.2593000000000001</v>
      </c>
      <c r="N1452" s="77">
        <v>2.1147999999999998</v>
      </c>
      <c r="O1452" s="78" t="s">
        <v>2102</v>
      </c>
    </row>
    <row r="1453" spans="1:15" x14ac:dyDescent="0.25">
      <c r="A1453" s="77" t="s">
        <v>52</v>
      </c>
      <c r="B1453" s="77" t="s">
        <v>61</v>
      </c>
      <c r="C1453" s="77">
        <v>55</v>
      </c>
      <c r="D1453" s="77">
        <v>150.01</v>
      </c>
      <c r="E1453" s="77">
        <v>0.1</v>
      </c>
      <c r="F1453" s="77" t="s">
        <v>13</v>
      </c>
      <c r="G1453" s="77" t="s">
        <v>12</v>
      </c>
      <c r="H1453" s="77">
        <v>1</v>
      </c>
      <c r="I1453" s="77">
        <v>5.01</v>
      </c>
      <c r="J1453" s="77" t="s">
        <v>10</v>
      </c>
      <c r="K1453" s="77">
        <v>60.896000000000001</v>
      </c>
      <c r="L1453" s="77">
        <v>7.1858000000000004</v>
      </c>
      <c r="M1453" s="77">
        <v>60.843000000000004</v>
      </c>
      <c r="N1453" s="77">
        <v>7.1859000000000002</v>
      </c>
      <c r="O1453" s="78" t="s">
        <v>2695</v>
      </c>
    </row>
    <row r="1454" spans="1:15" x14ac:dyDescent="0.25">
      <c r="A1454" s="77" t="s">
        <v>52</v>
      </c>
      <c r="B1454" s="77" t="s">
        <v>61</v>
      </c>
      <c r="C1454" s="77">
        <v>55</v>
      </c>
      <c r="D1454" s="77">
        <v>150.01</v>
      </c>
      <c r="E1454" s="77">
        <v>0.1</v>
      </c>
      <c r="F1454" s="77" t="s">
        <v>13</v>
      </c>
      <c r="G1454" s="77" t="s">
        <v>12</v>
      </c>
      <c r="H1454" s="77">
        <v>0.01</v>
      </c>
      <c r="I1454" s="77">
        <v>4.4999999999999998E-2</v>
      </c>
      <c r="J1454" s="77" t="s">
        <v>10</v>
      </c>
      <c r="K1454" s="77">
        <v>22</v>
      </c>
      <c r="L1454" s="77">
        <v>2.8075999999999999</v>
      </c>
      <c r="M1454" s="77">
        <v>17.829000000000001</v>
      </c>
      <c r="N1454" s="77">
        <v>2.819</v>
      </c>
      <c r="O1454" s="78" t="s">
        <v>2696</v>
      </c>
    </row>
    <row r="1455" spans="1:15" x14ac:dyDescent="0.25">
      <c r="A1455" s="77" t="s">
        <v>52</v>
      </c>
      <c r="B1455" s="77" t="s">
        <v>61</v>
      </c>
      <c r="C1455" s="77">
        <v>55</v>
      </c>
      <c r="D1455" s="77">
        <v>150.01</v>
      </c>
      <c r="E1455" s="77">
        <v>0.1</v>
      </c>
      <c r="F1455" s="77" t="s">
        <v>13</v>
      </c>
      <c r="G1455" s="77" t="s">
        <v>12</v>
      </c>
      <c r="H1455" s="77">
        <v>0.1</v>
      </c>
      <c r="I1455" s="77">
        <v>1</v>
      </c>
      <c r="J1455" s="77" t="s">
        <v>10</v>
      </c>
      <c r="K1455" s="77">
        <v>49</v>
      </c>
      <c r="L1455" s="77">
        <v>2.6</v>
      </c>
      <c r="M1455" s="77">
        <v>20.257000000000001</v>
      </c>
      <c r="N1455" s="77">
        <v>2.0293000000000001</v>
      </c>
      <c r="O1455" s="78" t="s">
        <v>2103</v>
      </c>
    </row>
    <row r="1456" spans="1:15" x14ac:dyDescent="0.25">
      <c r="A1456" s="77" t="s">
        <v>52</v>
      </c>
      <c r="B1456" s="77" t="s">
        <v>61</v>
      </c>
      <c r="C1456" s="77">
        <v>55</v>
      </c>
      <c r="D1456" s="77">
        <v>150.01</v>
      </c>
      <c r="E1456" s="77">
        <v>0.1</v>
      </c>
      <c r="F1456" s="77" t="s">
        <v>13</v>
      </c>
      <c r="G1456" s="77" t="s">
        <v>12</v>
      </c>
      <c r="H1456" s="77">
        <v>4.4999999999999998E-2</v>
      </c>
      <c r="I1456" s="77">
        <v>0.1</v>
      </c>
      <c r="J1456" s="77" t="s">
        <v>10</v>
      </c>
      <c r="K1456" s="77">
        <v>49</v>
      </c>
      <c r="L1456" s="77">
        <v>2.6</v>
      </c>
      <c r="M1456" s="77">
        <v>20.257000000000001</v>
      </c>
      <c r="N1456" s="77">
        <v>2.0293000000000001</v>
      </c>
      <c r="O1456" s="78" t="s">
        <v>2106</v>
      </c>
    </row>
    <row r="1457" spans="1:15" x14ac:dyDescent="0.25">
      <c r="A1457" s="77" t="s">
        <v>52</v>
      </c>
      <c r="B1457" s="77" t="s">
        <v>61</v>
      </c>
      <c r="C1457" s="77">
        <v>55</v>
      </c>
      <c r="D1457" s="77">
        <v>150.01</v>
      </c>
      <c r="E1457" s="77">
        <v>0.1</v>
      </c>
      <c r="F1457" s="77" t="s">
        <v>13</v>
      </c>
      <c r="G1457" s="77" t="s">
        <v>12</v>
      </c>
      <c r="H1457" s="77">
        <v>5</v>
      </c>
      <c r="I1457" s="77">
        <v>10</v>
      </c>
      <c r="J1457" s="77" t="s">
        <v>10</v>
      </c>
      <c r="K1457" s="77">
        <v>290</v>
      </c>
      <c r="L1457" s="77">
        <v>28.931000000000001</v>
      </c>
      <c r="M1457" s="77">
        <v>289.39999999999998</v>
      </c>
      <c r="N1457" s="77">
        <v>28.93</v>
      </c>
      <c r="O1457" s="78" t="s">
        <v>2105</v>
      </c>
    </row>
    <row r="1458" spans="1:15" x14ac:dyDescent="0.25">
      <c r="A1458" s="77" t="s">
        <v>52</v>
      </c>
      <c r="B1458" s="77" t="s">
        <v>61</v>
      </c>
      <c r="C1458" s="77">
        <v>55</v>
      </c>
      <c r="D1458" s="77">
        <v>150.01</v>
      </c>
      <c r="E1458" s="77">
        <v>0.1</v>
      </c>
      <c r="F1458" s="77" t="s">
        <v>13</v>
      </c>
      <c r="G1458" s="77" t="s">
        <v>12</v>
      </c>
      <c r="H1458" s="77">
        <v>10</v>
      </c>
      <c r="I1458" s="77">
        <v>10.01</v>
      </c>
      <c r="J1458" s="77" t="s">
        <v>10</v>
      </c>
      <c r="K1458" s="77">
        <v>290</v>
      </c>
      <c r="L1458" s="77">
        <v>28.931000000000001</v>
      </c>
      <c r="M1458" s="77">
        <v>289.39999999999998</v>
      </c>
      <c r="N1458" s="77">
        <v>28.93</v>
      </c>
      <c r="O1458" s="78" t="s">
        <v>2104</v>
      </c>
    </row>
    <row r="1459" spans="1:15" x14ac:dyDescent="0.25">
      <c r="A1459" s="77" t="s">
        <v>52</v>
      </c>
      <c r="B1459" s="77" t="s">
        <v>61</v>
      </c>
      <c r="C1459" s="77">
        <v>55</v>
      </c>
      <c r="D1459" s="77">
        <v>150.01</v>
      </c>
      <c r="E1459" s="77">
        <v>1</v>
      </c>
      <c r="F1459" s="77" t="s">
        <v>13</v>
      </c>
      <c r="G1459" s="77" t="s">
        <v>12</v>
      </c>
      <c r="H1459" s="77">
        <v>4.4999999999999998E-2</v>
      </c>
      <c r="I1459" s="77">
        <v>0.1</v>
      </c>
      <c r="J1459" s="77" t="s">
        <v>10</v>
      </c>
      <c r="K1459" s="77">
        <v>551.36</v>
      </c>
      <c r="L1459" s="77">
        <v>0.73945000000000005</v>
      </c>
      <c r="M1459" s="77">
        <v>551.34</v>
      </c>
      <c r="N1459" s="77">
        <v>0.73870000000000002</v>
      </c>
      <c r="O1459" s="78" t="s">
        <v>2107</v>
      </c>
    </row>
    <row r="1460" spans="1:15" x14ac:dyDescent="0.25">
      <c r="A1460" s="77" t="s">
        <v>52</v>
      </c>
      <c r="B1460" s="77" t="s">
        <v>61</v>
      </c>
      <c r="C1460" s="77">
        <v>55</v>
      </c>
      <c r="D1460" s="77">
        <v>150.01</v>
      </c>
      <c r="E1460" s="77">
        <v>1</v>
      </c>
      <c r="F1460" s="77" t="s">
        <v>13</v>
      </c>
      <c r="G1460" s="77" t="s">
        <v>12</v>
      </c>
      <c r="H1460" s="77">
        <v>0.1</v>
      </c>
      <c r="I1460" s="77">
        <v>1</v>
      </c>
      <c r="J1460" s="77" t="s">
        <v>10</v>
      </c>
      <c r="K1460" s="77">
        <v>551.36</v>
      </c>
      <c r="L1460" s="77">
        <v>0.73945000000000005</v>
      </c>
      <c r="M1460" s="77">
        <v>551.34</v>
      </c>
      <c r="N1460" s="77">
        <v>0.73870000000000002</v>
      </c>
      <c r="O1460" s="78" t="s">
        <v>2697</v>
      </c>
    </row>
    <row r="1461" spans="1:15" x14ac:dyDescent="0.25">
      <c r="A1461" s="77" t="s">
        <v>52</v>
      </c>
      <c r="B1461" s="77" t="s">
        <v>61</v>
      </c>
      <c r="C1461" s="77">
        <v>55</v>
      </c>
      <c r="D1461" s="77">
        <v>150.01</v>
      </c>
      <c r="E1461" s="77">
        <v>1</v>
      </c>
      <c r="F1461" s="77" t="s">
        <v>13</v>
      </c>
      <c r="G1461" s="77" t="s">
        <v>12</v>
      </c>
      <c r="H1461" s="77">
        <v>1</v>
      </c>
      <c r="I1461" s="77">
        <v>5.01</v>
      </c>
      <c r="J1461" s="77" t="s">
        <v>10</v>
      </c>
      <c r="K1461" s="77">
        <v>422.41</v>
      </c>
      <c r="L1461" s="77">
        <v>5.6955999999999998</v>
      </c>
      <c r="M1461" s="77">
        <v>422.3</v>
      </c>
      <c r="N1461" s="77">
        <v>5.6954000000000002</v>
      </c>
      <c r="O1461" s="78" t="s">
        <v>2108</v>
      </c>
    </row>
    <row r="1462" spans="1:15" x14ac:dyDescent="0.25">
      <c r="A1462" s="77" t="s">
        <v>52</v>
      </c>
      <c r="B1462" s="77" t="s">
        <v>61</v>
      </c>
      <c r="C1462" s="77">
        <v>55</v>
      </c>
      <c r="D1462" s="77">
        <v>150.01</v>
      </c>
      <c r="E1462" s="77">
        <v>1</v>
      </c>
      <c r="F1462" s="77" t="s">
        <v>13</v>
      </c>
      <c r="G1462" s="77" t="s">
        <v>12</v>
      </c>
      <c r="H1462" s="77">
        <v>5</v>
      </c>
      <c r="I1462" s="77">
        <v>10</v>
      </c>
      <c r="J1462" s="77" t="s">
        <v>10</v>
      </c>
      <c r="K1462" s="77">
        <v>405.34</v>
      </c>
      <c r="L1462" s="77">
        <v>28.398</v>
      </c>
      <c r="M1462" s="77">
        <v>405.23</v>
      </c>
      <c r="N1462" s="77">
        <v>28.396999999999998</v>
      </c>
      <c r="O1462" s="78" t="s">
        <v>2698</v>
      </c>
    </row>
    <row r="1463" spans="1:15" x14ac:dyDescent="0.25">
      <c r="A1463" s="77" t="s">
        <v>52</v>
      </c>
      <c r="B1463" s="77" t="s">
        <v>61</v>
      </c>
      <c r="C1463" s="77">
        <v>55</v>
      </c>
      <c r="D1463" s="77">
        <v>150.01</v>
      </c>
      <c r="E1463" s="77">
        <v>1</v>
      </c>
      <c r="F1463" s="77" t="s">
        <v>13</v>
      </c>
      <c r="G1463" s="77" t="s">
        <v>12</v>
      </c>
      <c r="H1463" s="77">
        <v>10</v>
      </c>
      <c r="I1463" s="77">
        <v>10.01</v>
      </c>
      <c r="J1463" s="77" t="s">
        <v>10</v>
      </c>
      <c r="K1463" s="77">
        <v>405.34</v>
      </c>
      <c r="L1463" s="77">
        <v>28.398</v>
      </c>
      <c r="M1463" s="77">
        <v>405.23</v>
      </c>
      <c r="N1463" s="77">
        <v>28.396999999999998</v>
      </c>
      <c r="O1463" s="78" t="s">
        <v>2110</v>
      </c>
    </row>
    <row r="1464" spans="1:15" x14ac:dyDescent="0.25">
      <c r="A1464" s="77" t="s">
        <v>52</v>
      </c>
      <c r="B1464" s="77" t="s">
        <v>61</v>
      </c>
      <c r="C1464" s="77">
        <v>55</v>
      </c>
      <c r="D1464" s="77">
        <v>150.01</v>
      </c>
      <c r="E1464" s="77">
        <v>1</v>
      </c>
      <c r="F1464" s="77" t="s">
        <v>13</v>
      </c>
      <c r="G1464" s="77" t="s">
        <v>12</v>
      </c>
      <c r="H1464" s="77">
        <v>0.01</v>
      </c>
      <c r="I1464" s="77">
        <v>4.4999999999999998E-2</v>
      </c>
      <c r="J1464" s="77" t="s">
        <v>10</v>
      </c>
      <c r="K1464" s="77">
        <v>530.85</v>
      </c>
      <c r="L1464" s="77">
        <v>1.3025</v>
      </c>
      <c r="M1464" s="77">
        <v>530.83000000000004</v>
      </c>
      <c r="N1464" s="77">
        <v>1.3019000000000001</v>
      </c>
      <c r="O1464" s="78" t="s">
        <v>2109</v>
      </c>
    </row>
    <row r="1465" spans="1:15" x14ac:dyDescent="0.25">
      <c r="A1465" s="77" t="s">
        <v>52</v>
      </c>
      <c r="B1465" s="77" t="s">
        <v>61</v>
      </c>
      <c r="C1465" s="77">
        <v>55</v>
      </c>
      <c r="D1465" s="77">
        <v>150.01</v>
      </c>
      <c r="E1465" s="77">
        <v>10</v>
      </c>
      <c r="F1465" s="77" t="s">
        <v>13</v>
      </c>
      <c r="G1465" s="77" t="s">
        <v>12</v>
      </c>
      <c r="H1465" s="77">
        <v>1</v>
      </c>
      <c r="I1465" s="77">
        <v>5.01</v>
      </c>
      <c r="J1465" s="77" t="s">
        <v>10</v>
      </c>
      <c r="K1465" s="77">
        <v>5763.9</v>
      </c>
      <c r="L1465" s="77">
        <v>0.97779000000000005</v>
      </c>
      <c r="M1465" s="77">
        <v>5763.9</v>
      </c>
      <c r="N1465" s="77">
        <v>0.97714999999999996</v>
      </c>
      <c r="O1465" s="78" t="s">
        <v>2699</v>
      </c>
    </row>
    <row r="1466" spans="1:15" x14ac:dyDescent="0.25">
      <c r="A1466" s="77" t="s">
        <v>52</v>
      </c>
      <c r="B1466" s="77" t="s">
        <v>61</v>
      </c>
      <c r="C1466" s="77">
        <v>55</v>
      </c>
      <c r="D1466" s="77">
        <v>150.01</v>
      </c>
      <c r="E1466" s="77">
        <v>10</v>
      </c>
      <c r="F1466" s="77" t="s">
        <v>13</v>
      </c>
      <c r="G1466" s="77" t="s">
        <v>12</v>
      </c>
      <c r="H1466" s="77">
        <v>4.4999999999999998E-2</v>
      </c>
      <c r="I1466" s="77">
        <v>0.1</v>
      </c>
      <c r="J1466" s="77" t="s">
        <v>10</v>
      </c>
      <c r="K1466" s="77">
        <v>5796.8</v>
      </c>
      <c r="L1466" s="77">
        <v>8.0168000000000003E-2</v>
      </c>
      <c r="M1466" s="77">
        <v>5796.8</v>
      </c>
      <c r="N1466" s="77">
        <v>7.9794000000000004E-2</v>
      </c>
      <c r="O1466" s="78" t="s">
        <v>2111</v>
      </c>
    </row>
    <row r="1467" spans="1:15" x14ac:dyDescent="0.25">
      <c r="A1467" s="77" t="s">
        <v>52</v>
      </c>
      <c r="B1467" s="77" t="s">
        <v>61</v>
      </c>
      <c r="C1467" s="77">
        <v>55</v>
      </c>
      <c r="D1467" s="77">
        <v>150.01</v>
      </c>
      <c r="E1467" s="77">
        <v>10</v>
      </c>
      <c r="F1467" s="77" t="s">
        <v>13</v>
      </c>
      <c r="G1467" s="77" t="s">
        <v>12</v>
      </c>
      <c r="H1467" s="77">
        <v>0.01</v>
      </c>
      <c r="I1467" s="77">
        <v>4.4999999999999998E-2</v>
      </c>
      <c r="J1467" s="77" t="s">
        <v>10</v>
      </c>
      <c r="K1467" s="77">
        <v>5794.1</v>
      </c>
      <c r="L1467" s="77">
        <v>0.14924000000000001</v>
      </c>
      <c r="M1467" s="77">
        <v>5794.1</v>
      </c>
      <c r="N1467" s="77">
        <v>0.14885999999999999</v>
      </c>
      <c r="O1467" s="78" t="s">
        <v>2113</v>
      </c>
    </row>
    <row r="1468" spans="1:15" x14ac:dyDescent="0.25">
      <c r="A1468" s="77" t="s">
        <v>52</v>
      </c>
      <c r="B1468" s="77" t="s">
        <v>61</v>
      </c>
      <c r="C1468" s="77">
        <v>55</v>
      </c>
      <c r="D1468" s="77">
        <v>150.01</v>
      </c>
      <c r="E1468" s="77">
        <v>10</v>
      </c>
      <c r="F1468" s="77" t="s">
        <v>13</v>
      </c>
      <c r="G1468" s="77" t="s">
        <v>12</v>
      </c>
      <c r="H1468" s="77">
        <v>5</v>
      </c>
      <c r="I1468" s="77">
        <v>10</v>
      </c>
      <c r="J1468" s="77" t="s">
        <v>10</v>
      </c>
      <c r="K1468" s="77">
        <v>5330.6</v>
      </c>
      <c r="L1468" s="77">
        <v>13.938000000000001</v>
      </c>
      <c r="M1468" s="77">
        <v>5330.7</v>
      </c>
      <c r="N1468" s="77">
        <v>13.932</v>
      </c>
      <c r="O1468" s="78" t="s">
        <v>2700</v>
      </c>
    </row>
    <row r="1469" spans="1:15" x14ac:dyDescent="0.25">
      <c r="A1469" s="77" t="s">
        <v>52</v>
      </c>
      <c r="B1469" s="77" t="s">
        <v>61</v>
      </c>
      <c r="C1469" s="77">
        <v>55</v>
      </c>
      <c r="D1469" s="77">
        <v>150.01</v>
      </c>
      <c r="E1469" s="77">
        <v>10</v>
      </c>
      <c r="F1469" s="77" t="s">
        <v>13</v>
      </c>
      <c r="G1469" s="77" t="s">
        <v>12</v>
      </c>
      <c r="H1469" s="77">
        <v>10</v>
      </c>
      <c r="I1469" s="77">
        <v>10.01</v>
      </c>
      <c r="J1469" s="77" t="s">
        <v>10</v>
      </c>
      <c r="K1469" s="77">
        <v>5330.6</v>
      </c>
      <c r="L1469" s="77">
        <v>13.938000000000001</v>
      </c>
      <c r="M1469" s="77">
        <v>5330.7</v>
      </c>
      <c r="N1469" s="77">
        <v>13.932</v>
      </c>
      <c r="O1469" s="78" t="s">
        <v>2114</v>
      </c>
    </row>
    <row r="1470" spans="1:15" x14ac:dyDescent="0.25">
      <c r="A1470" s="77" t="s">
        <v>52</v>
      </c>
      <c r="B1470" s="77" t="s">
        <v>61</v>
      </c>
      <c r="C1470" s="77">
        <v>55</v>
      </c>
      <c r="D1470" s="77">
        <v>150.01</v>
      </c>
      <c r="E1470" s="77">
        <v>10</v>
      </c>
      <c r="F1470" s="77" t="s">
        <v>13</v>
      </c>
      <c r="G1470" s="77" t="s">
        <v>12</v>
      </c>
      <c r="H1470" s="77">
        <v>0.1</v>
      </c>
      <c r="I1470" s="77">
        <v>1</v>
      </c>
      <c r="J1470" s="77" t="s">
        <v>10</v>
      </c>
      <c r="K1470" s="77">
        <v>5796.8</v>
      </c>
      <c r="L1470" s="77">
        <v>8.0168000000000003E-2</v>
      </c>
      <c r="M1470" s="77">
        <v>5796.8</v>
      </c>
      <c r="N1470" s="77">
        <v>7.9794000000000004E-2</v>
      </c>
      <c r="O1470" s="78" t="s">
        <v>2112</v>
      </c>
    </row>
    <row r="1471" spans="1:15" x14ac:dyDescent="0.25">
      <c r="A1471" s="77" t="s">
        <v>52</v>
      </c>
      <c r="B1471" s="77" t="s">
        <v>61</v>
      </c>
      <c r="C1471" s="77">
        <v>55</v>
      </c>
      <c r="D1471" s="77">
        <v>150.01</v>
      </c>
      <c r="E1471" s="77">
        <v>100</v>
      </c>
      <c r="F1471" s="77" t="s">
        <v>13</v>
      </c>
      <c r="G1471" s="77" t="s">
        <v>12</v>
      </c>
      <c r="H1471" s="77">
        <v>10</v>
      </c>
      <c r="I1471" s="77">
        <v>10.01</v>
      </c>
      <c r="J1471" s="77" t="s">
        <v>10</v>
      </c>
      <c r="K1471" s="77">
        <v>57941</v>
      </c>
      <c r="L1471" s="77">
        <v>1.6236999999999999</v>
      </c>
      <c r="M1471" s="77">
        <v>57264</v>
      </c>
      <c r="N1471" s="77">
        <v>1.6205000000000001</v>
      </c>
      <c r="O1471" s="78" t="s">
        <v>2118</v>
      </c>
    </row>
    <row r="1472" spans="1:15" x14ac:dyDescent="0.25">
      <c r="A1472" s="77" t="s">
        <v>52</v>
      </c>
      <c r="B1472" s="77" t="s">
        <v>61</v>
      </c>
      <c r="C1472" s="77">
        <v>55</v>
      </c>
      <c r="D1472" s="77">
        <v>150.01</v>
      </c>
      <c r="E1472" s="77">
        <v>100</v>
      </c>
      <c r="F1472" s="77" t="s">
        <v>13</v>
      </c>
      <c r="G1472" s="77" t="s">
        <v>12</v>
      </c>
      <c r="H1472" s="77">
        <v>5</v>
      </c>
      <c r="I1472" s="77">
        <v>10</v>
      </c>
      <c r="J1472" s="77" t="s">
        <v>10</v>
      </c>
      <c r="K1472" s="77">
        <v>57941</v>
      </c>
      <c r="L1472" s="77">
        <v>1.6236999999999999</v>
      </c>
      <c r="M1472" s="77">
        <v>57264</v>
      </c>
      <c r="N1472" s="77">
        <v>1.6205000000000001</v>
      </c>
      <c r="O1472" s="78" t="s">
        <v>2116</v>
      </c>
    </row>
    <row r="1473" spans="1:15" x14ac:dyDescent="0.25">
      <c r="A1473" s="77" t="s">
        <v>52</v>
      </c>
      <c r="B1473" s="77" t="s">
        <v>61</v>
      </c>
      <c r="C1473" s="77">
        <v>55</v>
      </c>
      <c r="D1473" s="77">
        <v>150.01</v>
      </c>
      <c r="E1473" s="77">
        <v>100</v>
      </c>
      <c r="F1473" s="77" t="s">
        <v>13</v>
      </c>
      <c r="G1473" s="77" t="s">
        <v>12</v>
      </c>
      <c r="H1473" s="77">
        <v>4.4999999999999998E-2</v>
      </c>
      <c r="I1473" s="77">
        <v>0.1</v>
      </c>
      <c r="J1473" s="77" t="s">
        <v>10</v>
      </c>
      <c r="K1473" s="77">
        <v>58000</v>
      </c>
      <c r="L1473" s="77">
        <v>8.1364000000000002E-3</v>
      </c>
      <c r="M1473" s="77">
        <v>57996</v>
      </c>
      <c r="N1473" s="77">
        <v>7.9862000000000006E-3</v>
      </c>
      <c r="O1473" s="78" t="s">
        <v>2117</v>
      </c>
    </row>
    <row r="1474" spans="1:15" x14ac:dyDescent="0.25">
      <c r="A1474" s="77" t="s">
        <v>52</v>
      </c>
      <c r="B1474" s="77" t="s">
        <v>61</v>
      </c>
      <c r="C1474" s="77">
        <v>55</v>
      </c>
      <c r="D1474" s="77">
        <v>150.01</v>
      </c>
      <c r="E1474" s="77">
        <v>100</v>
      </c>
      <c r="F1474" s="77" t="s">
        <v>13</v>
      </c>
      <c r="G1474" s="77" t="s">
        <v>12</v>
      </c>
      <c r="H1474" s="77">
        <v>1</v>
      </c>
      <c r="I1474" s="77">
        <v>5.01</v>
      </c>
      <c r="J1474" s="77" t="s">
        <v>10</v>
      </c>
      <c r="K1474" s="77">
        <v>57996</v>
      </c>
      <c r="L1474" s="77">
        <v>9.9046999999999996E-2</v>
      </c>
      <c r="M1474" s="77">
        <v>57948</v>
      </c>
      <c r="N1474" s="77">
        <v>9.8782999999999996E-2</v>
      </c>
      <c r="O1474" s="78" t="s">
        <v>2119</v>
      </c>
    </row>
    <row r="1475" spans="1:15" x14ac:dyDescent="0.25">
      <c r="A1475" s="77" t="s">
        <v>52</v>
      </c>
      <c r="B1475" s="77" t="s">
        <v>61</v>
      </c>
      <c r="C1475" s="77">
        <v>55</v>
      </c>
      <c r="D1475" s="77">
        <v>150.01</v>
      </c>
      <c r="E1475" s="77">
        <v>100</v>
      </c>
      <c r="F1475" s="77" t="s">
        <v>13</v>
      </c>
      <c r="G1475" s="77" t="s">
        <v>12</v>
      </c>
      <c r="H1475" s="77">
        <v>0.1</v>
      </c>
      <c r="I1475" s="77">
        <v>1</v>
      </c>
      <c r="J1475" s="77" t="s">
        <v>10</v>
      </c>
      <c r="K1475" s="77">
        <v>58000</v>
      </c>
      <c r="L1475" s="77">
        <v>8.1364000000000002E-3</v>
      </c>
      <c r="M1475" s="77">
        <v>57996</v>
      </c>
      <c r="N1475" s="77">
        <v>7.9862000000000006E-3</v>
      </c>
      <c r="O1475" s="78" t="s">
        <v>2701</v>
      </c>
    </row>
    <row r="1476" spans="1:15" x14ac:dyDescent="0.25">
      <c r="A1476" s="77" t="s">
        <v>52</v>
      </c>
      <c r="B1476" s="77" t="s">
        <v>61</v>
      </c>
      <c r="C1476" s="77">
        <v>55</v>
      </c>
      <c r="D1476" s="77">
        <v>150.01</v>
      </c>
      <c r="E1476" s="77">
        <v>100</v>
      </c>
      <c r="F1476" s="77" t="s">
        <v>13</v>
      </c>
      <c r="G1476" s="77" t="s">
        <v>12</v>
      </c>
      <c r="H1476" s="77">
        <v>0.01</v>
      </c>
      <c r="I1476" s="77">
        <v>4.4999999999999998E-2</v>
      </c>
      <c r="J1476" s="77" t="s">
        <v>10</v>
      </c>
      <c r="K1476" s="77">
        <v>58000</v>
      </c>
      <c r="L1476" s="77">
        <v>1.506E-2</v>
      </c>
      <c r="M1476" s="77">
        <v>57992</v>
      </c>
      <c r="N1476" s="77">
        <v>1.491E-2</v>
      </c>
      <c r="O1476" s="78" t="s">
        <v>2115</v>
      </c>
    </row>
    <row r="1477" spans="1:15" x14ac:dyDescent="0.25">
      <c r="A1477" s="77" t="s">
        <v>52</v>
      </c>
      <c r="B1477" s="77" t="s">
        <v>61</v>
      </c>
      <c r="C1477" s="77">
        <v>150</v>
      </c>
      <c r="D1477" s="77">
        <v>550.01</v>
      </c>
      <c r="E1477" s="77">
        <v>0.01</v>
      </c>
      <c r="F1477" s="77" t="s">
        <v>13</v>
      </c>
      <c r="G1477" s="77" t="s">
        <v>12</v>
      </c>
      <c r="H1477" s="77">
        <v>5</v>
      </c>
      <c r="I1477" s="77">
        <v>5.01</v>
      </c>
      <c r="J1477" s="77" t="s">
        <v>10</v>
      </c>
      <c r="K1477" s="77">
        <v>120</v>
      </c>
      <c r="L1477" s="77">
        <v>35</v>
      </c>
      <c r="M1477" s="77">
        <v>115.24</v>
      </c>
      <c r="N1477" s="77">
        <v>34.698999999999998</v>
      </c>
      <c r="O1477" s="78" t="s">
        <v>2122</v>
      </c>
    </row>
    <row r="1478" spans="1:15" x14ac:dyDescent="0.25">
      <c r="A1478" s="77" t="s">
        <v>52</v>
      </c>
      <c r="B1478" s="77" t="s">
        <v>61</v>
      </c>
      <c r="C1478" s="77">
        <v>150</v>
      </c>
      <c r="D1478" s="77">
        <v>550.01</v>
      </c>
      <c r="E1478" s="77">
        <v>0.01</v>
      </c>
      <c r="F1478" s="77" t="s">
        <v>13</v>
      </c>
      <c r="G1478" s="77" t="s">
        <v>12</v>
      </c>
      <c r="H1478" s="77">
        <v>4.4999999999999998E-2</v>
      </c>
      <c r="I1478" s="77">
        <v>0.10001</v>
      </c>
      <c r="J1478" s="77" t="s">
        <v>10</v>
      </c>
      <c r="K1478" s="77">
        <v>59</v>
      </c>
      <c r="L1478" s="77">
        <v>2.1</v>
      </c>
      <c r="M1478" s="77">
        <v>58.542000000000002</v>
      </c>
      <c r="N1478" s="77">
        <v>2.0878999999999999</v>
      </c>
      <c r="O1478" s="78" t="s">
        <v>2120</v>
      </c>
    </row>
    <row r="1479" spans="1:15" x14ac:dyDescent="0.25">
      <c r="A1479" s="77" t="s">
        <v>52</v>
      </c>
      <c r="B1479" s="77" t="s">
        <v>61</v>
      </c>
      <c r="C1479" s="77">
        <v>150</v>
      </c>
      <c r="D1479" s="77">
        <v>550.01</v>
      </c>
      <c r="E1479" s="77">
        <v>0.01</v>
      </c>
      <c r="F1479" s="77" t="s">
        <v>13</v>
      </c>
      <c r="G1479" s="77" t="s">
        <v>12</v>
      </c>
      <c r="H1479" s="77">
        <v>0.1</v>
      </c>
      <c r="I1479" s="77">
        <v>1.0000100000000001</v>
      </c>
      <c r="J1479" s="77" t="s">
        <v>10</v>
      </c>
      <c r="K1479" s="77">
        <v>74</v>
      </c>
      <c r="L1479" s="77">
        <v>2.2999999999999998</v>
      </c>
      <c r="M1479" s="77">
        <v>73.171000000000006</v>
      </c>
      <c r="N1479" s="77">
        <v>2.2881999999999998</v>
      </c>
      <c r="O1479" s="78" t="s">
        <v>2123</v>
      </c>
    </row>
    <row r="1480" spans="1:15" x14ac:dyDescent="0.25">
      <c r="A1480" s="77" t="s">
        <v>52</v>
      </c>
      <c r="B1480" s="77" t="s">
        <v>61</v>
      </c>
      <c r="C1480" s="77">
        <v>150</v>
      </c>
      <c r="D1480" s="77">
        <v>550.01</v>
      </c>
      <c r="E1480" s="77">
        <v>0.01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115.24</v>
      </c>
      <c r="N1480" s="77">
        <v>34.698999999999998</v>
      </c>
      <c r="O1480" s="78" t="s">
        <v>2121</v>
      </c>
    </row>
    <row r="1481" spans="1:15" x14ac:dyDescent="0.25">
      <c r="A1481" s="77" t="s">
        <v>52</v>
      </c>
      <c r="B1481" s="77" t="s">
        <v>61</v>
      </c>
      <c r="C1481" s="77">
        <v>150</v>
      </c>
      <c r="D1481" s="77">
        <v>550.01</v>
      </c>
      <c r="E1481" s="77">
        <v>0.1</v>
      </c>
      <c r="F1481" s="77" t="s">
        <v>13</v>
      </c>
      <c r="G1481" s="77" t="s">
        <v>12</v>
      </c>
      <c r="H1481" s="77">
        <v>1</v>
      </c>
      <c r="I1481" s="77">
        <v>5</v>
      </c>
      <c r="J1481" s="77" t="s">
        <v>10</v>
      </c>
      <c r="K1481" s="77">
        <v>120</v>
      </c>
      <c r="L1481" s="77">
        <v>35</v>
      </c>
      <c r="M1481" s="77">
        <v>115.76</v>
      </c>
      <c r="N1481" s="77">
        <v>34.698</v>
      </c>
      <c r="O1481" s="78" t="s">
        <v>2125</v>
      </c>
    </row>
    <row r="1482" spans="1:15" x14ac:dyDescent="0.25">
      <c r="A1482" s="77" t="s">
        <v>52</v>
      </c>
      <c r="B1482" s="77" t="s">
        <v>61</v>
      </c>
      <c r="C1482" s="77">
        <v>150</v>
      </c>
      <c r="D1482" s="77">
        <v>550.01</v>
      </c>
      <c r="E1482" s="77">
        <v>0.1</v>
      </c>
      <c r="F1482" s="77" t="s">
        <v>13</v>
      </c>
      <c r="G1482" s="77" t="s">
        <v>12</v>
      </c>
      <c r="H1482" s="77">
        <v>5</v>
      </c>
      <c r="I1482" s="77">
        <v>5.01</v>
      </c>
      <c r="J1482" s="77" t="s">
        <v>10</v>
      </c>
      <c r="K1482" s="77">
        <v>120</v>
      </c>
      <c r="L1482" s="77">
        <v>35</v>
      </c>
      <c r="M1482" s="77">
        <v>115.76</v>
      </c>
      <c r="N1482" s="77">
        <v>34.698</v>
      </c>
      <c r="O1482" s="78" t="s">
        <v>2124</v>
      </c>
    </row>
    <row r="1483" spans="1:15" x14ac:dyDescent="0.25">
      <c r="A1483" s="77" t="s">
        <v>52</v>
      </c>
      <c r="B1483" s="77" t="s">
        <v>61</v>
      </c>
      <c r="C1483" s="77">
        <v>150</v>
      </c>
      <c r="D1483" s="77">
        <v>550.01</v>
      </c>
      <c r="E1483" s="77">
        <v>0.1</v>
      </c>
      <c r="F1483" s="77" t="s">
        <v>13</v>
      </c>
      <c r="G1483" s="77" t="s">
        <v>12</v>
      </c>
      <c r="H1483" s="77">
        <v>4.4999999999999998E-2</v>
      </c>
      <c r="I1483" s="77">
        <v>0.10001</v>
      </c>
      <c r="J1483" s="77" t="s">
        <v>10</v>
      </c>
      <c r="K1483" s="77">
        <v>62.204999999999998</v>
      </c>
      <c r="L1483" s="77">
        <v>2.0941999999999998</v>
      </c>
      <c r="M1483" s="77">
        <v>64.156000000000006</v>
      </c>
      <c r="N1483" s="77">
        <v>2.0802</v>
      </c>
      <c r="O1483" s="78" t="s">
        <v>2702</v>
      </c>
    </row>
    <row r="1484" spans="1:15" x14ac:dyDescent="0.25">
      <c r="A1484" s="77" t="s">
        <v>52</v>
      </c>
      <c r="B1484" s="77" t="s">
        <v>61</v>
      </c>
      <c r="C1484" s="77">
        <v>150</v>
      </c>
      <c r="D1484" s="77">
        <v>550.01</v>
      </c>
      <c r="E1484" s="77">
        <v>0.1</v>
      </c>
      <c r="F1484" s="77" t="s">
        <v>13</v>
      </c>
      <c r="G1484" s="77" t="s">
        <v>12</v>
      </c>
      <c r="H1484" s="77">
        <v>0.1</v>
      </c>
      <c r="I1484" s="77">
        <v>1.0000100000000001</v>
      </c>
      <c r="J1484" s="77" t="s">
        <v>10</v>
      </c>
      <c r="K1484" s="77">
        <v>76.075999999999993</v>
      </c>
      <c r="L1484" s="77">
        <v>2.2961999999999998</v>
      </c>
      <c r="M1484" s="77">
        <v>78.162000000000006</v>
      </c>
      <c r="N1484" s="77">
        <v>2.2814000000000001</v>
      </c>
      <c r="O1484" s="78" t="s">
        <v>2126</v>
      </c>
    </row>
    <row r="1485" spans="1:15" x14ac:dyDescent="0.25">
      <c r="A1485" s="77" t="s">
        <v>52</v>
      </c>
      <c r="B1485" s="77" t="s">
        <v>61</v>
      </c>
      <c r="C1485" s="77">
        <v>150</v>
      </c>
      <c r="D1485" s="77">
        <v>550.01</v>
      </c>
      <c r="E1485" s="77">
        <v>1</v>
      </c>
      <c r="F1485" s="77" t="s">
        <v>13</v>
      </c>
      <c r="G1485" s="77" t="s">
        <v>12</v>
      </c>
      <c r="H1485" s="77">
        <v>5</v>
      </c>
      <c r="I1485" s="77">
        <v>5.01</v>
      </c>
      <c r="J1485" s="77" t="s">
        <v>10</v>
      </c>
      <c r="K1485" s="77">
        <v>120</v>
      </c>
      <c r="L1485" s="77">
        <v>35</v>
      </c>
      <c r="M1485" s="77">
        <v>155.32</v>
      </c>
      <c r="N1485" s="77">
        <v>34.642000000000003</v>
      </c>
      <c r="O1485" s="78" t="s">
        <v>2703</v>
      </c>
    </row>
    <row r="1486" spans="1:15" x14ac:dyDescent="0.25">
      <c r="A1486" s="77" t="s">
        <v>52</v>
      </c>
      <c r="B1486" s="77" t="s">
        <v>61</v>
      </c>
      <c r="C1486" s="77">
        <v>150</v>
      </c>
      <c r="D1486" s="77">
        <v>550.01</v>
      </c>
      <c r="E1486" s="77">
        <v>1</v>
      </c>
      <c r="F1486" s="77" t="s">
        <v>13</v>
      </c>
      <c r="G1486" s="77" t="s">
        <v>12</v>
      </c>
      <c r="H1486" s="77">
        <v>4.4999999999999998E-2</v>
      </c>
      <c r="I1486" s="77">
        <v>0.10001</v>
      </c>
      <c r="J1486" s="77" t="s">
        <v>10</v>
      </c>
      <c r="K1486" s="77">
        <v>445.36</v>
      </c>
      <c r="L1486" s="77">
        <v>1.6256999999999999</v>
      </c>
      <c r="M1486" s="77">
        <v>445.1</v>
      </c>
      <c r="N1486" s="77">
        <v>1.6253</v>
      </c>
      <c r="O1486" s="78" t="s">
        <v>2128</v>
      </c>
    </row>
    <row r="1487" spans="1:15" x14ac:dyDescent="0.25">
      <c r="A1487" s="77" t="s">
        <v>52</v>
      </c>
      <c r="B1487" s="77" t="s">
        <v>61</v>
      </c>
      <c r="C1487" s="77">
        <v>150</v>
      </c>
      <c r="D1487" s="77">
        <v>550.01</v>
      </c>
      <c r="E1487" s="77">
        <v>1</v>
      </c>
      <c r="F1487" s="77" t="s">
        <v>13</v>
      </c>
      <c r="G1487" s="77" t="s">
        <v>12</v>
      </c>
      <c r="H1487" s="77">
        <v>0.1</v>
      </c>
      <c r="I1487" s="77">
        <v>1.0000100000000001</v>
      </c>
      <c r="J1487" s="77" t="s">
        <v>10</v>
      </c>
      <c r="K1487" s="77">
        <v>437.31</v>
      </c>
      <c r="L1487" s="77">
        <v>1.8466</v>
      </c>
      <c r="M1487" s="77">
        <v>437.03</v>
      </c>
      <c r="N1487" s="77">
        <v>1.8463000000000001</v>
      </c>
      <c r="O1487" s="78" t="s">
        <v>2704</v>
      </c>
    </row>
    <row r="1488" spans="1:15" x14ac:dyDescent="0.25">
      <c r="A1488" s="77" t="s">
        <v>52</v>
      </c>
      <c r="B1488" s="77" t="s">
        <v>61</v>
      </c>
      <c r="C1488" s="77">
        <v>150</v>
      </c>
      <c r="D1488" s="77">
        <v>550.01</v>
      </c>
      <c r="E1488" s="77">
        <v>1</v>
      </c>
      <c r="F1488" s="77" t="s">
        <v>13</v>
      </c>
      <c r="G1488" s="77" t="s">
        <v>12</v>
      </c>
      <c r="H1488" s="77">
        <v>1</v>
      </c>
      <c r="I1488" s="77">
        <v>5</v>
      </c>
      <c r="J1488" s="77" t="s">
        <v>10</v>
      </c>
      <c r="K1488" s="77">
        <v>120</v>
      </c>
      <c r="L1488" s="77">
        <v>35</v>
      </c>
      <c r="M1488" s="77">
        <v>155.32</v>
      </c>
      <c r="N1488" s="77">
        <v>34.642000000000003</v>
      </c>
      <c r="O1488" s="78" t="s">
        <v>2127</v>
      </c>
    </row>
    <row r="1489" spans="1:15" x14ac:dyDescent="0.25">
      <c r="A1489" s="77" t="s">
        <v>52</v>
      </c>
      <c r="B1489" s="77" t="s">
        <v>61</v>
      </c>
      <c r="C1489" s="77">
        <v>150</v>
      </c>
      <c r="D1489" s="77">
        <v>550.01</v>
      </c>
      <c r="E1489" s="77">
        <v>10</v>
      </c>
      <c r="F1489" s="77" t="s">
        <v>13</v>
      </c>
      <c r="G1489" s="77" t="s">
        <v>12</v>
      </c>
      <c r="H1489" s="77">
        <v>4.4999999999999998E-2</v>
      </c>
      <c r="I1489" s="77">
        <v>0.10001</v>
      </c>
      <c r="J1489" s="77" t="s">
        <v>10</v>
      </c>
      <c r="K1489" s="77">
        <v>5769.8</v>
      </c>
      <c r="L1489" s="77">
        <v>0.28151999999999999</v>
      </c>
      <c r="M1489" s="77">
        <v>5769.8</v>
      </c>
      <c r="N1489" s="77">
        <v>0.28083999999999998</v>
      </c>
      <c r="O1489" s="78" t="s">
        <v>2705</v>
      </c>
    </row>
    <row r="1490" spans="1:15" x14ac:dyDescent="0.25">
      <c r="A1490" s="77" t="s">
        <v>52</v>
      </c>
      <c r="B1490" s="77" t="s">
        <v>61</v>
      </c>
      <c r="C1490" s="77">
        <v>150</v>
      </c>
      <c r="D1490" s="77">
        <v>550.01</v>
      </c>
      <c r="E1490" s="77">
        <v>10</v>
      </c>
      <c r="F1490" s="77" t="s">
        <v>13</v>
      </c>
      <c r="G1490" s="77" t="s">
        <v>12</v>
      </c>
      <c r="H1490" s="77">
        <v>5</v>
      </c>
      <c r="I1490" s="77">
        <v>5.01</v>
      </c>
      <c r="J1490" s="77" t="s">
        <v>10</v>
      </c>
      <c r="K1490" s="77">
        <v>3301.1</v>
      </c>
      <c r="L1490" s="77">
        <v>30.465</v>
      </c>
      <c r="M1490" s="77">
        <v>3300.8</v>
      </c>
      <c r="N1490" s="77">
        <v>30.465</v>
      </c>
      <c r="O1490" s="78" t="s">
        <v>2130</v>
      </c>
    </row>
    <row r="1491" spans="1:15" x14ac:dyDescent="0.25">
      <c r="A1491" s="77" t="s">
        <v>52</v>
      </c>
      <c r="B1491" s="77" t="s">
        <v>61</v>
      </c>
      <c r="C1491" s="77">
        <v>150</v>
      </c>
      <c r="D1491" s="77">
        <v>550.01</v>
      </c>
      <c r="E1491" s="77">
        <v>10</v>
      </c>
      <c r="F1491" s="77" t="s">
        <v>13</v>
      </c>
      <c r="G1491" s="77" t="s">
        <v>12</v>
      </c>
      <c r="H1491" s="77">
        <v>1</v>
      </c>
      <c r="I1491" s="77">
        <v>5</v>
      </c>
      <c r="J1491" s="77" t="s">
        <v>10</v>
      </c>
      <c r="K1491" s="77">
        <v>3301.1</v>
      </c>
      <c r="L1491" s="77">
        <v>30.465</v>
      </c>
      <c r="M1491" s="77">
        <v>3300.8</v>
      </c>
      <c r="N1491" s="77">
        <v>30.465</v>
      </c>
      <c r="O1491" s="78" t="s">
        <v>2131</v>
      </c>
    </row>
    <row r="1492" spans="1:15" x14ac:dyDescent="0.25">
      <c r="A1492" s="77" t="s">
        <v>52</v>
      </c>
      <c r="B1492" s="77" t="s">
        <v>61</v>
      </c>
      <c r="C1492" s="77">
        <v>150</v>
      </c>
      <c r="D1492" s="77">
        <v>550.01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1.0000100000000001</v>
      </c>
      <c r="J1492" s="77" t="s">
        <v>10</v>
      </c>
      <c r="K1492" s="77">
        <v>5764</v>
      </c>
      <c r="L1492" s="77">
        <v>0.34064</v>
      </c>
      <c r="M1492" s="77">
        <v>5763.9</v>
      </c>
      <c r="N1492" s="77">
        <v>0.33996999999999999</v>
      </c>
      <c r="O1492" s="78" t="s">
        <v>2129</v>
      </c>
    </row>
    <row r="1493" spans="1:15" x14ac:dyDescent="0.25">
      <c r="A1493" s="77" t="s">
        <v>52</v>
      </c>
      <c r="B1493" s="77" t="s">
        <v>61</v>
      </c>
      <c r="C1493" s="77">
        <v>150</v>
      </c>
      <c r="D1493" s="77">
        <v>550.01</v>
      </c>
      <c r="E1493" s="77">
        <v>100</v>
      </c>
      <c r="F1493" s="77" t="s">
        <v>13</v>
      </c>
      <c r="G1493" s="77" t="s">
        <v>12</v>
      </c>
      <c r="H1493" s="77">
        <v>5</v>
      </c>
      <c r="I1493" s="77">
        <v>5.01</v>
      </c>
      <c r="J1493" s="77" t="s">
        <v>10</v>
      </c>
      <c r="K1493" s="77">
        <v>57174</v>
      </c>
      <c r="L1493" s="77">
        <v>7.1298000000000004</v>
      </c>
      <c r="M1493" s="77">
        <v>57174</v>
      </c>
      <c r="N1493" s="77">
        <v>7.1292999999999997</v>
      </c>
      <c r="O1493" s="78" t="s">
        <v>2134</v>
      </c>
    </row>
    <row r="1494" spans="1:15" x14ac:dyDescent="0.25">
      <c r="A1494" s="77" t="s">
        <v>52</v>
      </c>
      <c r="B1494" s="77" t="s">
        <v>61</v>
      </c>
      <c r="C1494" s="77">
        <v>150</v>
      </c>
      <c r="D1494" s="77">
        <v>550.01</v>
      </c>
      <c r="E1494" s="77">
        <v>100</v>
      </c>
      <c r="F1494" s="77" t="s">
        <v>13</v>
      </c>
      <c r="G1494" s="77" t="s">
        <v>12</v>
      </c>
      <c r="H1494" s="77">
        <v>1</v>
      </c>
      <c r="I1494" s="77">
        <v>5</v>
      </c>
      <c r="J1494" s="77" t="s">
        <v>10</v>
      </c>
      <c r="K1494" s="77">
        <v>57174</v>
      </c>
      <c r="L1494" s="77">
        <v>7.1298000000000004</v>
      </c>
      <c r="M1494" s="77">
        <v>57174</v>
      </c>
      <c r="N1494" s="77">
        <v>7.1292999999999997</v>
      </c>
      <c r="O1494" s="78" t="s">
        <v>2132</v>
      </c>
    </row>
    <row r="1495" spans="1:15" x14ac:dyDescent="0.25">
      <c r="A1495" s="77" t="s">
        <v>52</v>
      </c>
      <c r="B1495" s="77" t="s">
        <v>61</v>
      </c>
      <c r="C1495" s="77">
        <v>150</v>
      </c>
      <c r="D1495" s="77">
        <v>550.01</v>
      </c>
      <c r="E1495" s="77">
        <v>100</v>
      </c>
      <c r="F1495" s="77" t="s">
        <v>13</v>
      </c>
      <c r="G1495" s="77" t="s">
        <v>12</v>
      </c>
      <c r="H1495" s="77">
        <v>4.4999999999999998E-2</v>
      </c>
      <c r="I1495" s="77">
        <v>0.10001</v>
      </c>
      <c r="J1495" s="77" t="s">
        <v>10</v>
      </c>
      <c r="K1495" s="77">
        <v>57997</v>
      </c>
      <c r="L1495" s="77">
        <v>2.869E-2</v>
      </c>
      <c r="M1495" s="77">
        <v>57997</v>
      </c>
      <c r="N1495" s="77">
        <v>2.8410999999999999E-2</v>
      </c>
      <c r="O1495" s="78" t="s">
        <v>2706</v>
      </c>
    </row>
    <row r="1496" spans="1:15" x14ac:dyDescent="0.25">
      <c r="A1496" s="77" t="s">
        <v>52</v>
      </c>
      <c r="B1496" s="77" t="s">
        <v>61</v>
      </c>
      <c r="C1496" s="77">
        <v>150</v>
      </c>
      <c r="D1496" s="77">
        <v>550.01</v>
      </c>
      <c r="E1496" s="77">
        <v>100</v>
      </c>
      <c r="F1496" s="77" t="s">
        <v>13</v>
      </c>
      <c r="G1496" s="77" t="s">
        <v>12</v>
      </c>
      <c r="H1496" s="77">
        <v>0.1</v>
      </c>
      <c r="I1496" s="77">
        <v>1.0000100000000001</v>
      </c>
      <c r="J1496" s="77" t="s">
        <v>10</v>
      </c>
      <c r="K1496" s="77">
        <v>57996</v>
      </c>
      <c r="L1496" s="77">
        <v>3.4757999999999997E-2</v>
      </c>
      <c r="M1496" s="77">
        <v>57996</v>
      </c>
      <c r="N1496" s="77">
        <v>3.4478000000000002E-2</v>
      </c>
      <c r="O1496" s="78" t="s">
        <v>2133</v>
      </c>
    </row>
    <row r="1497" spans="1:15" x14ac:dyDescent="0.25">
      <c r="A1497" s="77" t="s">
        <v>52</v>
      </c>
      <c r="B1497" s="77" t="s">
        <v>61</v>
      </c>
      <c r="C1497" s="77">
        <v>550</v>
      </c>
      <c r="D1497" s="77">
        <v>1025.01</v>
      </c>
      <c r="E1497" s="77">
        <v>0.01</v>
      </c>
      <c r="F1497" s="77" t="s">
        <v>13</v>
      </c>
      <c r="G1497" s="77" t="s">
        <v>12</v>
      </c>
      <c r="H1497" s="77">
        <v>4.4999999999999998E-2</v>
      </c>
      <c r="I1497" s="77">
        <v>0.10001</v>
      </c>
      <c r="J1497" s="77" t="s">
        <v>10</v>
      </c>
      <c r="K1497" s="77">
        <v>210</v>
      </c>
      <c r="L1497" s="77">
        <v>2.4</v>
      </c>
      <c r="M1497" s="77">
        <v>192.41</v>
      </c>
      <c r="N1497" s="77">
        <v>2.4161000000000001</v>
      </c>
      <c r="O1497" s="78" t="s">
        <v>2708</v>
      </c>
    </row>
    <row r="1498" spans="1:15" x14ac:dyDescent="0.25">
      <c r="A1498" s="77" t="s">
        <v>52</v>
      </c>
      <c r="B1498" s="77" t="s">
        <v>61</v>
      </c>
      <c r="C1498" s="77">
        <v>550</v>
      </c>
      <c r="D1498" s="77">
        <v>1030</v>
      </c>
      <c r="E1498" s="77">
        <v>0.01</v>
      </c>
      <c r="F1498" s="77" t="s">
        <v>13</v>
      </c>
      <c r="G1498" s="77" t="s">
        <v>12</v>
      </c>
      <c r="H1498" s="77">
        <v>1</v>
      </c>
      <c r="I1498" s="77">
        <v>1.0000100000000001</v>
      </c>
      <c r="J1498" s="77" t="s">
        <v>10</v>
      </c>
      <c r="K1498" s="77">
        <v>250</v>
      </c>
      <c r="L1498" s="77">
        <v>2.6</v>
      </c>
      <c r="M1498" s="77">
        <v>210.67</v>
      </c>
      <c r="N1498" s="77">
        <v>2.6326000000000001</v>
      </c>
      <c r="O1498" s="78" t="s">
        <v>2707</v>
      </c>
    </row>
    <row r="1499" spans="1:15" x14ac:dyDescent="0.25">
      <c r="A1499" s="77" t="s">
        <v>52</v>
      </c>
      <c r="B1499" s="77" t="s">
        <v>61</v>
      </c>
      <c r="C1499" s="77">
        <v>550</v>
      </c>
      <c r="D1499" s="77">
        <v>1025.01</v>
      </c>
      <c r="E1499" s="77">
        <v>0.01</v>
      </c>
      <c r="F1499" s="77" t="s">
        <v>13</v>
      </c>
      <c r="G1499" s="77" t="s">
        <v>12</v>
      </c>
      <c r="H1499" s="77">
        <v>0.1</v>
      </c>
      <c r="I1499" s="77">
        <v>1</v>
      </c>
      <c r="J1499" s="77" t="s">
        <v>10</v>
      </c>
      <c r="K1499" s="77">
        <v>250</v>
      </c>
      <c r="L1499" s="77">
        <v>2.6</v>
      </c>
      <c r="M1499" s="77">
        <v>210.67</v>
      </c>
      <c r="N1499" s="77">
        <v>2.6326000000000001</v>
      </c>
      <c r="O1499" s="78" t="s">
        <v>2135</v>
      </c>
    </row>
    <row r="1500" spans="1:15" x14ac:dyDescent="0.25">
      <c r="A1500" s="77" t="s">
        <v>52</v>
      </c>
      <c r="B1500" s="77" t="s">
        <v>61</v>
      </c>
      <c r="C1500" s="77">
        <v>550</v>
      </c>
      <c r="D1500" s="77">
        <v>1030</v>
      </c>
      <c r="E1500" s="77">
        <v>0.1</v>
      </c>
      <c r="F1500" s="77" t="s">
        <v>13</v>
      </c>
      <c r="G1500" s="77" t="s">
        <v>12</v>
      </c>
      <c r="H1500" s="77">
        <v>1</v>
      </c>
      <c r="I1500" s="77">
        <v>1.0000100000000001</v>
      </c>
      <c r="J1500" s="77" t="s">
        <v>10</v>
      </c>
      <c r="K1500" s="77">
        <v>250</v>
      </c>
      <c r="L1500" s="77">
        <v>2.6</v>
      </c>
      <c r="M1500" s="77">
        <v>212.17</v>
      </c>
      <c r="N1500" s="77">
        <v>2.6316999999999999</v>
      </c>
      <c r="O1500" s="78" t="s">
        <v>2138</v>
      </c>
    </row>
    <row r="1501" spans="1:15" x14ac:dyDescent="0.25">
      <c r="A1501" s="77" t="s">
        <v>52</v>
      </c>
      <c r="B1501" s="77" t="s">
        <v>61</v>
      </c>
      <c r="C1501" s="77">
        <v>550</v>
      </c>
      <c r="D1501" s="77">
        <v>1025.01</v>
      </c>
      <c r="E1501" s="77">
        <v>0.1</v>
      </c>
      <c r="F1501" s="77" t="s">
        <v>13</v>
      </c>
      <c r="G1501" s="77" t="s">
        <v>12</v>
      </c>
      <c r="H1501" s="77">
        <v>4.4999999999999998E-2</v>
      </c>
      <c r="I1501" s="77">
        <v>0.10001</v>
      </c>
      <c r="J1501" s="77" t="s">
        <v>10</v>
      </c>
      <c r="K1501" s="77">
        <v>210</v>
      </c>
      <c r="L1501" s="77">
        <v>2.4</v>
      </c>
      <c r="M1501" s="77">
        <v>193.98</v>
      </c>
      <c r="N1501" s="77">
        <v>2.4152</v>
      </c>
      <c r="O1501" s="78" t="s">
        <v>2136</v>
      </c>
    </row>
    <row r="1502" spans="1:15" x14ac:dyDescent="0.25">
      <c r="A1502" s="77" t="s">
        <v>52</v>
      </c>
      <c r="B1502" s="77" t="s">
        <v>61</v>
      </c>
      <c r="C1502" s="77">
        <v>550</v>
      </c>
      <c r="D1502" s="77">
        <v>1025.01</v>
      </c>
      <c r="E1502" s="77">
        <v>0.1</v>
      </c>
      <c r="F1502" s="77" t="s">
        <v>13</v>
      </c>
      <c r="G1502" s="77" t="s">
        <v>12</v>
      </c>
      <c r="H1502" s="77">
        <v>0.1</v>
      </c>
      <c r="I1502" s="77">
        <v>1</v>
      </c>
      <c r="J1502" s="77" t="s">
        <v>10</v>
      </c>
      <c r="K1502" s="77">
        <v>250</v>
      </c>
      <c r="L1502" s="77">
        <v>2.6</v>
      </c>
      <c r="M1502" s="77">
        <v>212.17</v>
      </c>
      <c r="N1502" s="77">
        <v>2.6316999999999999</v>
      </c>
      <c r="O1502" s="78" t="s">
        <v>2137</v>
      </c>
    </row>
    <row r="1503" spans="1:15" x14ac:dyDescent="0.25">
      <c r="A1503" s="77" t="s">
        <v>52</v>
      </c>
      <c r="B1503" s="77" t="s">
        <v>61</v>
      </c>
      <c r="C1503" s="77">
        <v>550</v>
      </c>
      <c r="D1503" s="77">
        <v>1030</v>
      </c>
      <c r="E1503" s="77">
        <v>1</v>
      </c>
      <c r="F1503" s="77" t="s">
        <v>13</v>
      </c>
      <c r="G1503" s="77" t="s">
        <v>12</v>
      </c>
      <c r="H1503" s="77">
        <v>1</v>
      </c>
      <c r="I1503" s="77">
        <v>1.0000100000000001</v>
      </c>
      <c r="J1503" s="77" t="s">
        <v>10</v>
      </c>
      <c r="K1503" s="77">
        <v>357.02</v>
      </c>
      <c r="L1503" s="77">
        <v>2.5468999999999999</v>
      </c>
      <c r="M1503" s="77">
        <v>356.89</v>
      </c>
      <c r="N1503" s="77">
        <v>2.5457999999999998</v>
      </c>
      <c r="O1503" s="78" t="s">
        <v>2140</v>
      </c>
    </row>
    <row r="1504" spans="1:15" x14ac:dyDescent="0.25">
      <c r="A1504" s="77" t="s">
        <v>52</v>
      </c>
      <c r="B1504" s="77" t="s">
        <v>61</v>
      </c>
      <c r="C1504" s="77">
        <v>550</v>
      </c>
      <c r="D1504" s="77">
        <v>1025.01</v>
      </c>
      <c r="E1504" s="77">
        <v>1</v>
      </c>
      <c r="F1504" s="77" t="s">
        <v>13</v>
      </c>
      <c r="G1504" s="77" t="s">
        <v>12</v>
      </c>
      <c r="H1504" s="77">
        <v>0.1</v>
      </c>
      <c r="I1504" s="77">
        <v>1</v>
      </c>
      <c r="J1504" s="77" t="s">
        <v>10</v>
      </c>
      <c r="K1504" s="77">
        <v>357.02</v>
      </c>
      <c r="L1504" s="77">
        <v>2.5468999999999999</v>
      </c>
      <c r="M1504" s="77">
        <v>356.89</v>
      </c>
      <c r="N1504" s="77">
        <v>2.5457999999999998</v>
      </c>
      <c r="O1504" s="78" t="s">
        <v>2139</v>
      </c>
    </row>
    <row r="1505" spans="1:15" x14ac:dyDescent="0.25">
      <c r="A1505" s="77" t="s">
        <v>52</v>
      </c>
      <c r="B1505" s="77" t="s">
        <v>61</v>
      </c>
      <c r="C1505" s="77">
        <v>550</v>
      </c>
      <c r="D1505" s="77">
        <v>1025.01</v>
      </c>
      <c r="E1505" s="77">
        <v>1</v>
      </c>
      <c r="F1505" s="77" t="s">
        <v>13</v>
      </c>
      <c r="G1505" s="77" t="s">
        <v>12</v>
      </c>
      <c r="H1505" s="77">
        <v>4.4999999999999998E-2</v>
      </c>
      <c r="I1505" s="77">
        <v>0.10001</v>
      </c>
      <c r="J1505" s="77" t="s">
        <v>10</v>
      </c>
      <c r="K1505" s="77">
        <v>350.89</v>
      </c>
      <c r="L1505" s="77">
        <v>2.3235999999999999</v>
      </c>
      <c r="M1505" s="77">
        <v>350.74</v>
      </c>
      <c r="N1505" s="77">
        <v>2.3224</v>
      </c>
      <c r="O1505" s="78" t="s">
        <v>2141</v>
      </c>
    </row>
    <row r="1506" spans="1:15" x14ac:dyDescent="0.25">
      <c r="A1506" s="77" t="s">
        <v>52</v>
      </c>
      <c r="B1506" s="77" t="s">
        <v>61</v>
      </c>
      <c r="C1506" s="77">
        <v>550</v>
      </c>
      <c r="D1506" s="77">
        <v>1025.01</v>
      </c>
      <c r="E1506" s="77">
        <v>10</v>
      </c>
      <c r="F1506" s="77" t="s">
        <v>13</v>
      </c>
      <c r="G1506" s="77" t="s">
        <v>12</v>
      </c>
      <c r="H1506" s="77">
        <v>4.4999999999999998E-2</v>
      </c>
      <c r="I1506" s="77">
        <v>0.10001</v>
      </c>
      <c r="J1506" s="77" t="s">
        <v>10</v>
      </c>
      <c r="K1506" s="77">
        <v>5545.6</v>
      </c>
      <c r="L1506" s="77">
        <v>0.82077999999999995</v>
      </c>
      <c r="M1506" s="77">
        <v>5546.4</v>
      </c>
      <c r="N1506" s="77">
        <v>0.81772</v>
      </c>
      <c r="O1506" s="78" t="s">
        <v>2144</v>
      </c>
    </row>
    <row r="1507" spans="1:15" x14ac:dyDescent="0.25">
      <c r="A1507" s="77" t="s">
        <v>52</v>
      </c>
      <c r="B1507" s="77" t="s">
        <v>61</v>
      </c>
      <c r="C1507" s="77">
        <v>550</v>
      </c>
      <c r="D1507" s="77">
        <v>1030</v>
      </c>
      <c r="E1507" s="77">
        <v>10</v>
      </c>
      <c r="F1507" s="77" t="s">
        <v>13</v>
      </c>
      <c r="G1507" s="77" t="s">
        <v>12</v>
      </c>
      <c r="H1507" s="77">
        <v>1</v>
      </c>
      <c r="I1507" s="77">
        <v>1.0000100000000001</v>
      </c>
      <c r="J1507" s="77" t="s">
        <v>10</v>
      </c>
      <c r="K1507" s="77">
        <v>5503.5</v>
      </c>
      <c r="L1507" s="77">
        <v>0.96336999999999995</v>
      </c>
      <c r="M1507" s="77">
        <v>5504.3</v>
      </c>
      <c r="N1507" s="77">
        <v>0.96038000000000001</v>
      </c>
      <c r="O1507" s="78" t="s">
        <v>2142</v>
      </c>
    </row>
    <row r="1508" spans="1:15" x14ac:dyDescent="0.25">
      <c r="A1508" s="77" t="s">
        <v>52</v>
      </c>
      <c r="B1508" s="77" t="s">
        <v>61</v>
      </c>
      <c r="C1508" s="77">
        <v>550</v>
      </c>
      <c r="D1508" s="77">
        <v>1030</v>
      </c>
      <c r="E1508" s="77">
        <v>10</v>
      </c>
      <c r="F1508" s="77" t="s">
        <v>13</v>
      </c>
      <c r="G1508" s="77" t="s">
        <v>12</v>
      </c>
      <c r="H1508" s="77">
        <v>0.1</v>
      </c>
      <c r="I1508" s="77">
        <v>1</v>
      </c>
      <c r="J1508" s="77" t="s">
        <v>10</v>
      </c>
      <c r="K1508" s="77">
        <v>5503.5</v>
      </c>
      <c r="L1508" s="77">
        <v>0.96336999999999995</v>
      </c>
      <c r="M1508" s="77">
        <v>5504.3</v>
      </c>
      <c r="N1508" s="77">
        <v>0.96038000000000001</v>
      </c>
      <c r="O1508" s="78" t="s">
        <v>2143</v>
      </c>
    </row>
    <row r="1509" spans="1:15" x14ac:dyDescent="0.25">
      <c r="A1509" s="77" t="s">
        <v>52</v>
      </c>
      <c r="B1509" s="77" t="s">
        <v>61</v>
      </c>
      <c r="C1509" s="77">
        <v>550</v>
      </c>
      <c r="D1509" s="77">
        <v>1025.01</v>
      </c>
      <c r="E1509" s="77">
        <v>100</v>
      </c>
      <c r="F1509" s="77" t="s">
        <v>13</v>
      </c>
      <c r="G1509" s="77" t="s">
        <v>12</v>
      </c>
      <c r="H1509" s="77">
        <v>4.4999999999999998E-2</v>
      </c>
      <c r="I1509" s="77">
        <v>0.10001</v>
      </c>
      <c r="J1509" s="77" t="s">
        <v>10</v>
      </c>
      <c r="K1509" s="77">
        <v>57972</v>
      </c>
      <c r="L1509" s="77">
        <v>8.8607000000000005E-2</v>
      </c>
      <c r="M1509" s="77">
        <v>57972</v>
      </c>
      <c r="N1509" s="77">
        <v>8.7215000000000001E-2</v>
      </c>
      <c r="O1509" s="78" t="s">
        <v>2145</v>
      </c>
    </row>
    <row r="1510" spans="1:15" x14ac:dyDescent="0.25">
      <c r="A1510" s="77" t="s">
        <v>52</v>
      </c>
      <c r="B1510" s="77" t="s">
        <v>8</v>
      </c>
      <c r="C1510" s="77">
        <v>0</v>
      </c>
      <c r="D1510" s="77">
        <v>3.3009999999999998E-2</v>
      </c>
      <c r="E1510" s="77">
        <v>9.9999999999999995E-7</v>
      </c>
      <c r="F1510" s="77" t="s">
        <v>6</v>
      </c>
      <c r="G1510" s="77" t="s">
        <v>5</v>
      </c>
      <c r="H1510" s="77">
        <v>100</v>
      </c>
      <c r="I1510" s="77">
        <v>500</v>
      </c>
      <c r="J1510" s="77" t="s">
        <v>10</v>
      </c>
      <c r="K1510" s="77">
        <v>89</v>
      </c>
      <c r="L1510" s="77">
        <v>11000</v>
      </c>
      <c r="M1510" s="77">
        <v>72.86</v>
      </c>
      <c r="N1510" s="77">
        <v>11473</v>
      </c>
      <c r="O1510" s="78" t="s">
        <v>1927</v>
      </c>
    </row>
    <row r="1511" spans="1:15" x14ac:dyDescent="0.25">
      <c r="A1511" s="77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4.4999999999999998E-2</v>
      </c>
      <c r="I1511" s="77">
        <v>10.00001</v>
      </c>
      <c r="J1511" s="77" t="s">
        <v>10</v>
      </c>
      <c r="K1511" s="77">
        <v>24</v>
      </c>
      <c r="L1511" s="77">
        <v>1200</v>
      </c>
      <c r="M1511" s="77">
        <v>23.184999999999999</v>
      </c>
      <c r="N1511" s="77">
        <v>1155.4000000000001</v>
      </c>
      <c r="O1511" s="78" t="s">
        <v>1929</v>
      </c>
    </row>
    <row r="1512" spans="1:15" x14ac:dyDescent="0.25">
      <c r="A1512" s="77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50</v>
      </c>
      <c r="I1512" s="77">
        <v>100</v>
      </c>
      <c r="J1512" s="77" t="s">
        <v>10</v>
      </c>
      <c r="K1512" s="77">
        <v>40</v>
      </c>
      <c r="L1512" s="77">
        <v>4000</v>
      </c>
      <c r="M1512" s="77">
        <v>38.936999999999998</v>
      </c>
      <c r="N1512" s="77">
        <v>4027</v>
      </c>
      <c r="O1512" s="78" t="s">
        <v>2652</v>
      </c>
    </row>
    <row r="1513" spans="1:15" x14ac:dyDescent="0.25">
      <c r="A1513" s="77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0.01</v>
      </c>
      <c r="I1513" s="77">
        <v>4.5010000000000001E-2</v>
      </c>
      <c r="J1513" s="77" t="s">
        <v>10</v>
      </c>
      <c r="K1513" s="77">
        <v>25</v>
      </c>
      <c r="L1513" s="77">
        <v>1700</v>
      </c>
      <c r="M1513" s="77">
        <v>23.181000000000001</v>
      </c>
      <c r="N1513" s="77">
        <v>1732</v>
      </c>
      <c r="O1513" s="78" t="s">
        <v>1926</v>
      </c>
    </row>
    <row r="1514" spans="1:15" x14ac:dyDescent="0.25">
      <c r="A1514" s="77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500</v>
      </c>
      <c r="I1514" s="77">
        <v>501</v>
      </c>
      <c r="J1514" s="77" t="s">
        <v>10</v>
      </c>
      <c r="K1514" s="77">
        <v>89</v>
      </c>
      <c r="L1514" s="77">
        <v>11000</v>
      </c>
      <c r="M1514" s="77">
        <v>72.86</v>
      </c>
      <c r="N1514" s="77">
        <v>11473</v>
      </c>
      <c r="O1514" s="78" t="s">
        <v>2650</v>
      </c>
    </row>
    <row r="1515" spans="1:15" x14ac:dyDescent="0.25">
      <c r="A1515" s="77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20</v>
      </c>
      <c r="I1515" s="77">
        <v>50.01</v>
      </c>
      <c r="J1515" s="77" t="s">
        <v>10</v>
      </c>
      <c r="K1515" s="77">
        <v>24</v>
      </c>
      <c r="L1515" s="77">
        <v>2300</v>
      </c>
      <c r="M1515" s="77">
        <v>23.565000000000001</v>
      </c>
      <c r="N1515" s="77">
        <v>2300.9</v>
      </c>
      <c r="O1515" s="78" t="s">
        <v>1928</v>
      </c>
    </row>
    <row r="1516" spans="1:15" x14ac:dyDescent="0.25">
      <c r="A1516" s="77" t="s">
        <v>52</v>
      </c>
      <c r="B1516" s="77" t="s">
        <v>8</v>
      </c>
      <c r="C1516" s="77">
        <v>0</v>
      </c>
      <c r="D1516" s="77">
        <v>3.3009999999999998E-2</v>
      </c>
      <c r="E1516" s="77">
        <v>9.9999999999999995E-7</v>
      </c>
      <c r="F1516" s="77" t="s">
        <v>6</v>
      </c>
      <c r="G1516" s="77" t="s">
        <v>5</v>
      </c>
      <c r="H1516" s="77">
        <v>10</v>
      </c>
      <c r="I1516" s="77">
        <v>20.010000000000002</v>
      </c>
      <c r="J1516" s="77" t="s">
        <v>10</v>
      </c>
      <c r="K1516" s="77">
        <v>25</v>
      </c>
      <c r="L1516" s="77">
        <v>1700</v>
      </c>
      <c r="M1516" s="77">
        <v>23.181000000000001</v>
      </c>
      <c r="N1516" s="77">
        <v>1732</v>
      </c>
      <c r="O1516" s="78" t="s">
        <v>2651</v>
      </c>
    </row>
    <row r="1517" spans="1:15" x14ac:dyDescent="0.25">
      <c r="A1517" s="77" t="s">
        <v>52</v>
      </c>
      <c r="B1517" s="77" t="s">
        <v>8</v>
      </c>
      <c r="C1517" s="77">
        <v>0</v>
      </c>
      <c r="D1517" s="77">
        <v>3.3009999999999998E-2</v>
      </c>
      <c r="E1517" s="77">
        <v>1.0000000000000001E-5</v>
      </c>
      <c r="F1517" s="77" t="s">
        <v>6</v>
      </c>
      <c r="G1517" s="77" t="s">
        <v>5</v>
      </c>
      <c r="H1517" s="77">
        <v>50</v>
      </c>
      <c r="I1517" s="77">
        <v>100.01</v>
      </c>
      <c r="J1517" s="77" t="s">
        <v>10</v>
      </c>
      <c r="K1517" s="77">
        <v>40</v>
      </c>
      <c r="L1517" s="77">
        <v>4017.5</v>
      </c>
      <c r="M1517" s="77">
        <v>39.332000000000001</v>
      </c>
      <c r="N1517" s="77">
        <v>4018</v>
      </c>
      <c r="O1517" s="78" t="s">
        <v>1930</v>
      </c>
    </row>
    <row r="1518" spans="1:15" x14ac:dyDescent="0.25">
      <c r="A1518" s="77" t="s">
        <v>52</v>
      </c>
      <c r="B1518" s="77" t="s">
        <v>8</v>
      </c>
      <c r="C1518" s="77">
        <v>0</v>
      </c>
      <c r="D1518" s="77">
        <v>3.3009999999999998E-2</v>
      </c>
      <c r="E1518" s="77">
        <v>1.0000000000000001E-5</v>
      </c>
      <c r="F1518" s="77" t="s">
        <v>6</v>
      </c>
      <c r="G1518" s="77" t="s">
        <v>5</v>
      </c>
      <c r="H1518" s="77">
        <v>10</v>
      </c>
      <c r="I1518" s="77">
        <v>20.010000000000002</v>
      </c>
      <c r="J1518" s="77" t="s">
        <v>10</v>
      </c>
      <c r="K1518" s="77">
        <v>25</v>
      </c>
      <c r="L1518" s="77">
        <v>1718.2</v>
      </c>
      <c r="M1518" s="77">
        <v>23.853999999999999</v>
      </c>
      <c r="N1518" s="77">
        <v>1717.9</v>
      </c>
      <c r="O1518" s="78" t="s">
        <v>1931</v>
      </c>
    </row>
    <row r="1519" spans="1:15" x14ac:dyDescent="0.25">
      <c r="A1519" s="77" t="s">
        <v>52</v>
      </c>
      <c r="B1519" s="77" t="s">
        <v>8</v>
      </c>
      <c r="C1519" s="77">
        <v>0</v>
      </c>
      <c r="D1519" s="77">
        <v>3.3009999999999998E-2</v>
      </c>
      <c r="E1519" s="77">
        <v>1.0000000000000001E-5</v>
      </c>
      <c r="F1519" s="77" t="s">
        <v>6</v>
      </c>
      <c r="G1519" s="77" t="s">
        <v>5</v>
      </c>
      <c r="H1519" s="77">
        <v>500</v>
      </c>
      <c r="I1519" s="77">
        <v>501</v>
      </c>
      <c r="J1519" s="77" t="s">
        <v>10</v>
      </c>
      <c r="K1519" s="77">
        <v>89</v>
      </c>
      <c r="L1519" s="77">
        <v>11468</v>
      </c>
      <c r="M1519" s="77">
        <v>73.063000000000002</v>
      </c>
      <c r="N1519" s="77">
        <v>11468</v>
      </c>
      <c r="O1519" s="78" t="s">
        <v>1932</v>
      </c>
    </row>
    <row r="1520" spans="1:15" x14ac:dyDescent="0.25">
      <c r="A1520" s="77" t="s">
        <v>52</v>
      </c>
      <c r="B1520" s="77" t="s">
        <v>8</v>
      </c>
      <c r="C1520" s="77">
        <v>0</v>
      </c>
      <c r="D1520" s="77">
        <v>3.3009999999999998E-2</v>
      </c>
      <c r="E1520" s="77">
        <v>1.0000000000000001E-5</v>
      </c>
      <c r="F1520" s="77" t="s">
        <v>6</v>
      </c>
      <c r="G1520" s="77" t="s">
        <v>5</v>
      </c>
      <c r="H1520" s="77">
        <v>0.01</v>
      </c>
      <c r="I1520" s="77">
        <v>4.5010000000000001E-2</v>
      </c>
      <c r="J1520" s="77" t="s">
        <v>10</v>
      </c>
      <c r="K1520" s="77">
        <v>25</v>
      </c>
      <c r="L1520" s="77">
        <v>1718.2</v>
      </c>
      <c r="M1520" s="77">
        <v>23.853999999999999</v>
      </c>
      <c r="N1520" s="77">
        <v>1717.9</v>
      </c>
      <c r="O1520" s="78" t="s">
        <v>1934</v>
      </c>
    </row>
    <row r="1521" spans="1:15" x14ac:dyDescent="0.25">
      <c r="A1521" s="77" t="s">
        <v>52</v>
      </c>
      <c r="B1521" s="77" t="s">
        <v>8</v>
      </c>
      <c r="C1521" s="77">
        <v>0</v>
      </c>
      <c r="D1521" s="77">
        <v>3.3009999999999998E-2</v>
      </c>
      <c r="E1521" s="77">
        <v>1.0000000000000001E-5</v>
      </c>
      <c r="F1521" s="77" t="s">
        <v>6</v>
      </c>
      <c r="G1521" s="77" t="s">
        <v>5</v>
      </c>
      <c r="H1521" s="77">
        <v>100</v>
      </c>
      <c r="I1521" s="77">
        <v>500</v>
      </c>
      <c r="J1521" s="77" t="s">
        <v>10</v>
      </c>
      <c r="K1521" s="77">
        <v>89</v>
      </c>
      <c r="L1521" s="77">
        <v>11468</v>
      </c>
      <c r="M1521" s="77">
        <v>73.063000000000002</v>
      </c>
      <c r="N1521" s="77">
        <v>11468</v>
      </c>
      <c r="O1521" s="78" t="s">
        <v>1935</v>
      </c>
    </row>
    <row r="1522" spans="1:15" x14ac:dyDescent="0.25">
      <c r="A1522" s="77" t="s">
        <v>52</v>
      </c>
      <c r="B1522" s="77" t="s">
        <v>8</v>
      </c>
      <c r="C1522" s="77">
        <v>0</v>
      </c>
      <c r="D1522" s="77">
        <v>3.3009999999999998E-2</v>
      </c>
      <c r="E1522" s="77">
        <v>1.0000000000000001E-5</v>
      </c>
      <c r="F1522" s="77" t="s">
        <v>6</v>
      </c>
      <c r="G1522" s="77" t="s">
        <v>5</v>
      </c>
      <c r="H1522" s="77">
        <v>4.4999999999999998E-2</v>
      </c>
      <c r="I1522" s="77">
        <v>10.00001</v>
      </c>
      <c r="J1522" s="77" t="s">
        <v>10</v>
      </c>
      <c r="K1522" s="77">
        <v>24</v>
      </c>
      <c r="L1522" s="77">
        <v>1143.4000000000001</v>
      </c>
      <c r="M1522" s="77">
        <v>23.87</v>
      </c>
      <c r="N1522" s="77">
        <v>1142.8</v>
      </c>
      <c r="O1522" s="78" t="s">
        <v>2653</v>
      </c>
    </row>
    <row r="1523" spans="1:15" x14ac:dyDescent="0.25">
      <c r="A1523" s="77" t="s">
        <v>52</v>
      </c>
      <c r="B1523" s="77" t="s">
        <v>8</v>
      </c>
      <c r="C1523" s="77">
        <v>0</v>
      </c>
      <c r="D1523" s="77">
        <v>3.3009999999999998E-2</v>
      </c>
      <c r="E1523" s="77">
        <v>1.0000000000000001E-5</v>
      </c>
      <c r="F1523" s="77" t="s">
        <v>6</v>
      </c>
      <c r="G1523" s="77" t="s">
        <v>5</v>
      </c>
      <c r="H1523" s="77">
        <v>20</v>
      </c>
      <c r="I1523" s="77">
        <v>50.01</v>
      </c>
      <c r="J1523" s="77" t="s">
        <v>10</v>
      </c>
      <c r="K1523" s="77">
        <v>24.224</v>
      </c>
      <c r="L1523" s="77">
        <v>2286.5</v>
      </c>
      <c r="M1523" s="77">
        <v>24.216000000000001</v>
      </c>
      <c r="N1523" s="77">
        <v>2286.3000000000002</v>
      </c>
      <c r="O1523" s="78" t="s">
        <v>1933</v>
      </c>
    </row>
    <row r="1524" spans="1:15" x14ac:dyDescent="0.25">
      <c r="A1524" s="77" t="s">
        <v>52</v>
      </c>
      <c r="B1524" s="77" t="s">
        <v>8</v>
      </c>
      <c r="C1524" s="77">
        <v>0</v>
      </c>
      <c r="D1524" s="77">
        <v>3.3009999999999998E-2</v>
      </c>
      <c r="E1524" s="77">
        <v>1E-4</v>
      </c>
      <c r="F1524" s="77" t="s">
        <v>6</v>
      </c>
      <c r="G1524" s="77" t="s">
        <v>5</v>
      </c>
      <c r="H1524" s="77">
        <v>100</v>
      </c>
      <c r="I1524" s="77">
        <v>500</v>
      </c>
      <c r="J1524" s="77" t="s">
        <v>10</v>
      </c>
      <c r="K1524" s="77">
        <v>91.463999999999999</v>
      </c>
      <c r="L1524" s="77">
        <v>11024</v>
      </c>
      <c r="M1524" s="77">
        <v>91.322000000000003</v>
      </c>
      <c r="N1524" s="77">
        <v>11026</v>
      </c>
      <c r="O1524" s="78" t="s">
        <v>1939</v>
      </c>
    </row>
    <row r="1525" spans="1:15" x14ac:dyDescent="0.25">
      <c r="A1525" s="77" t="s">
        <v>52</v>
      </c>
      <c r="B1525" s="77" t="s">
        <v>8</v>
      </c>
      <c r="C1525" s="77">
        <v>0</v>
      </c>
      <c r="D1525" s="77">
        <v>3.3009999999999998E-2</v>
      </c>
      <c r="E1525" s="77">
        <v>1E-4</v>
      </c>
      <c r="F1525" s="77" t="s">
        <v>6</v>
      </c>
      <c r="G1525" s="77" t="s">
        <v>5</v>
      </c>
      <c r="H1525" s="77">
        <v>0.01</v>
      </c>
      <c r="I1525" s="77">
        <v>4.5010000000000001E-2</v>
      </c>
      <c r="J1525" s="77" t="s">
        <v>10</v>
      </c>
      <c r="K1525" s="77">
        <v>62.01</v>
      </c>
      <c r="L1525" s="77">
        <v>1125.5</v>
      </c>
      <c r="M1525" s="77">
        <v>61.999000000000002</v>
      </c>
      <c r="N1525" s="77">
        <v>1123.8</v>
      </c>
      <c r="O1525" s="78" t="s">
        <v>1938</v>
      </c>
    </row>
    <row r="1526" spans="1:15" x14ac:dyDescent="0.25">
      <c r="A1526" s="77" t="s">
        <v>52</v>
      </c>
      <c r="B1526" s="77" t="s">
        <v>8</v>
      </c>
      <c r="C1526" s="77">
        <v>0</v>
      </c>
      <c r="D1526" s="77">
        <v>3.3009999999999998E-2</v>
      </c>
      <c r="E1526" s="77">
        <v>1E-4</v>
      </c>
      <c r="F1526" s="77" t="s">
        <v>6</v>
      </c>
      <c r="G1526" s="77" t="s">
        <v>5</v>
      </c>
      <c r="H1526" s="77">
        <v>10</v>
      </c>
      <c r="I1526" s="77">
        <v>20.010000000000002</v>
      </c>
      <c r="J1526" s="77" t="s">
        <v>10</v>
      </c>
      <c r="K1526" s="77">
        <v>62.01</v>
      </c>
      <c r="L1526" s="77">
        <v>1125.5</v>
      </c>
      <c r="M1526" s="77">
        <v>61.999000000000002</v>
      </c>
      <c r="N1526" s="77">
        <v>1123.8</v>
      </c>
      <c r="O1526" s="78" t="s">
        <v>1940</v>
      </c>
    </row>
    <row r="1527" spans="1:15" x14ac:dyDescent="0.25">
      <c r="A1527" s="77" t="s">
        <v>52</v>
      </c>
      <c r="B1527" s="77" t="s">
        <v>8</v>
      </c>
      <c r="C1527" s="77">
        <v>0</v>
      </c>
      <c r="D1527" s="77">
        <v>3.3009999999999998E-2</v>
      </c>
      <c r="E1527" s="77">
        <v>1E-4</v>
      </c>
      <c r="F1527" s="77" t="s">
        <v>6</v>
      </c>
      <c r="G1527" s="77" t="s">
        <v>5</v>
      </c>
      <c r="H1527" s="77">
        <v>500</v>
      </c>
      <c r="I1527" s="77">
        <v>501</v>
      </c>
      <c r="J1527" s="77" t="s">
        <v>10</v>
      </c>
      <c r="K1527" s="77">
        <v>91.463999999999999</v>
      </c>
      <c r="L1527" s="77">
        <v>11024</v>
      </c>
      <c r="M1527" s="77">
        <v>91.322000000000003</v>
      </c>
      <c r="N1527" s="77">
        <v>11026</v>
      </c>
      <c r="O1527" s="78" t="s">
        <v>1942</v>
      </c>
    </row>
    <row r="1528" spans="1:15" x14ac:dyDescent="0.25">
      <c r="A1528" s="77" t="s">
        <v>52</v>
      </c>
      <c r="B1528" s="77" t="s">
        <v>8</v>
      </c>
      <c r="C1528" s="77">
        <v>0</v>
      </c>
      <c r="D1528" s="77">
        <v>3.3009999999999998E-2</v>
      </c>
      <c r="E1528" s="77">
        <v>1E-4</v>
      </c>
      <c r="F1528" s="77" t="s">
        <v>6</v>
      </c>
      <c r="G1528" s="77" t="s">
        <v>5</v>
      </c>
      <c r="H1528" s="77">
        <v>4.4999999999999998E-2</v>
      </c>
      <c r="I1528" s="77">
        <v>10.00001</v>
      </c>
      <c r="J1528" s="77" t="s">
        <v>10</v>
      </c>
      <c r="K1528" s="77">
        <v>62.237000000000002</v>
      </c>
      <c r="L1528" s="77">
        <v>673.84</v>
      </c>
      <c r="M1528" s="77">
        <v>62.225000000000001</v>
      </c>
      <c r="N1528" s="77">
        <v>671.86</v>
      </c>
      <c r="O1528" s="78" t="s">
        <v>1937</v>
      </c>
    </row>
    <row r="1529" spans="1:15" x14ac:dyDescent="0.25">
      <c r="A1529" s="77" t="s">
        <v>52</v>
      </c>
      <c r="B1529" s="77" t="s">
        <v>8</v>
      </c>
      <c r="C1529" s="77">
        <v>0</v>
      </c>
      <c r="D1529" s="77">
        <v>3.3009999999999998E-2</v>
      </c>
      <c r="E1529" s="77">
        <v>1E-4</v>
      </c>
      <c r="F1529" s="77" t="s">
        <v>6</v>
      </c>
      <c r="G1529" s="77" t="s">
        <v>5</v>
      </c>
      <c r="H1529" s="77">
        <v>20</v>
      </c>
      <c r="I1529" s="77">
        <v>50.01</v>
      </c>
      <c r="J1529" s="77" t="s">
        <v>10</v>
      </c>
      <c r="K1529" s="77">
        <v>61.904000000000003</v>
      </c>
      <c r="L1529" s="77">
        <v>1615.7</v>
      </c>
      <c r="M1529" s="77">
        <v>61.89</v>
      </c>
      <c r="N1529" s="77">
        <v>1614.4</v>
      </c>
      <c r="O1529" s="78" t="s">
        <v>1941</v>
      </c>
    </row>
    <row r="1530" spans="1:15" x14ac:dyDescent="0.25">
      <c r="A1530" s="77" t="s">
        <v>52</v>
      </c>
      <c r="B1530" s="77" t="s">
        <v>8</v>
      </c>
      <c r="C1530" s="77">
        <v>0</v>
      </c>
      <c r="D1530" s="77">
        <v>3.3009999999999998E-2</v>
      </c>
      <c r="E1530" s="77">
        <v>1E-4</v>
      </c>
      <c r="F1530" s="77" t="s">
        <v>6</v>
      </c>
      <c r="G1530" s="77" t="s">
        <v>5</v>
      </c>
      <c r="H1530" s="77">
        <v>50</v>
      </c>
      <c r="I1530" s="77">
        <v>100.01</v>
      </c>
      <c r="J1530" s="77" t="s">
        <v>10</v>
      </c>
      <c r="K1530" s="77">
        <v>68.858000000000004</v>
      </c>
      <c r="L1530" s="77">
        <v>3411.4</v>
      </c>
      <c r="M1530" s="77">
        <v>68.766000000000005</v>
      </c>
      <c r="N1530" s="77">
        <v>3411.7</v>
      </c>
      <c r="O1530" s="78" t="s">
        <v>1936</v>
      </c>
    </row>
    <row r="1531" spans="1:15" x14ac:dyDescent="0.25">
      <c r="A1531" s="77" t="s">
        <v>52</v>
      </c>
      <c r="B1531" s="77" t="s">
        <v>8</v>
      </c>
      <c r="C1531" s="77">
        <v>0</v>
      </c>
      <c r="D1531" s="77">
        <v>3.3009999999999998E-2</v>
      </c>
      <c r="E1531" s="77">
        <v>1E-3</v>
      </c>
      <c r="F1531" s="77" t="s">
        <v>6</v>
      </c>
      <c r="G1531" s="77" t="s">
        <v>5</v>
      </c>
      <c r="H1531" s="77">
        <v>50</v>
      </c>
      <c r="I1531" s="77">
        <v>100.01</v>
      </c>
      <c r="J1531" s="77" t="s">
        <v>10</v>
      </c>
      <c r="K1531" s="77">
        <v>580.9</v>
      </c>
      <c r="L1531" s="77">
        <v>730.69</v>
      </c>
      <c r="M1531" s="77">
        <v>580.86</v>
      </c>
      <c r="N1531" s="77">
        <v>729</v>
      </c>
      <c r="O1531" s="78" t="s">
        <v>1945</v>
      </c>
    </row>
    <row r="1532" spans="1:15" x14ac:dyDescent="0.25">
      <c r="A1532" s="77" t="s">
        <v>52</v>
      </c>
      <c r="B1532" s="77" t="s">
        <v>8</v>
      </c>
      <c r="C1532" s="77">
        <v>0</v>
      </c>
      <c r="D1532" s="77">
        <v>3.3009999999999998E-2</v>
      </c>
      <c r="E1532" s="77">
        <v>1E-3</v>
      </c>
      <c r="F1532" s="77" t="s">
        <v>6</v>
      </c>
      <c r="G1532" s="77" t="s">
        <v>5</v>
      </c>
      <c r="H1532" s="77">
        <v>4.4999999999999998E-2</v>
      </c>
      <c r="I1532" s="77">
        <v>10.00001</v>
      </c>
      <c r="J1532" s="77" t="s">
        <v>10</v>
      </c>
      <c r="K1532" s="77">
        <v>580.42999999999995</v>
      </c>
      <c r="L1532" s="77">
        <v>86.247</v>
      </c>
      <c r="M1532" s="77">
        <v>580.42999999999995</v>
      </c>
      <c r="N1532" s="77">
        <v>85.036000000000001</v>
      </c>
      <c r="O1532" s="78" t="s">
        <v>1943</v>
      </c>
    </row>
    <row r="1533" spans="1:15" x14ac:dyDescent="0.25">
      <c r="A1533" s="77" t="s">
        <v>52</v>
      </c>
      <c r="B1533" s="77" t="s">
        <v>8</v>
      </c>
      <c r="C1533" s="77">
        <v>0</v>
      </c>
      <c r="D1533" s="77">
        <v>3.3009999999999998E-2</v>
      </c>
      <c r="E1533" s="77">
        <v>1E-3</v>
      </c>
      <c r="F1533" s="77" t="s">
        <v>6</v>
      </c>
      <c r="G1533" s="77" t="s">
        <v>5</v>
      </c>
      <c r="H1533" s="77">
        <v>500</v>
      </c>
      <c r="I1533" s="77">
        <v>501</v>
      </c>
      <c r="J1533" s="77" t="s">
        <v>10</v>
      </c>
      <c r="K1533" s="77">
        <v>581.54</v>
      </c>
      <c r="L1533" s="77">
        <v>4655.8999999999996</v>
      </c>
      <c r="M1533" s="77">
        <v>581.45000000000005</v>
      </c>
      <c r="N1533" s="77">
        <v>4653.2</v>
      </c>
      <c r="O1533" s="78" t="s">
        <v>1947</v>
      </c>
    </row>
    <row r="1534" spans="1:15" x14ac:dyDescent="0.25">
      <c r="A1534" s="77" t="s">
        <v>52</v>
      </c>
      <c r="B1534" s="77" t="s">
        <v>8</v>
      </c>
      <c r="C1534" s="77">
        <v>0</v>
      </c>
      <c r="D1534" s="77">
        <v>3.3009999999999998E-2</v>
      </c>
      <c r="E1534" s="77">
        <v>1E-3</v>
      </c>
      <c r="F1534" s="77" t="s">
        <v>6</v>
      </c>
      <c r="G1534" s="77" t="s">
        <v>5</v>
      </c>
      <c r="H1534" s="77">
        <v>100</v>
      </c>
      <c r="I1534" s="77">
        <v>500</v>
      </c>
      <c r="J1534" s="77" t="s">
        <v>10</v>
      </c>
      <c r="K1534" s="77">
        <v>581.54</v>
      </c>
      <c r="L1534" s="77">
        <v>4655.8999999999996</v>
      </c>
      <c r="M1534" s="77">
        <v>581.45000000000005</v>
      </c>
      <c r="N1534" s="77">
        <v>4653.2</v>
      </c>
      <c r="O1534" s="78" t="s">
        <v>1946</v>
      </c>
    </row>
    <row r="1535" spans="1:15" x14ac:dyDescent="0.25">
      <c r="A1535" s="77" t="s">
        <v>52</v>
      </c>
      <c r="B1535" s="77" t="s">
        <v>8</v>
      </c>
      <c r="C1535" s="77">
        <v>0</v>
      </c>
      <c r="D1535" s="77">
        <v>3.3009999999999998E-2</v>
      </c>
      <c r="E1535" s="77">
        <v>1E-3</v>
      </c>
      <c r="F1535" s="77" t="s">
        <v>6</v>
      </c>
      <c r="G1535" s="77" t="s">
        <v>5</v>
      </c>
      <c r="H1535" s="77">
        <v>0.01</v>
      </c>
      <c r="I1535" s="77">
        <v>4.5010000000000001E-2</v>
      </c>
      <c r="J1535" s="77" t="s">
        <v>10</v>
      </c>
      <c r="K1535" s="77">
        <v>580.38</v>
      </c>
      <c r="L1535" s="77">
        <v>157.54</v>
      </c>
      <c r="M1535" s="77">
        <v>580.38</v>
      </c>
      <c r="N1535" s="77">
        <v>156.33000000000001</v>
      </c>
      <c r="O1535" s="78" t="s">
        <v>1949</v>
      </c>
    </row>
    <row r="1536" spans="1:15" x14ac:dyDescent="0.25">
      <c r="A1536" s="77" t="s">
        <v>52</v>
      </c>
      <c r="B1536" s="77" t="s">
        <v>8</v>
      </c>
      <c r="C1536" s="77">
        <v>0</v>
      </c>
      <c r="D1536" s="77">
        <v>3.3009999999999998E-2</v>
      </c>
      <c r="E1536" s="77">
        <v>1E-3</v>
      </c>
      <c r="F1536" s="77" t="s">
        <v>6</v>
      </c>
      <c r="G1536" s="77" t="s">
        <v>5</v>
      </c>
      <c r="H1536" s="77">
        <v>10</v>
      </c>
      <c r="I1536" s="77">
        <v>20.010000000000002</v>
      </c>
      <c r="J1536" s="77" t="s">
        <v>10</v>
      </c>
      <c r="K1536" s="77">
        <v>580.38</v>
      </c>
      <c r="L1536" s="77">
        <v>157.54</v>
      </c>
      <c r="M1536" s="77">
        <v>580.38</v>
      </c>
      <c r="N1536" s="77">
        <v>156.33000000000001</v>
      </c>
      <c r="O1536" s="78" t="s">
        <v>1948</v>
      </c>
    </row>
    <row r="1537" spans="1:15" x14ac:dyDescent="0.25">
      <c r="A1537" s="77" t="s">
        <v>52</v>
      </c>
      <c r="B1537" s="77" t="s">
        <v>8</v>
      </c>
      <c r="C1537" s="77">
        <v>0</v>
      </c>
      <c r="D1537" s="77">
        <v>3.3009999999999998E-2</v>
      </c>
      <c r="E1537" s="77">
        <v>1E-3</v>
      </c>
      <c r="F1537" s="77" t="s">
        <v>6</v>
      </c>
      <c r="G1537" s="77" t="s">
        <v>5</v>
      </c>
      <c r="H1537" s="77">
        <v>20</v>
      </c>
      <c r="I1537" s="77">
        <v>50.01</v>
      </c>
      <c r="J1537" s="77" t="s">
        <v>10</v>
      </c>
      <c r="K1537" s="77">
        <v>580.34</v>
      </c>
      <c r="L1537" s="77">
        <v>247.93</v>
      </c>
      <c r="M1537" s="77">
        <v>580.33000000000004</v>
      </c>
      <c r="N1537" s="77">
        <v>246.73</v>
      </c>
      <c r="O1537" s="78" t="s">
        <v>1944</v>
      </c>
    </row>
    <row r="1538" spans="1:15" x14ac:dyDescent="0.25">
      <c r="A1538" s="77" t="s">
        <v>52</v>
      </c>
      <c r="B1538" s="77" t="s">
        <v>8</v>
      </c>
      <c r="C1538" s="77">
        <v>0</v>
      </c>
      <c r="D1538" s="77">
        <v>3.3009999999999998E-2</v>
      </c>
      <c r="E1538" s="77">
        <v>0.01</v>
      </c>
      <c r="F1538" s="77" t="s">
        <v>6</v>
      </c>
      <c r="G1538" s="77" t="s">
        <v>5</v>
      </c>
      <c r="H1538" s="77">
        <v>500</v>
      </c>
      <c r="I1538" s="77">
        <v>501</v>
      </c>
      <c r="J1538" s="77" t="s">
        <v>10</v>
      </c>
      <c r="K1538" s="77">
        <v>5800.1</v>
      </c>
      <c r="L1538" s="77">
        <v>530.77</v>
      </c>
      <c r="M1538" s="77">
        <v>5800.1</v>
      </c>
      <c r="N1538" s="77">
        <v>529.12</v>
      </c>
      <c r="O1538" s="78" t="s">
        <v>1950</v>
      </c>
    </row>
    <row r="1539" spans="1:15" x14ac:dyDescent="0.25">
      <c r="A1539" s="77" t="s">
        <v>52</v>
      </c>
      <c r="B1539" s="77" t="s">
        <v>8</v>
      </c>
      <c r="C1539" s="77">
        <v>0</v>
      </c>
      <c r="D1539" s="77">
        <v>3.3009999999999998E-2</v>
      </c>
      <c r="E1539" s="77">
        <v>0.01</v>
      </c>
      <c r="F1539" s="77" t="s">
        <v>6</v>
      </c>
      <c r="G1539" s="77" t="s">
        <v>5</v>
      </c>
      <c r="H1539" s="77">
        <v>10</v>
      </c>
      <c r="I1539" s="77">
        <v>20.010000000000002</v>
      </c>
      <c r="J1539" s="77" t="s">
        <v>10</v>
      </c>
      <c r="K1539" s="77">
        <v>5800</v>
      </c>
      <c r="L1539" s="77">
        <v>16.202000000000002</v>
      </c>
      <c r="M1539" s="77">
        <v>5800</v>
      </c>
      <c r="N1539" s="77">
        <v>15.714</v>
      </c>
      <c r="O1539" s="78" t="s">
        <v>1951</v>
      </c>
    </row>
    <row r="1540" spans="1:15" x14ac:dyDescent="0.25">
      <c r="A1540" s="77" t="s">
        <v>52</v>
      </c>
      <c r="B1540" s="77" t="s">
        <v>8</v>
      </c>
      <c r="C1540" s="77">
        <v>0</v>
      </c>
      <c r="D1540" s="77">
        <v>3.3009999999999998E-2</v>
      </c>
      <c r="E1540" s="77">
        <v>0.01</v>
      </c>
      <c r="F1540" s="77" t="s">
        <v>6</v>
      </c>
      <c r="G1540" s="77" t="s">
        <v>5</v>
      </c>
      <c r="H1540" s="77">
        <v>0.01</v>
      </c>
      <c r="I1540" s="77">
        <v>4.5010000000000001E-2</v>
      </c>
      <c r="J1540" s="77" t="s">
        <v>10</v>
      </c>
      <c r="K1540" s="77">
        <v>5800</v>
      </c>
      <c r="L1540" s="77">
        <v>16.202000000000002</v>
      </c>
      <c r="M1540" s="77">
        <v>5800</v>
      </c>
      <c r="N1540" s="77">
        <v>15.714</v>
      </c>
      <c r="O1540" s="78" t="s">
        <v>1954</v>
      </c>
    </row>
    <row r="1541" spans="1:15" x14ac:dyDescent="0.25">
      <c r="A1541" s="77" t="s">
        <v>52</v>
      </c>
      <c r="B1541" s="77" t="s">
        <v>8</v>
      </c>
      <c r="C1541" s="77">
        <v>0</v>
      </c>
      <c r="D1541" s="77">
        <v>3.3009999999999998E-2</v>
      </c>
      <c r="E1541" s="77">
        <v>0.01</v>
      </c>
      <c r="F1541" s="77" t="s">
        <v>6</v>
      </c>
      <c r="G1541" s="77" t="s">
        <v>5</v>
      </c>
      <c r="H1541" s="77">
        <v>100</v>
      </c>
      <c r="I1541" s="77">
        <v>500</v>
      </c>
      <c r="J1541" s="77" t="s">
        <v>10</v>
      </c>
      <c r="K1541" s="77">
        <v>5800.1</v>
      </c>
      <c r="L1541" s="77">
        <v>530.77</v>
      </c>
      <c r="M1541" s="77">
        <v>5800.1</v>
      </c>
      <c r="N1541" s="77">
        <v>529.12</v>
      </c>
      <c r="O1541" s="78" t="s">
        <v>2655</v>
      </c>
    </row>
    <row r="1542" spans="1:15" x14ac:dyDescent="0.25">
      <c r="A1542" s="77" t="s">
        <v>52</v>
      </c>
      <c r="B1542" s="77" t="s">
        <v>8</v>
      </c>
      <c r="C1542" s="77">
        <v>0</v>
      </c>
      <c r="D1542" s="77">
        <v>3.3009999999999998E-2</v>
      </c>
      <c r="E1542" s="77">
        <v>0.01</v>
      </c>
      <c r="F1542" s="77" t="s">
        <v>6</v>
      </c>
      <c r="G1542" s="77" t="s">
        <v>5</v>
      </c>
      <c r="H1542" s="77">
        <v>50</v>
      </c>
      <c r="I1542" s="77">
        <v>100.01</v>
      </c>
      <c r="J1542" s="77" t="s">
        <v>10</v>
      </c>
      <c r="K1542" s="77">
        <v>5800.1</v>
      </c>
      <c r="L1542" s="77">
        <v>75.275000000000006</v>
      </c>
      <c r="M1542" s="77">
        <v>5800.1</v>
      </c>
      <c r="N1542" s="77">
        <v>74.549000000000007</v>
      </c>
      <c r="O1542" s="78" t="s">
        <v>1953</v>
      </c>
    </row>
    <row r="1543" spans="1:15" x14ac:dyDescent="0.25">
      <c r="A1543" s="77" t="s">
        <v>52</v>
      </c>
      <c r="B1543" s="77" t="s">
        <v>8</v>
      </c>
      <c r="C1543" s="77">
        <v>0</v>
      </c>
      <c r="D1543" s="77">
        <v>3.3009999999999998E-2</v>
      </c>
      <c r="E1543" s="77">
        <v>0.01</v>
      </c>
      <c r="F1543" s="77" t="s">
        <v>6</v>
      </c>
      <c r="G1543" s="77" t="s">
        <v>5</v>
      </c>
      <c r="H1543" s="77">
        <v>4.4999999999999998E-2</v>
      </c>
      <c r="I1543" s="77">
        <v>10.00001</v>
      </c>
      <c r="J1543" s="77" t="s">
        <v>10</v>
      </c>
      <c r="K1543" s="77">
        <v>5800.1</v>
      </c>
      <c r="L1543" s="77">
        <v>9.0181000000000004</v>
      </c>
      <c r="M1543" s="77">
        <v>5800.1</v>
      </c>
      <c r="N1543" s="77">
        <v>8.5306999999999995</v>
      </c>
      <c r="O1543" s="78" t="s">
        <v>2654</v>
      </c>
    </row>
    <row r="1544" spans="1:15" x14ac:dyDescent="0.25">
      <c r="A1544" s="77" t="s">
        <v>52</v>
      </c>
      <c r="B1544" s="77" t="s">
        <v>8</v>
      </c>
      <c r="C1544" s="77">
        <v>0</v>
      </c>
      <c r="D1544" s="77">
        <v>3.3009999999999998E-2</v>
      </c>
      <c r="E1544" s="77">
        <v>0.01</v>
      </c>
      <c r="F1544" s="77" t="s">
        <v>6</v>
      </c>
      <c r="G1544" s="77" t="s">
        <v>5</v>
      </c>
      <c r="H1544" s="77">
        <v>20</v>
      </c>
      <c r="I1544" s="77">
        <v>50.01</v>
      </c>
      <c r="J1544" s="77" t="s">
        <v>10</v>
      </c>
      <c r="K1544" s="77">
        <v>5800</v>
      </c>
      <c r="L1544" s="77">
        <v>25.350999999999999</v>
      </c>
      <c r="M1544" s="77">
        <v>5800</v>
      </c>
      <c r="N1544" s="77">
        <v>24.864000000000001</v>
      </c>
      <c r="O1544" s="78" t="s">
        <v>1952</v>
      </c>
    </row>
    <row r="1545" spans="1:15" x14ac:dyDescent="0.25">
      <c r="A1545" s="77" t="s">
        <v>52</v>
      </c>
      <c r="B1545" s="77" t="s">
        <v>8</v>
      </c>
      <c r="C1545" s="77">
        <v>0</v>
      </c>
      <c r="D1545" s="77">
        <v>3.3009999999999998E-2</v>
      </c>
      <c r="E1545" s="77">
        <v>0.1</v>
      </c>
      <c r="F1545" s="77" t="s">
        <v>6</v>
      </c>
      <c r="G1545" s="77" t="s">
        <v>5</v>
      </c>
      <c r="H1545" s="77">
        <v>500</v>
      </c>
      <c r="I1545" s="77">
        <v>501</v>
      </c>
      <c r="J1545" s="77" t="s">
        <v>10</v>
      </c>
      <c r="K1545" s="77">
        <v>58000</v>
      </c>
      <c r="L1545" s="77">
        <v>53.658999999999999</v>
      </c>
      <c r="M1545" s="77">
        <v>58000</v>
      </c>
      <c r="N1545" s="77">
        <v>52.994</v>
      </c>
      <c r="O1545" s="78" t="s">
        <v>1960</v>
      </c>
    </row>
    <row r="1546" spans="1:15" x14ac:dyDescent="0.25">
      <c r="A1546" s="77" t="s">
        <v>52</v>
      </c>
      <c r="B1546" s="77" t="s">
        <v>8</v>
      </c>
      <c r="C1546" s="77">
        <v>0</v>
      </c>
      <c r="D1546" s="77">
        <v>3.3009999999999998E-2</v>
      </c>
      <c r="E1546" s="77">
        <v>0.1</v>
      </c>
      <c r="F1546" s="77" t="s">
        <v>6</v>
      </c>
      <c r="G1546" s="77" t="s">
        <v>5</v>
      </c>
      <c r="H1546" s="77">
        <v>50</v>
      </c>
      <c r="I1546" s="77">
        <v>100.01</v>
      </c>
      <c r="J1546" s="77" t="s">
        <v>10</v>
      </c>
      <c r="K1546" s="77">
        <v>58000</v>
      </c>
      <c r="L1546" s="77">
        <v>7.7473999999999998</v>
      </c>
      <c r="M1546" s="77">
        <v>58000</v>
      </c>
      <c r="N1546" s="77">
        <v>7.4565999999999999</v>
      </c>
      <c r="O1546" s="78" t="s">
        <v>1958</v>
      </c>
    </row>
    <row r="1547" spans="1:15" x14ac:dyDescent="0.25">
      <c r="A1547" s="77" t="s">
        <v>52</v>
      </c>
      <c r="B1547" s="77" t="s">
        <v>8</v>
      </c>
      <c r="C1547" s="77">
        <v>0</v>
      </c>
      <c r="D1547" s="77">
        <v>3.3009999999999998E-2</v>
      </c>
      <c r="E1547" s="77">
        <v>0.1</v>
      </c>
      <c r="F1547" s="77" t="s">
        <v>6</v>
      </c>
      <c r="G1547" s="77" t="s">
        <v>5</v>
      </c>
      <c r="H1547" s="77">
        <v>20</v>
      </c>
      <c r="I1547" s="77">
        <v>50.01</v>
      </c>
      <c r="J1547" s="77" t="s">
        <v>10</v>
      </c>
      <c r="K1547" s="77">
        <v>58000</v>
      </c>
      <c r="L1547" s="77">
        <v>2.6816</v>
      </c>
      <c r="M1547" s="77">
        <v>58000</v>
      </c>
      <c r="N1547" s="77">
        <v>2.4866000000000001</v>
      </c>
      <c r="O1547" s="78" t="s">
        <v>1961</v>
      </c>
    </row>
    <row r="1548" spans="1:15" x14ac:dyDescent="0.25">
      <c r="A1548" s="77" t="s">
        <v>52</v>
      </c>
      <c r="B1548" s="77" t="s">
        <v>8</v>
      </c>
      <c r="C1548" s="77">
        <v>0</v>
      </c>
      <c r="D1548" s="77">
        <v>3.3009999999999998E-2</v>
      </c>
      <c r="E1548" s="77">
        <v>0.1</v>
      </c>
      <c r="F1548" s="77" t="s">
        <v>6</v>
      </c>
      <c r="G1548" s="77" t="s">
        <v>5</v>
      </c>
      <c r="H1548" s="77">
        <v>0.01</v>
      </c>
      <c r="I1548" s="77">
        <v>4.5010000000000001E-2</v>
      </c>
      <c r="J1548" s="77" t="s">
        <v>10</v>
      </c>
      <c r="K1548" s="77">
        <v>58000</v>
      </c>
      <c r="L1548" s="77">
        <v>1.7665</v>
      </c>
      <c r="M1548" s="77">
        <v>58000</v>
      </c>
      <c r="N1548" s="77">
        <v>1.5714999999999999</v>
      </c>
      <c r="O1548" s="78" t="s">
        <v>1955</v>
      </c>
    </row>
    <row r="1549" spans="1:15" x14ac:dyDescent="0.25">
      <c r="A1549" s="77" t="s">
        <v>52</v>
      </c>
      <c r="B1549" s="77" t="s">
        <v>8</v>
      </c>
      <c r="C1549" s="77">
        <v>0</v>
      </c>
      <c r="D1549" s="77">
        <v>3.3009999999999998E-2</v>
      </c>
      <c r="E1549" s="77">
        <v>0.1</v>
      </c>
      <c r="F1549" s="77" t="s">
        <v>6</v>
      </c>
      <c r="G1549" s="77" t="s">
        <v>5</v>
      </c>
      <c r="H1549" s="77">
        <v>100</v>
      </c>
      <c r="I1549" s="77">
        <v>500</v>
      </c>
      <c r="J1549" s="77" t="s">
        <v>10</v>
      </c>
      <c r="K1549" s="77">
        <v>58000</v>
      </c>
      <c r="L1549" s="77">
        <v>53.658999999999999</v>
      </c>
      <c r="M1549" s="77">
        <v>58000</v>
      </c>
      <c r="N1549" s="77">
        <v>52.994</v>
      </c>
      <c r="O1549" s="78" t="s">
        <v>1959</v>
      </c>
    </row>
    <row r="1550" spans="1:15" x14ac:dyDescent="0.25">
      <c r="A1550" s="77" t="s">
        <v>52</v>
      </c>
      <c r="B1550" s="77" t="s">
        <v>8</v>
      </c>
      <c r="C1550" s="77">
        <v>0</v>
      </c>
      <c r="D1550" s="77">
        <v>3.3009999999999998E-2</v>
      </c>
      <c r="E1550" s="77">
        <v>0.1</v>
      </c>
      <c r="F1550" s="77" t="s">
        <v>6</v>
      </c>
      <c r="G1550" s="77" t="s">
        <v>5</v>
      </c>
      <c r="H1550" s="77">
        <v>10</v>
      </c>
      <c r="I1550" s="77">
        <v>20.010000000000002</v>
      </c>
      <c r="J1550" s="77" t="s">
        <v>10</v>
      </c>
      <c r="K1550" s="77">
        <v>58000</v>
      </c>
      <c r="L1550" s="77">
        <v>1.7665</v>
      </c>
      <c r="M1550" s="77">
        <v>58000</v>
      </c>
      <c r="N1550" s="77">
        <v>1.5714999999999999</v>
      </c>
      <c r="O1550" s="78" t="s">
        <v>1957</v>
      </c>
    </row>
    <row r="1551" spans="1:15" x14ac:dyDescent="0.25">
      <c r="A1551" s="77" t="s">
        <v>52</v>
      </c>
      <c r="B1551" s="77" t="s">
        <v>8</v>
      </c>
      <c r="C1551" s="77">
        <v>0</v>
      </c>
      <c r="D1551" s="77">
        <v>3.3009999999999998E-2</v>
      </c>
      <c r="E1551" s="77">
        <v>0.1</v>
      </c>
      <c r="F1551" s="77" t="s">
        <v>6</v>
      </c>
      <c r="G1551" s="77" t="s">
        <v>5</v>
      </c>
      <c r="H1551" s="77">
        <v>4.4999999999999998E-2</v>
      </c>
      <c r="I1551" s="77">
        <v>10.00001</v>
      </c>
      <c r="J1551" s="77" t="s">
        <v>10</v>
      </c>
      <c r="K1551" s="77">
        <v>58000</v>
      </c>
      <c r="L1551" s="77">
        <v>1.0481</v>
      </c>
      <c r="M1551" s="77">
        <v>58000</v>
      </c>
      <c r="N1551" s="77">
        <v>0.85309999999999997</v>
      </c>
      <c r="O1551" s="78" t="s">
        <v>1956</v>
      </c>
    </row>
    <row r="1552" spans="1:15" x14ac:dyDescent="0.25">
      <c r="A1552" s="77" t="s">
        <v>52</v>
      </c>
      <c r="B1552" s="77" t="s">
        <v>8</v>
      </c>
      <c r="C1552" s="77">
        <v>0</v>
      </c>
      <c r="D1552" s="77">
        <v>3.3009999999999998E-2</v>
      </c>
      <c r="E1552" s="77">
        <v>1</v>
      </c>
      <c r="F1552" s="77" t="s">
        <v>6</v>
      </c>
      <c r="G1552" s="77" t="s">
        <v>5</v>
      </c>
      <c r="H1552" s="77">
        <v>10</v>
      </c>
      <c r="I1552" s="77">
        <v>20.010000000000002</v>
      </c>
      <c r="J1552" s="77" t="s">
        <v>10</v>
      </c>
      <c r="K1552" s="77">
        <v>580000</v>
      </c>
      <c r="L1552" s="77">
        <v>0.23513999999999999</v>
      </c>
      <c r="M1552" s="77">
        <v>580000</v>
      </c>
      <c r="N1552" s="77">
        <v>0.15715000000000001</v>
      </c>
      <c r="O1552" s="78" t="s">
        <v>1965</v>
      </c>
    </row>
    <row r="1553" spans="1:15" x14ac:dyDescent="0.25">
      <c r="A1553" s="77" t="s">
        <v>52</v>
      </c>
      <c r="B1553" s="77" t="s">
        <v>8</v>
      </c>
      <c r="C1553" s="77">
        <v>0</v>
      </c>
      <c r="D1553" s="77">
        <v>3.3009999999999998E-2</v>
      </c>
      <c r="E1553" s="77">
        <v>1</v>
      </c>
      <c r="F1553" s="77" t="s">
        <v>6</v>
      </c>
      <c r="G1553" s="77" t="s">
        <v>5</v>
      </c>
      <c r="H1553" s="77">
        <v>500</v>
      </c>
      <c r="I1553" s="77">
        <v>501</v>
      </c>
      <c r="J1553" s="77" t="s">
        <v>10</v>
      </c>
      <c r="K1553" s="77">
        <v>580000</v>
      </c>
      <c r="L1553" s="77">
        <v>5.5656999999999996</v>
      </c>
      <c r="M1553" s="77">
        <v>580000</v>
      </c>
      <c r="N1553" s="77">
        <v>5.2995000000000001</v>
      </c>
      <c r="O1553" s="78" t="s">
        <v>2656</v>
      </c>
    </row>
    <row r="1554" spans="1:15" x14ac:dyDescent="0.25">
      <c r="A1554" s="77" t="s">
        <v>52</v>
      </c>
      <c r="B1554" s="77" t="s">
        <v>8</v>
      </c>
      <c r="C1554" s="77">
        <v>0</v>
      </c>
      <c r="D1554" s="77">
        <v>3.3009999999999998E-2</v>
      </c>
      <c r="E1554" s="77">
        <v>1</v>
      </c>
      <c r="F1554" s="77" t="s">
        <v>6</v>
      </c>
      <c r="G1554" s="77" t="s">
        <v>5</v>
      </c>
      <c r="H1554" s="77">
        <v>20</v>
      </c>
      <c r="I1554" s="77">
        <v>50.01</v>
      </c>
      <c r="J1554" s="77" t="s">
        <v>10</v>
      </c>
      <c r="K1554" s="77">
        <v>580000</v>
      </c>
      <c r="L1554" s="77">
        <v>0.32665</v>
      </c>
      <c r="M1554" s="77">
        <v>580000</v>
      </c>
      <c r="N1554" s="77">
        <v>0.24865999999999999</v>
      </c>
      <c r="O1554" s="78" t="s">
        <v>1964</v>
      </c>
    </row>
    <row r="1555" spans="1:15" x14ac:dyDescent="0.25">
      <c r="A1555" s="77" t="s">
        <v>52</v>
      </c>
      <c r="B1555" s="77" t="s">
        <v>8</v>
      </c>
      <c r="C1555" s="77">
        <v>0</v>
      </c>
      <c r="D1555" s="77">
        <v>3.3009999999999998E-2</v>
      </c>
      <c r="E1555" s="77">
        <v>1</v>
      </c>
      <c r="F1555" s="77" t="s">
        <v>6</v>
      </c>
      <c r="G1555" s="77" t="s">
        <v>5</v>
      </c>
      <c r="H1555" s="77">
        <v>50</v>
      </c>
      <c r="I1555" s="77">
        <v>100.01</v>
      </c>
      <c r="J1555" s="77" t="s">
        <v>10</v>
      </c>
      <c r="K1555" s="77">
        <v>580000</v>
      </c>
      <c r="L1555" s="77">
        <v>0.86197000000000001</v>
      </c>
      <c r="M1555" s="77">
        <v>580000</v>
      </c>
      <c r="N1555" s="77">
        <v>0.74565999999999999</v>
      </c>
      <c r="O1555" s="78" t="s">
        <v>2657</v>
      </c>
    </row>
    <row r="1556" spans="1:15" x14ac:dyDescent="0.25">
      <c r="A1556" s="77" t="s">
        <v>52</v>
      </c>
      <c r="B1556" s="77" t="s">
        <v>8</v>
      </c>
      <c r="C1556" s="77">
        <v>0</v>
      </c>
      <c r="D1556" s="77">
        <v>3.3009999999999998E-2</v>
      </c>
      <c r="E1556" s="77">
        <v>1</v>
      </c>
      <c r="F1556" s="77" t="s">
        <v>6</v>
      </c>
      <c r="G1556" s="77" t="s">
        <v>5</v>
      </c>
      <c r="H1556" s="77">
        <v>0.01</v>
      </c>
      <c r="I1556" s="77">
        <v>4.5010000000000001E-2</v>
      </c>
      <c r="J1556" s="77" t="s">
        <v>10</v>
      </c>
      <c r="K1556" s="77">
        <v>580000</v>
      </c>
      <c r="L1556" s="77">
        <v>0.23513999999999999</v>
      </c>
      <c r="M1556" s="77">
        <v>580000</v>
      </c>
      <c r="N1556" s="77">
        <v>0.15715000000000001</v>
      </c>
      <c r="O1556" s="78" t="s">
        <v>1966</v>
      </c>
    </row>
    <row r="1557" spans="1:15" x14ac:dyDescent="0.25">
      <c r="A1557" s="77" t="s">
        <v>52</v>
      </c>
      <c r="B1557" s="77" t="s">
        <v>8</v>
      </c>
      <c r="C1557" s="77">
        <v>0</v>
      </c>
      <c r="D1557" s="77">
        <v>3.3009999999999998E-2</v>
      </c>
      <c r="E1557" s="77">
        <v>1</v>
      </c>
      <c r="F1557" s="77" t="s">
        <v>6</v>
      </c>
      <c r="G1557" s="77" t="s">
        <v>5</v>
      </c>
      <c r="H1557" s="77">
        <v>4.4999999999999998E-2</v>
      </c>
      <c r="I1557" s="77">
        <v>10.00001</v>
      </c>
      <c r="J1557" s="77" t="s">
        <v>10</v>
      </c>
      <c r="K1557" s="77">
        <v>580000</v>
      </c>
      <c r="L1557" s="77">
        <v>0.1633</v>
      </c>
      <c r="M1557" s="77">
        <v>580000</v>
      </c>
      <c r="N1557" s="77">
        <v>8.5309999999999997E-2</v>
      </c>
      <c r="O1557" s="78" t="s">
        <v>1962</v>
      </c>
    </row>
    <row r="1558" spans="1:15" x14ac:dyDescent="0.25">
      <c r="A1558" s="77" t="s">
        <v>52</v>
      </c>
      <c r="B1558" s="77" t="s">
        <v>8</v>
      </c>
      <c r="C1558" s="77">
        <v>0</v>
      </c>
      <c r="D1558" s="77">
        <v>3.3009999999999998E-2</v>
      </c>
      <c r="E1558" s="77">
        <v>1</v>
      </c>
      <c r="F1558" s="77" t="s">
        <v>6</v>
      </c>
      <c r="G1558" s="77" t="s">
        <v>5</v>
      </c>
      <c r="H1558" s="77">
        <v>100</v>
      </c>
      <c r="I1558" s="77">
        <v>500</v>
      </c>
      <c r="J1558" s="77" t="s">
        <v>10</v>
      </c>
      <c r="K1558" s="77">
        <v>580000</v>
      </c>
      <c r="L1558" s="77">
        <v>5.5656999999999996</v>
      </c>
      <c r="M1558" s="77">
        <v>580000</v>
      </c>
      <c r="N1558" s="77">
        <v>5.2995000000000001</v>
      </c>
      <c r="O1558" s="78" t="s">
        <v>1963</v>
      </c>
    </row>
    <row r="1559" spans="1:15" x14ac:dyDescent="0.25">
      <c r="A1559" s="77" t="s">
        <v>52</v>
      </c>
      <c r="B1559" s="77" t="s">
        <v>8</v>
      </c>
      <c r="C1559" s="77">
        <v>0</v>
      </c>
      <c r="D1559" s="77">
        <v>3.3009999999999998E-2</v>
      </c>
      <c r="E1559" s="77">
        <v>10</v>
      </c>
      <c r="F1559" s="77" t="s">
        <v>6</v>
      </c>
      <c r="G1559" s="77" t="s">
        <v>5</v>
      </c>
      <c r="H1559" s="77">
        <v>20</v>
      </c>
      <c r="I1559" s="77">
        <v>50.01</v>
      </c>
      <c r="J1559" s="77" t="s">
        <v>10</v>
      </c>
      <c r="K1559" s="77">
        <v>5800000</v>
      </c>
      <c r="L1559" s="77">
        <v>5.6063000000000002E-2</v>
      </c>
      <c r="M1559" s="77">
        <v>5800000</v>
      </c>
      <c r="N1559" s="77">
        <v>2.4865999999999999E-2</v>
      </c>
      <c r="O1559" s="78" t="s">
        <v>1970</v>
      </c>
    </row>
    <row r="1560" spans="1:15" x14ac:dyDescent="0.25">
      <c r="A1560" s="77" t="s">
        <v>52</v>
      </c>
      <c r="B1560" s="77" t="s">
        <v>8</v>
      </c>
      <c r="C1560" s="77">
        <v>0</v>
      </c>
      <c r="D1560" s="77">
        <v>3.3009999999999998E-2</v>
      </c>
      <c r="E1560" s="77">
        <v>10</v>
      </c>
      <c r="F1560" s="77" t="s">
        <v>6</v>
      </c>
      <c r="G1560" s="77" t="s">
        <v>5</v>
      </c>
      <c r="H1560" s="77">
        <v>100</v>
      </c>
      <c r="I1560" s="77">
        <v>500.01</v>
      </c>
      <c r="J1560" s="77" t="s">
        <v>10</v>
      </c>
      <c r="K1560" s="77">
        <v>5800000</v>
      </c>
      <c r="L1560" s="77">
        <v>0.63641999999999999</v>
      </c>
      <c r="M1560" s="77">
        <v>5800000</v>
      </c>
      <c r="N1560" s="77">
        <v>0.52995000000000003</v>
      </c>
      <c r="O1560" s="78" t="s">
        <v>1972</v>
      </c>
    </row>
    <row r="1561" spans="1:15" x14ac:dyDescent="0.25">
      <c r="A1561" s="77" t="s">
        <v>52</v>
      </c>
      <c r="B1561" s="77" t="s">
        <v>8</v>
      </c>
      <c r="C1561" s="77">
        <v>0</v>
      </c>
      <c r="D1561" s="77">
        <v>3.3009999999999998E-2</v>
      </c>
      <c r="E1561" s="77">
        <v>10</v>
      </c>
      <c r="F1561" s="77" t="s">
        <v>6</v>
      </c>
      <c r="G1561" s="77" t="s">
        <v>5</v>
      </c>
      <c r="H1561" s="77">
        <v>0.01</v>
      </c>
      <c r="I1561" s="77">
        <v>4.5010000000000001E-2</v>
      </c>
      <c r="J1561" s="77" t="s">
        <v>10</v>
      </c>
      <c r="K1561" s="77">
        <v>5800000</v>
      </c>
      <c r="L1561" s="77">
        <v>4.6912000000000002E-2</v>
      </c>
      <c r="M1561" s="77">
        <v>5800000</v>
      </c>
      <c r="N1561" s="77">
        <v>1.5715E-2</v>
      </c>
      <c r="O1561" s="78" t="s">
        <v>1971</v>
      </c>
    </row>
    <row r="1562" spans="1:15" x14ac:dyDescent="0.25">
      <c r="A1562" s="77" t="s">
        <v>52</v>
      </c>
      <c r="B1562" s="77" t="s">
        <v>8</v>
      </c>
      <c r="C1562" s="77">
        <v>0</v>
      </c>
      <c r="D1562" s="77">
        <v>3.3009999999999998E-2</v>
      </c>
      <c r="E1562" s="77">
        <v>10</v>
      </c>
      <c r="F1562" s="77" t="s">
        <v>6</v>
      </c>
      <c r="G1562" s="77" t="s">
        <v>5</v>
      </c>
      <c r="H1562" s="77">
        <v>50</v>
      </c>
      <c r="I1562" s="77">
        <v>100.01</v>
      </c>
      <c r="J1562" s="77" t="s">
        <v>10</v>
      </c>
      <c r="K1562" s="77">
        <v>5800000</v>
      </c>
      <c r="L1562" s="77">
        <v>0.12109</v>
      </c>
      <c r="M1562" s="77">
        <v>5800000</v>
      </c>
      <c r="N1562" s="77">
        <v>7.4565999999999993E-2</v>
      </c>
      <c r="O1562" s="78" t="s">
        <v>1969</v>
      </c>
    </row>
    <row r="1563" spans="1:15" x14ac:dyDescent="0.25">
      <c r="A1563" s="77" t="s">
        <v>52</v>
      </c>
      <c r="B1563" s="77" t="s">
        <v>8</v>
      </c>
      <c r="C1563" s="77">
        <v>0</v>
      </c>
      <c r="D1563" s="77">
        <v>3.3009999999999998E-2</v>
      </c>
      <c r="E1563" s="77">
        <v>10</v>
      </c>
      <c r="F1563" s="77" t="s">
        <v>6</v>
      </c>
      <c r="G1563" s="77" t="s">
        <v>5</v>
      </c>
      <c r="H1563" s="77">
        <v>4.4999999999999998E-2</v>
      </c>
      <c r="I1563" s="77">
        <v>10.00001</v>
      </c>
      <c r="J1563" s="77" t="s">
        <v>10</v>
      </c>
      <c r="K1563" s="77">
        <v>5800000</v>
      </c>
      <c r="L1563" s="77">
        <v>3.9727999999999999E-2</v>
      </c>
      <c r="M1563" s="77">
        <v>5800000</v>
      </c>
      <c r="N1563" s="77">
        <v>8.5310000000000004E-3</v>
      </c>
      <c r="O1563" s="78" t="s">
        <v>1968</v>
      </c>
    </row>
    <row r="1564" spans="1:15" x14ac:dyDescent="0.25">
      <c r="A1564" s="77" t="s">
        <v>52</v>
      </c>
      <c r="B1564" s="77" t="s">
        <v>8</v>
      </c>
      <c r="C1564" s="77">
        <v>0</v>
      </c>
      <c r="D1564" s="77">
        <v>3.3009999999999998E-2</v>
      </c>
      <c r="E1564" s="77">
        <v>10</v>
      </c>
      <c r="F1564" s="77" t="s">
        <v>6</v>
      </c>
      <c r="G1564" s="77" t="s">
        <v>5</v>
      </c>
      <c r="H1564" s="77">
        <v>10</v>
      </c>
      <c r="I1564" s="77">
        <v>20.010000000000002</v>
      </c>
      <c r="J1564" s="77" t="s">
        <v>10</v>
      </c>
      <c r="K1564" s="77">
        <v>5800000</v>
      </c>
      <c r="L1564" s="77">
        <v>4.6912000000000002E-2</v>
      </c>
      <c r="M1564" s="77">
        <v>5800000</v>
      </c>
      <c r="N1564" s="77">
        <v>1.5715E-2</v>
      </c>
      <c r="O1564" s="78" t="s">
        <v>1967</v>
      </c>
    </row>
    <row r="1565" spans="1:15" x14ac:dyDescent="0.25">
      <c r="A1565" s="77" t="s">
        <v>52</v>
      </c>
      <c r="B1565" s="77" t="s">
        <v>8</v>
      </c>
      <c r="C1565" s="77">
        <v>3.3000000000000002E-2</v>
      </c>
      <c r="D1565" s="77">
        <v>0.33001000000000003</v>
      </c>
      <c r="E1565" s="77">
        <v>9.9999999999999995E-7</v>
      </c>
      <c r="F1565" s="77" t="s">
        <v>6</v>
      </c>
      <c r="G1565" s="77" t="s">
        <v>5</v>
      </c>
      <c r="H1565" s="77">
        <v>50</v>
      </c>
      <c r="I1565" s="77">
        <v>100.01</v>
      </c>
      <c r="J1565" s="77" t="s">
        <v>10</v>
      </c>
      <c r="K1565" s="77">
        <v>200</v>
      </c>
      <c r="L1565" s="77">
        <v>2700</v>
      </c>
      <c r="M1565" s="77">
        <v>196.5</v>
      </c>
      <c r="N1565" s="77">
        <v>2656.4</v>
      </c>
      <c r="O1565" s="78" t="s">
        <v>1976</v>
      </c>
    </row>
    <row r="1566" spans="1:15" x14ac:dyDescent="0.25">
      <c r="A1566" s="77" t="s">
        <v>52</v>
      </c>
      <c r="B1566" s="77" t="s">
        <v>8</v>
      </c>
      <c r="C1566" s="77">
        <v>3.3000000000000002E-2</v>
      </c>
      <c r="D1566" s="77">
        <v>0.33001000000000003</v>
      </c>
      <c r="E1566" s="77">
        <v>9.9999999999999995E-7</v>
      </c>
      <c r="F1566" s="77" t="s">
        <v>6</v>
      </c>
      <c r="G1566" s="77" t="s">
        <v>5</v>
      </c>
      <c r="H1566" s="77">
        <v>500</v>
      </c>
      <c r="I1566" s="77">
        <v>501</v>
      </c>
      <c r="J1566" s="77" t="s">
        <v>10</v>
      </c>
      <c r="K1566" s="77">
        <v>390</v>
      </c>
      <c r="L1566" s="77">
        <v>5800</v>
      </c>
      <c r="M1566" s="77">
        <v>381.75</v>
      </c>
      <c r="N1566" s="77">
        <v>5779.4</v>
      </c>
      <c r="O1566" s="78" t="s">
        <v>1979</v>
      </c>
    </row>
    <row r="1567" spans="1:15" x14ac:dyDescent="0.25">
      <c r="A1567" s="77" t="s">
        <v>52</v>
      </c>
      <c r="B1567" s="77" t="s">
        <v>8</v>
      </c>
      <c r="C1567" s="77">
        <v>3.3000000000000002E-2</v>
      </c>
      <c r="D1567" s="77">
        <v>0.33001000000000003</v>
      </c>
      <c r="E1567" s="77">
        <v>9.9999999999999995E-7</v>
      </c>
      <c r="F1567" s="77" t="s">
        <v>6</v>
      </c>
      <c r="G1567" s="77" t="s">
        <v>5</v>
      </c>
      <c r="H1567" s="77">
        <v>100</v>
      </c>
      <c r="I1567" s="77">
        <v>500</v>
      </c>
      <c r="J1567" s="77" t="s">
        <v>10</v>
      </c>
      <c r="K1567" s="77">
        <v>390</v>
      </c>
      <c r="L1567" s="77">
        <v>5800</v>
      </c>
      <c r="M1567" s="77">
        <v>381.75</v>
      </c>
      <c r="N1567" s="77">
        <v>5779.4</v>
      </c>
      <c r="O1567" s="78" t="s">
        <v>1978</v>
      </c>
    </row>
    <row r="1568" spans="1:15" x14ac:dyDescent="0.25">
      <c r="A1568" s="77" t="s">
        <v>52</v>
      </c>
      <c r="B1568" s="77" t="s">
        <v>8</v>
      </c>
      <c r="C1568" s="77">
        <v>3.3000000000000002E-2</v>
      </c>
      <c r="D1568" s="77">
        <v>0.33001000000000003</v>
      </c>
      <c r="E1568" s="77">
        <v>9.9999999999999995E-7</v>
      </c>
      <c r="F1568" s="77" t="s">
        <v>6</v>
      </c>
      <c r="G1568" s="77" t="s">
        <v>5</v>
      </c>
      <c r="H1568" s="77">
        <v>4.4999999999999998E-2</v>
      </c>
      <c r="I1568" s="77">
        <v>10.00001</v>
      </c>
      <c r="J1568" s="77" t="s">
        <v>10</v>
      </c>
      <c r="K1568" s="77">
        <v>24</v>
      </c>
      <c r="L1568" s="77">
        <v>350</v>
      </c>
      <c r="M1568" s="77">
        <v>23.254000000000001</v>
      </c>
      <c r="N1568" s="77">
        <v>347.52</v>
      </c>
      <c r="O1568" s="78" t="s">
        <v>1974</v>
      </c>
    </row>
    <row r="1569" spans="1:15" x14ac:dyDescent="0.25">
      <c r="A1569" s="77" t="s">
        <v>52</v>
      </c>
      <c r="B1569" s="77" t="s">
        <v>8</v>
      </c>
      <c r="C1569" s="77">
        <v>3.3000000000000002E-2</v>
      </c>
      <c r="D1569" s="77">
        <v>0.33001000000000003</v>
      </c>
      <c r="E1569" s="77">
        <v>9.9999999999999995E-7</v>
      </c>
      <c r="F1569" s="77" t="s">
        <v>6</v>
      </c>
      <c r="G1569" s="77" t="s">
        <v>5</v>
      </c>
      <c r="H1569" s="77">
        <v>20</v>
      </c>
      <c r="I1569" s="77">
        <v>50.01</v>
      </c>
      <c r="J1569" s="77" t="s">
        <v>10</v>
      </c>
      <c r="K1569" s="77">
        <v>47</v>
      </c>
      <c r="L1569" s="77">
        <v>1200</v>
      </c>
      <c r="M1569" s="77">
        <v>46.389000000000003</v>
      </c>
      <c r="N1569" s="77">
        <v>1155.4000000000001</v>
      </c>
      <c r="O1569" s="78" t="s">
        <v>1977</v>
      </c>
    </row>
    <row r="1570" spans="1:15" x14ac:dyDescent="0.25">
      <c r="A1570" s="77" t="s">
        <v>52</v>
      </c>
      <c r="B1570" s="77" t="s">
        <v>8</v>
      </c>
      <c r="C1570" s="77">
        <v>3.3000000000000002E-2</v>
      </c>
      <c r="D1570" s="77">
        <v>0.33001000000000003</v>
      </c>
      <c r="E1570" s="77">
        <v>9.9999999999999995E-7</v>
      </c>
      <c r="F1570" s="77" t="s">
        <v>6</v>
      </c>
      <c r="G1570" s="77" t="s">
        <v>5</v>
      </c>
      <c r="H1570" s="77">
        <v>10</v>
      </c>
      <c r="I1570" s="77">
        <v>20.010000000000002</v>
      </c>
      <c r="J1570" s="77" t="s">
        <v>10</v>
      </c>
      <c r="K1570" s="77">
        <v>24</v>
      </c>
      <c r="L1570" s="77">
        <v>810</v>
      </c>
      <c r="M1570" s="77">
        <v>23.218</v>
      </c>
      <c r="N1570" s="77">
        <v>808.67</v>
      </c>
      <c r="O1570" s="78" t="s">
        <v>1975</v>
      </c>
    </row>
    <row r="1571" spans="1:15" x14ac:dyDescent="0.25">
      <c r="A1571" s="77" t="s">
        <v>52</v>
      </c>
      <c r="B1571" s="77" t="s">
        <v>8</v>
      </c>
      <c r="C1571" s="77">
        <v>3.3000000000000002E-2</v>
      </c>
      <c r="D1571" s="77">
        <v>0.33001000000000003</v>
      </c>
      <c r="E1571" s="77">
        <v>9.9999999999999995E-7</v>
      </c>
      <c r="F1571" s="77" t="s">
        <v>6</v>
      </c>
      <c r="G1571" s="77" t="s">
        <v>5</v>
      </c>
      <c r="H1571" s="77">
        <v>0.01</v>
      </c>
      <c r="I1571" s="77">
        <v>4.5010000000000001E-2</v>
      </c>
      <c r="J1571" s="77" t="s">
        <v>10</v>
      </c>
      <c r="K1571" s="77">
        <v>33</v>
      </c>
      <c r="L1571" s="77">
        <v>550</v>
      </c>
      <c r="M1571" s="77">
        <v>23.236000000000001</v>
      </c>
      <c r="N1571" s="77">
        <v>577.95000000000005</v>
      </c>
      <c r="O1571" s="78" t="s">
        <v>1973</v>
      </c>
    </row>
    <row r="1572" spans="1:15" x14ac:dyDescent="0.25">
      <c r="A1572" s="77" t="s">
        <v>52</v>
      </c>
      <c r="B1572" s="77" t="s">
        <v>8</v>
      </c>
      <c r="C1572" s="77">
        <v>3.3000000000000002E-2</v>
      </c>
      <c r="D1572" s="77">
        <v>0.33001000000000003</v>
      </c>
      <c r="E1572" s="77">
        <v>1.0000000000000001E-5</v>
      </c>
      <c r="F1572" s="77" t="s">
        <v>6</v>
      </c>
      <c r="G1572" s="77" t="s">
        <v>5</v>
      </c>
      <c r="H1572" s="77">
        <v>20</v>
      </c>
      <c r="I1572" s="77">
        <v>50.01</v>
      </c>
      <c r="J1572" s="77" t="s">
        <v>10</v>
      </c>
      <c r="K1572" s="77">
        <v>47</v>
      </c>
      <c r="L1572" s="77">
        <v>1154.8</v>
      </c>
      <c r="M1572" s="77">
        <v>46.618000000000002</v>
      </c>
      <c r="N1572" s="77">
        <v>1154.8</v>
      </c>
      <c r="O1572" s="78" t="s">
        <v>1984</v>
      </c>
    </row>
    <row r="1573" spans="1:15" x14ac:dyDescent="0.25">
      <c r="A1573" s="77" t="s">
        <v>52</v>
      </c>
      <c r="B1573" s="77" t="s">
        <v>8</v>
      </c>
      <c r="C1573" s="77">
        <v>3.3000000000000002E-2</v>
      </c>
      <c r="D1573" s="77">
        <v>0.33001000000000003</v>
      </c>
      <c r="E1573" s="77">
        <v>1.0000000000000001E-5</v>
      </c>
      <c r="F1573" s="77" t="s">
        <v>6</v>
      </c>
      <c r="G1573" s="77" t="s">
        <v>5</v>
      </c>
      <c r="H1573" s="77">
        <v>0.01</v>
      </c>
      <c r="I1573" s="77">
        <v>4.5010000000000001E-2</v>
      </c>
      <c r="J1573" s="77" t="s">
        <v>10</v>
      </c>
      <c r="K1573" s="77">
        <v>33</v>
      </c>
      <c r="L1573" s="77">
        <v>550.17999999999995</v>
      </c>
      <c r="M1573" s="77">
        <v>23.663</v>
      </c>
      <c r="N1573" s="77">
        <v>576.89</v>
      </c>
      <c r="O1573" s="78" t="s">
        <v>1982</v>
      </c>
    </row>
    <row r="1574" spans="1:15" x14ac:dyDescent="0.25">
      <c r="A1574" s="77" t="s">
        <v>52</v>
      </c>
      <c r="B1574" s="77" t="s">
        <v>8</v>
      </c>
      <c r="C1574" s="77">
        <v>3.3000000000000002E-2</v>
      </c>
      <c r="D1574" s="77">
        <v>0.33001000000000003</v>
      </c>
      <c r="E1574" s="77">
        <v>1.0000000000000001E-5</v>
      </c>
      <c r="F1574" s="77" t="s">
        <v>6</v>
      </c>
      <c r="G1574" s="77" t="s">
        <v>5</v>
      </c>
      <c r="H1574" s="77">
        <v>4.4999999999999998E-2</v>
      </c>
      <c r="I1574" s="77">
        <v>10.00001</v>
      </c>
      <c r="J1574" s="77" t="s">
        <v>10</v>
      </c>
      <c r="K1574" s="77">
        <v>24</v>
      </c>
      <c r="L1574" s="77">
        <v>346.2</v>
      </c>
      <c r="M1574" s="77">
        <v>23.771000000000001</v>
      </c>
      <c r="N1574" s="77">
        <v>346.32</v>
      </c>
      <c r="O1574" s="78" t="s">
        <v>2658</v>
      </c>
    </row>
    <row r="1575" spans="1:15" x14ac:dyDescent="0.25">
      <c r="A1575" s="77" t="s">
        <v>52</v>
      </c>
      <c r="B1575" s="77" t="s">
        <v>8</v>
      </c>
      <c r="C1575" s="77">
        <v>3.3000000000000002E-2</v>
      </c>
      <c r="D1575" s="77">
        <v>0.33001000000000003</v>
      </c>
      <c r="E1575" s="77">
        <v>1.0000000000000001E-5</v>
      </c>
      <c r="F1575" s="77" t="s">
        <v>6</v>
      </c>
      <c r="G1575" s="77" t="s">
        <v>5</v>
      </c>
      <c r="H1575" s="77">
        <v>10</v>
      </c>
      <c r="I1575" s="77">
        <v>20.010000000000002</v>
      </c>
      <c r="J1575" s="77" t="s">
        <v>10</v>
      </c>
      <c r="K1575" s="77">
        <v>24</v>
      </c>
      <c r="L1575" s="77">
        <v>807.65</v>
      </c>
      <c r="M1575" s="77">
        <v>23.582999999999998</v>
      </c>
      <c r="N1575" s="77">
        <v>807.74</v>
      </c>
      <c r="O1575" s="78" t="s">
        <v>1985</v>
      </c>
    </row>
    <row r="1576" spans="1:15" x14ac:dyDescent="0.25">
      <c r="A1576" s="77" t="s">
        <v>52</v>
      </c>
      <c r="B1576" s="77" t="s">
        <v>8</v>
      </c>
      <c r="C1576" s="77">
        <v>3.3000000000000002E-2</v>
      </c>
      <c r="D1576" s="77">
        <v>0.33001000000000003</v>
      </c>
      <c r="E1576" s="77">
        <v>1.0000000000000001E-5</v>
      </c>
      <c r="F1576" s="77" t="s">
        <v>6</v>
      </c>
      <c r="G1576" s="77" t="s">
        <v>5</v>
      </c>
      <c r="H1576" s="77">
        <v>500</v>
      </c>
      <c r="I1576" s="77">
        <v>501</v>
      </c>
      <c r="J1576" s="77" t="s">
        <v>10</v>
      </c>
      <c r="K1576" s="77">
        <v>390</v>
      </c>
      <c r="L1576" s="77">
        <v>5779.3</v>
      </c>
      <c r="M1576" s="77">
        <v>381.8</v>
      </c>
      <c r="N1576" s="77">
        <v>5779.3</v>
      </c>
      <c r="O1576" s="78" t="s">
        <v>1980</v>
      </c>
    </row>
    <row r="1577" spans="1:15" x14ac:dyDescent="0.25">
      <c r="A1577" s="77" t="s">
        <v>52</v>
      </c>
      <c r="B1577" s="77" t="s">
        <v>8</v>
      </c>
      <c r="C1577" s="77">
        <v>3.3000000000000002E-2</v>
      </c>
      <c r="D1577" s="77">
        <v>0.33001000000000003</v>
      </c>
      <c r="E1577" s="77">
        <v>1.0000000000000001E-5</v>
      </c>
      <c r="F1577" s="77" t="s">
        <v>6</v>
      </c>
      <c r="G1577" s="77" t="s">
        <v>5</v>
      </c>
      <c r="H1577" s="77">
        <v>50</v>
      </c>
      <c r="I1577" s="77">
        <v>100.01</v>
      </c>
      <c r="J1577" s="77" t="s">
        <v>10</v>
      </c>
      <c r="K1577" s="77">
        <v>200</v>
      </c>
      <c r="L1577" s="77">
        <v>2656.2</v>
      </c>
      <c r="M1577" s="77">
        <v>196.56</v>
      </c>
      <c r="N1577" s="77">
        <v>2656.3</v>
      </c>
      <c r="O1577" s="78" t="s">
        <v>1983</v>
      </c>
    </row>
    <row r="1578" spans="1:15" x14ac:dyDescent="0.25">
      <c r="A1578" s="77" t="s">
        <v>52</v>
      </c>
      <c r="B1578" s="77" t="s">
        <v>8</v>
      </c>
      <c r="C1578" s="77">
        <v>3.3000000000000002E-2</v>
      </c>
      <c r="D1578" s="77">
        <v>0.33001000000000003</v>
      </c>
      <c r="E1578" s="77">
        <v>1.0000000000000001E-5</v>
      </c>
      <c r="F1578" s="77" t="s">
        <v>6</v>
      </c>
      <c r="G1578" s="77" t="s">
        <v>5</v>
      </c>
      <c r="H1578" s="77">
        <v>100</v>
      </c>
      <c r="I1578" s="77">
        <v>500</v>
      </c>
      <c r="J1578" s="77" t="s">
        <v>10</v>
      </c>
      <c r="K1578" s="77">
        <v>390</v>
      </c>
      <c r="L1578" s="77">
        <v>5779.3</v>
      </c>
      <c r="M1578" s="77">
        <v>381.8</v>
      </c>
      <c r="N1578" s="77">
        <v>5779.3</v>
      </c>
      <c r="O1578" s="78" t="s">
        <v>1981</v>
      </c>
    </row>
    <row r="1579" spans="1:15" x14ac:dyDescent="0.25">
      <c r="A1579" s="77" t="s">
        <v>52</v>
      </c>
      <c r="B1579" s="77" t="s">
        <v>8</v>
      </c>
      <c r="C1579" s="77">
        <v>3.3000000000000002E-2</v>
      </c>
      <c r="D1579" s="77">
        <v>0.33001000000000003</v>
      </c>
      <c r="E1579" s="77">
        <v>1E-4</v>
      </c>
      <c r="F1579" s="77" t="s">
        <v>6</v>
      </c>
      <c r="G1579" s="77" t="s">
        <v>5</v>
      </c>
      <c r="H1579" s="77">
        <v>10</v>
      </c>
      <c r="I1579" s="77">
        <v>20.010000000000002</v>
      </c>
      <c r="J1579" s="77" t="s">
        <v>10</v>
      </c>
      <c r="K1579" s="77">
        <v>52.238</v>
      </c>
      <c r="L1579" s="77">
        <v>738.2</v>
      </c>
      <c r="M1579" s="77">
        <v>52.145000000000003</v>
      </c>
      <c r="N1579" s="77">
        <v>738.41</v>
      </c>
      <c r="O1579" s="78" t="s">
        <v>2660</v>
      </c>
    </row>
    <row r="1580" spans="1:15" x14ac:dyDescent="0.25">
      <c r="A1580" s="77" t="s">
        <v>52</v>
      </c>
      <c r="B1580" s="77" t="s">
        <v>8</v>
      </c>
      <c r="C1580" s="77">
        <v>3.3000000000000002E-2</v>
      </c>
      <c r="D1580" s="77">
        <v>0.33001000000000003</v>
      </c>
      <c r="E1580" s="77">
        <v>1E-4</v>
      </c>
      <c r="F1580" s="77" t="s">
        <v>6</v>
      </c>
      <c r="G1580" s="77" t="s">
        <v>5</v>
      </c>
      <c r="H1580" s="77">
        <v>100</v>
      </c>
      <c r="I1580" s="77">
        <v>500</v>
      </c>
      <c r="J1580" s="77" t="s">
        <v>10</v>
      </c>
      <c r="K1580" s="77">
        <v>390</v>
      </c>
      <c r="L1580" s="77">
        <v>5771.9</v>
      </c>
      <c r="M1580" s="77">
        <v>384.93</v>
      </c>
      <c r="N1580" s="77">
        <v>5772</v>
      </c>
      <c r="O1580" s="78" t="s">
        <v>1989</v>
      </c>
    </row>
    <row r="1581" spans="1:15" x14ac:dyDescent="0.25">
      <c r="A1581" s="77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1E-4</v>
      </c>
      <c r="F1581" s="77" t="s">
        <v>6</v>
      </c>
      <c r="G1581" s="77" t="s">
        <v>5</v>
      </c>
      <c r="H1581" s="77">
        <v>0.01</v>
      </c>
      <c r="I1581" s="77">
        <v>4.5010000000000001E-2</v>
      </c>
      <c r="J1581" s="77" t="s">
        <v>10</v>
      </c>
      <c r="K1581" s="77">
        <v>55.234000000000002</v>
      </c>
      <c r="L1581" s="77">
        <v>504.47</v>
      </c>
      <c r="M1581" s="77">
        <v>55.134999999999998</v>
      </c>
      <c r="N1581" s="77">
        <v>504.68</v>
      </c>
      <c r="O1581" s="78" t="s">
        <v>1986</v>
      </c>
    </row>
    <row r="1582" spans="1:15" x14ac:dyDescent="0.25">
      <c r="A1582" s="77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1E-4</v>
      </c>
      <c r="F1582" s="77" t="s">
        <v>6</v>
      </c>
      <c r="G1582" s="77" t="s">
        <v>5</v>
      </c>
      <c r="H1582" s="77">
        <v>4.4999999999999998E-2</v>
      </c>
      <c r="I1582" s="77">
        <v>10.00001</v>
      </c>
      <c r="J1582" s="77" t="s">
        <v>10</v>
      </c>
      <c r="K1582" s="77">
        <v>58.585999999999999</v>
      </c>
      <c r="L1582" s="77">
        <v>276.02999999999997</v>
      </c>
      <c r="M1582" s="77">
        <v>58.482999999999997</v>
      </c>
      <c r="N1582" s="77">
        <v>276.20999999999998</v>
      </c>
      <c r="O1582" s="78" t="s">
        <v>1988</v>
      </c>
    </row>
    <row r="1583" spans="1:15" x14ac:dyDescent="0.25">
      <c r="A1583" s="77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1E-4</v>
      </c>
      <c r="F1583" s="77" t="s">
        <v>6</v>
      </c>
      <c r="G1583" s="77" t="s">
        <v>5</v>
      </c>
      <c r="H1583" s="77">
        <v>500</v>
      </c>
      <c r="I1583" s="77">
        <v>501</v>
      </c>
      <c r="J1583" s="77" t="s">
        <v>10</v>
      </c>
      <c r="K1583" s="77">
        <v>390</v>
      </c>
      <c r="L1583" s="77">
        <v>5771.9</v>
      </c>
      <c r="M1583" s="77">
        <v>384.93</v>
      </c>
      <c r="N1583" s="77">
        <v>5772</v>
      </c>
      <c r="O1583" s="78" t="s">
        <v>1987</v>
      </c>
    </row>
    <row r="1584" spans="1:15" x14ac:dyDescent="0.25">
      <c r="A1584" s="77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1E-4</v>
      </c>
      <c r="F1584" s="77" t="s">
        <v>6</v>
      </c>
      <c r="G1584" s="77" t="s">
        <v>5</v>
      </c>
      <c r="H1584" s="77">
        <v>20</v>
      </c>
      <c r="I1584" s="77">
        <v>50.01</v>
      </c>
      <c r="J1584" s="77" t="s">
        <v>10</v>
      </c>
      <c r="K1584" s="77">
        <v>66.007000000000005</v>
      </c>
      <c r="L1584" s="77">
        <v>1107.9000000000001</v>
      </c>
      <c r="M1584" s="77">
        <v>65.938999999999993</v>
      </c>
      <c r="N1584" s="77">
        <v>1108</v>
      </c>
      <c r="O1584" s="78" t="s">
        <v>1990</v>
      </c>
    </row>
    <row r="1585" spans="1:15" x14ac:dyDescent="0.25">
      <c r="A1585" s="77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1E-4</v>
      </c>
      <c r="F1585" s="77" t="s">
        <v>6</v>
      </c>
      <c r="G1585" s="77" t="s">
        <v>5</v>
      </c>
      <c r="H1585" s="77">
        <v>50</v>
      </c>
      <c r="I1585" s="77">
        <v>100.01</v>
      </c>
      <c r="J1585" s="77" t="s">
        <v>10</v>
      </c>
      <c r="K1585" s="77">
        <v>202.89</v>
      </c>
      <c r="L1585" s="77">
        <v>2641.9</v>
      </c>
      <c r="M1585" s="77">
        <v>202.83</v>
      </c>
      <c r="N1585" s="77">
        <v>2642</v>
      </c>
      <c r="O1585" s="78" t="s">
        <v>2659</v>
      </c>
    </row>
    <row r="1586" spans="1:15" x14ac:dyDescent="0.25">
      <c r="A1586" s="77" t="s">
        <v>52</v>
      </c>
      <c r="B1586" s="77" t="s">
        <v>8</v>
      </c>
      <c r="C1586" s="77">
        <v>3.3000000000000002E-2</v>
      </c>
      <c r="D1586" s="77">
        <v>0.33001000000000003</v>
      </c>
      <c r="E1586" s="77">
        <v>1E-3</v>
      </c>
      <c r="F1586" s="77" t="s">
        <v>6</v>
      </c>
      <c r="G1586" s="77" t="s">
        <v>5</v>
      </c>
      <c r="H1586" s="77">
        <v>0.01</v>
      </c>
      <c r="I1586" s="77">
        <v>4.5010000000000001E-2</v>
      </c>
      <c r="J1586" s="77" t="s">
        <v>10</v>
      </c>
      <c r="K1586" s="77">
        <v>577.51</v>
      </c>
      <c r="L1586" s="77">
        <v>123.44</v>
      </c>
      <c r="M1586" s="77">
        <v>577.47</v>
      </c>
      <c r="N1586" s="77">
        <v>123.45</v>
      </c>
      <c r="O1586" s="78" t="s">
        <v>1991</v>
      </c>
    </row>
    <row r="1587" spans="1:15" x14ac:dyDescent="0.25">
      <c r="A1587" s="77" t="s">
        <v>52</v>
      </c>
      <c r="B1587" s="77" t="s">
        <v>8</v>
      </c>
      <c r="C1587" s="77">
        <v>3.3000000000000002E-2</v>
      </c>
      <c r="D1587" s="77">
        <v>0.33001000000000003</v>
      </c>
      <c r="E1587" s="77">
        <v>1E-3</v>
      </c>
      <c r="F1587" s="77" t="s">
        <v>6</v>
      </c>
      <c r="G1587" s="77" t="s">
        <v>5</v>
      </c>
      <c r="H1587" s="77">
        <v>4.4999999999999998E-2</v>
      </c>
      <c r="I1587" s="77">
        <v>10.00001</v>
      </c>
      <c r="J1587" s="77" t="s">
        <v>10</v>
      </c>
      <c r="K1587" s="77">
        <v>579.4</v>
      </c>
      <c r="L1587" s="77">
        <v>50.965000000000003</v>
      </c>
      <c r="M1587" s="77">
        <v>579.36</v>
      </c>
      <c r="N1587" s="77">
        <v>50.969000000000001</v>
      </c>
      <c r="O1587" s="78" t="s">
        <v>1993</v>
      </c>
    </row>
    <row r="1588" spans="1:15" x14ac:dyDescent="0.25">
      <c r="A1588" s="77" t="s">
        <v>52</v>
      </c>
      <c r="B1588" s="77" t="s">
        <v>8</v>
      </c>
      <c r="C1588" s="77">
        <v>3.3000000000000002E-2</v>
      </c>
      <c r="D1588" s="77">
        <v>0.33001000000000003</v>
      </c>
      <c r="E1588" s="77">
        <v>1E-3</v>
      </c>
      <c r="F1588" s="77" t="s">
        <v>6</v>
      </c>
      <c r="G1588" s="77" t="s">
        <v>5</v>
      </c>
      <c r="H1588" s="77">
        <v>100</v>
      </c>
      <c r="I1588" s="77">
        <v>500</v>
      </c>
      <c r="J1588" s="77" t="s">
        <v>10</v>
      </c>
      <c r="K1588" s="77">
        <v>643.30999999999995</v>
      </c>
      <c r="L1588" s="77">
        <v>5206.3999999999996</v>
      </c>
      <c r="M1588" s="77">
        <v>643.12</v>
      </c>
      <c r="N1588" s="77">
        <v>5206.6000000000004</v>
      </c>
      <c r="O1588" s="78" t="s">
        <v>1995</v>
      </c>
    </row>
    <row r="1589" spans="1:15" x14ac:dyDescent="0.25">
      <c r="A1589" s="77" t="s">
        <v>52</v>
      </c>
      <c r="B1589" s="77" t="s">
        <v>8</v>
      </c>
      <c r="C1589" s="77">
        <v>3.3000000000000002E-2</v>
      </c>
      <c r="D1589" s="77">
        <v>0.33001000000000003</v>
      </c>
      <c r="E1589" s="77">
        <v>1E-3</v>
      </c>
      <c r="F1589" s="77" t="s">
        <v>6</v>
      </c>
      <c r="G1589" s="77" t="s">
        <v>5</v>
      </c>
      <c r="H1589" s="77">
        <v>20</v>
      </c>
      <c r="I1589" s="77">
        <v>50.01</v>
      </c>
      <c r="J1589" s="77" t="s">
        <v>10</v>
      </c>
      <c r="K1589" s="77">
        <v>571.22</v>
      </c>
      <c r="L1589" s="77">
        <v>452.98</v>
      </c>
      <c r="M1589" s="77">
        <v>571.17999999999995</v>
      </c>
      <c r="N1589" s="77">
        <v>452.85</v>
      </c>
      <c r="O1589" s="78" t="s">
        <v>1996</v>
      </c>
    </row>
    <row r="1590" spans="1:15" x14ac:dyDescent="0.25">
      <c r="A1590" s="77" t="s">
        <v>52</v>
      </c>
      <c r="B1590" s="77" t="s">
        <v>8</v>
      </c>
      <c r="C1590" s="77">
        <v>3.3000000000000002E-2</v>
      </c>
      <c r="D1590" s="77">
        <v>0.33001000000000003</v>
      </c>
      <c r="E1590" s="77">
        <v>1E-3</v>
      </c>
      <c r="F1590" s="77" t="s">
        <v>6</v>
      </c>
      <c r="G1590" s="77" t="s">
        <v>5</v>
      </c>
      <c r="H1590" s="77">
        <v>50</v>
      </c>
      <c r="I1590" s="77">
        <v>100.01</v>
      </c>
      <c r="J1590" s="77" t="s">
        <v>10</v>
      </c>
      <c r="K1590" s="77">
        <v>582.19000000000005</v>
      </c>
      <c r="L1590" s="77">
        <v>1932.6</v>
      </c>
      <c r="M1590" s="77">
        <v>582.1</v>
      </c>
      <c r="N1590" s="77">
        <v>1932.5</v>
      </c>
      <c r="O1590" s="78" t="s">
        <v>1994</v>
      </c>
    </row>
    <row r="1591" spans="1:15" x14ac:dyDescent="0.25">
      <c r="A1591" s="77" t="s">
        <v>52</v>
      </c>
      <c r="B1591" s="77" t="s">
        <v>8</v>
      </c>
      <c r="C1591" s="77">
        <v>3.3000000000000002E-2</v>
      </c>
      <c r="D1591" s="77">
        <v>0.33001000000000003</v>
      </c>
      <c r="E1591" s="77">
        <v>1E-3</v>
      </c>
      <c r="F1591" s="77" t="s">
        <v>6</v>
      </c>
      <c r="G1591" s="77" t="s">
        <v>5</v>
      </c>
      <c r="H1591" s="77">
        <v>10</v>
      </c>
      <c r="I1591" s="77">
        <v>20.010000000000002</v>
      </c>
      <c r="J1591" s="77" t="s">
        <v>10</v>
      </c>
      <c r="K1591" s="77">
        <v>574.82000000000005</v>
      </c>
      <c r="L1591" s="77">
        <v>223.39</v>
      </c>
      <c r="M1591" s="77">
        <v>574.77</v>
      </c>
      <c r="N1591" s="77">
        <v>223.41</v>
      </c>
      <c r="O1591" s="78" t="s">
        <v>2661</v>
      </c>
    </row>
    <row r="1592" spans="1:15" x14ac:dyDescent="0.25">
      <c r="A1592" s="77" t="s">
        <v>52</v>
      </c>
      <c r="B1592" s="77" t="s">
        <v>8</v>
      </c>
      <c r="C1592" s="77">
        <v>3.3000000000000002E-2</v>
      </c>
      <c r="D1592" s="77">
        <v>0.33001000000000003</v>
      </c>
      <c r="E1592" s="77">
        <v>1E-3</v>
      </c>
      <c r="F1592" s="77" t="s">
        <v>6</v>
      </c>
      <c r="G1592" s="77" t="s">
        <v>5</v>
      </c>
      <c r="H1592" s="77">
        <v>500</v>
      </c>
      <c r="I1592" s="77">
        <v>501</v>
      </c>
      <c r="J1592" s="77" t="s">
        <v>10</v>
      </c>
      <c r="K1592" s="77">
        <v>643.30999999999995</v>
      </c>
      <c r="L1592" s="77">
        <v>5206.3999999999996</v>
      </c>
      <c r="M1592" s="77">
        <v>643.12</v>
      </c>
      <c r="N1592" s="77">
        <v>5206.6000000000004</v>
      </c>
      <c r="O1592" s="78" t="s">
        <v>1992</v>
      </c>
    </row>
    <row r="1593" spans="1:15" x14ac:dyDescent="0.25">
      <c r="A1593" s="77" t="s">
        <v>52</v>
      </c>
      <c r="B1593" s="77" t="s">
        <v>8</v>
      </c>
      <c r="C1593" s="77">
        <v>3.3000000000000002E-2</v>
      </c>
      <c r="D1593" s="77">
        <v>0.33001000000000003</v>
      </c>
      <c r="E1593" s="77">
        <v>0.01</v>
      </c>
      <c r="F1593" s="77" t="s">
        <v>6</v>
      </c>
      <c r="G1593" s="77" t="s">
        <v>5</v>
      </c>
      <c r="H1593" s="77">
        <v>50</v>
      </c>
      <c r="I1593" s="77">
        <v>100.01</v>
      </c>
      <c r="J1593" s="77" t="s">
        <v>10</v>
      </c>
      <c r="K1593" s="77">
        <v>5796.8</v>
      </c>
      <c r="L1593" s="77">
        <v>308.19</v>
      </c>
      <c r="M1593" s="77">
        <v>5796.8</v>
      </c>
      <c r="N1593" s="77">
        <v>308.02</v>
      </c>
      <c r="O1593" s="78" t="s">
        <v>2000</v>
      </c>
    </row>
    <row r="1594" spans="1:15" x14ac:dyDescent="0.25">
      <c r="A1594" s="77" t="s">
        <v>52</v>
      </c>
      <c r="B1594" s="77" t="s">
        <v>8</v>
      </c>
      <c r="C1594" s="77">
        <v>3.3000000000000002E-2</v>
      </c>
      <c r="D1594" s="77">
        <v>0.33001000000000003</v>
      </c>
      <c r="E1594" s="77">
        <v>0.01</v>
      </c>
      <c r="F1594" s="77" t="s">
        <v>6</v>
      </c>
      <c r="G1594" s="77" t="s">
        <v>5</v>
      </c>
      <c r="H1594" s="77">
        <v>100</v>
      </c>
      <c r="I1594" s="77">
        <v>500</v>
      </c>
      <c r="J1594" s="77" t="s">
        <v>10</v>
      </c>
      <c r="K1594" s="77">
        <v>5783</v>
      </c>
      <c r="L1594" s="77">
        <v>1371.2</v>
      </c>
      <c r="M1594" s="77">
        <v>5783</v>
      </c>
      <c r="N1594" s="77">
        <v>1370.9</v>
      </c>
      <c r="O1594" s="78" t="s">
        <v>1998</v>
      </c>
    </row>
    <row r="1595" spans="1:15" x14ac:dyDescent="0.25">
      <c r="A1595" s="77" t="s">
        <v>52</v>
      </c>
      <c r="B1595" s="77" t="s">
        <v>8</v>
      </c>
      <c r="C1595" s="77">
        <v>3.3000000000000002E-2</v>
      </c>
      <c r="D1595" s="77">
        <v>0.33001000000000003</v>
      </c>
      <c r="E1595" s="77">
        <v>0.01</v>
      </c>
      <c r="F1595" s="77" t="s">
        <v>6</v>
      </c>
      <c r="G1595" s="77" t="s">
        <v>5</v>
      </c>
      <c r="H1595" s="77">
        <v>20</v>
      </c>
      <c r="I1595" s="77">
        <v>50.01</v>
      </c>
      <c r="J1595" s="77" t="s">
        <v>10</v>
      </c>
      <c r="K1595" s="77">
        <v>5799</v>
      </c>
      <c r="L1595" s="77">
        <v>51.02</v>
      </c>
      <c r="M1595" s="77">
        <v>5798.9</v>
      </c>
      <c r="N1595" s="77">
        <v>50.942</v>
      </c>
      <c r="O1595" s="78" t="s">
        <v>1999</v>
      </c>
    </row>
    <row r="1596" spans="1:15" x14ac:dyDescent="0.25">
      <c r="A1596" s="77" t="s">
        <v>52</v>
      </c>
      <c r="B1596" s="77" t="s">
        <v>8</v>
      </c>
      <c r="C1596" s="77">
        <v>3.3000000000000002E-2</v>
      </c>
      <c r="D1596" s="77">
        <v>0.33001000000000003</v>
      </c>
      <c r="E1596" s="77">
        <v>0.01</v>
      </c>
      <c r="F1596" s="77" t="s">
        <v>6</v>
      </c>
      <c r="G1596" s="77" t="s">
        <v>5</v>
      </c>
      <c r="H1596" s="77">
        <v>500</v>
      </c>
      <c r="I1596" s="77">
        <v>501</v>
      </c>
      <c r="J1596" s="77" t="s">
        <v>10</v>
      </c>
      <c r="K1596" s="77">
        <v>5783</v>
      </c>
      <c r="L1596" s="77">
        <v>1371.2</v>
      </c>
      <c r="M1596" s="77">
        <v>5783</v>
      </c>
      <c r="N1596" s="77">
        <v>1370.9</v>
      </c>
      <c r="O1596" s="78" t="s">
        <v>2663</v>
      </c>
    </row>
    <row r="1597" spans="1:15" x14ac:dyDescent="0.25">
      <c r="A1597" s="77" t="s">
        <v>52</v>
      </c>
      <c r="B1597" s="77" t="s">
        <v>8</v>
      </c>
      <c r="C1597" s="77">
        <v>3.3000000000000002E-2</v>
      </c>
      <c r="D1597" s="77">
        <v>0.33001000000000003</v>
      </c>
      <c r="E1597" s="77">
        <v>0.01</v>
      </c>
      <c r="F1597" s="77" t="s">
        <v>6</v>
      </c>
      <c r="G1597" s="77" t="s">
        <v>5</v>
      </c>
      <c r="H1597" s="77">
        <v>0.01</v>
      </c>
      <c r="I1597" s="77">
        <v>4.5010000000000001E-2</v>
      </c>
      <c r="J1597" s="77" t="s">
        <v>10</v>
      </c>
      <c r="K1597" s="77">
        <v>5799.8</v>
      </c>
      <c r="L1597" s="77">
        <v>12.763</v>
      </c>
      <c r="M1597" s="77">
        <v>577.47</v>
      </c>
      <c r="N1597" s="77">
        <v>12.763</v>
      </c>
      <c r="O1597" s="78" t="s">
        <v>1997</v>
      </c>
    </row>
    <row r="1598" spans="1:15" x14ac:dyDescent="0.25">
      <c r="A1598" s="77" t="s">
        <v>52</v>
      </c>
      <c r="B1598" s="77" t="s">
        <v>8</v>
      </c>
      <c r="C1598" s="77">
        <v>3.3000000000000002E-2</v>
      </c>
      <c r="D1598" s="77">
        <v>0.33001000000000003</v>
      </c>
      <c r="E1598" s="77">
        <v>0.01</v>
      </c>
      <c r="F1598" s="77" t="s">
        <v>6</v>
      </c>
      <c r="G1598" s="77" t="s">
        <v>5</v>
      </c>
      <c r="H1598" s="77">
        <v>10</v>
      </c>
      <c r="I1598" s="77">
        <v>20.010000000000002</v>
      </c>
      <c r="J1598" s="77" t="s">
        <v>10</v>
      </c>
      <c r="K1598" s="77">
        <v>5799.5</v>
      </c>
      <c r="L1598" s="77">
        <v>23.686</v>
      </c>
      <c r="M1598" s="77">
        <v>5799.4</v>
      </c>
      <c r="N1598" s="77">
        <v>23.686</v>
      </c>
      <c r="O1598" s="78" t="s">
        <v>2662</v>
      </c>
    </row>
    <row r="1599" spans="1:15" x14ac:dyDescent="0.25">
      <c r="A1599" s="77" t="s">
        <v>52</v>
      </c>
      <c r="B1599" s="77" t="s">
        <v>8</v>
      </c>
      <c r="C1599" s="77">
        <v>3.3000000000000002E-2</v>
      </c>
      <c r="D1599" s="77">
        <v>0.33001000000000003</v>
      </c>
      <c r="E1599" s="77">
        <v>0.01</v>
      </c>
      <c r="F1599" s="77" t="s">
        <v>6</v>
      </c>
      <c r="G1599" s="77" t="s">
        <v>5</v>
      </c>
      <c r="H1599" s="77">
        <v>4.4999999999999998E-2</v>
      </c>
      <c r="I1599" s="77">
        <v>10.00001</v>
      </c>
      <c r="J1599" s="77" t="s">
        <v>10</v>
      </c>
      <c r="K1599" s="77">
        <v>5800</v>
      </c>
      <c r="L1599" s="77">
        <v>5.1718000000000002</v>
      </c>
      <c r="M1599" s="77">
        <v>5799.9</v>
      </c>
      <c r="N1599" s="77">
        <v>5.1718000000000002</v>
      </c>
      <c r="O1599" s="78" t="s">
        <v>2001</v>
      </c>
    </row>
    <row r="1600" spans="1:15" x14ac:dyDescent="0.25">
      <c r="A1600" s="77" t="s">
        <v>52</v>
      </c>
      <c r="B1600" s="77" t="s">
        <v>8</v>
      </c>
      <c r="C1600" s="77">
        <v>0.33</v>
      </c>
      <c r="D1600" s="77">
        <v>3.3001</v>
      </c>
      <c r="E1600" s="77">
        <v>1.0000000000000001E-5</v>
      </c>
      <c r="F1600" s="77" t="s">
        <v>6</v>
      </c>
      <c r="G1600" s="77" t="s">
        <v>4</v>
      </c>
      <c r="H1600" s="77">
        <v>0.01</v>
      </c>
      <c r="I1600" s="77">
        <v>4.5010000000000001E-2</v>
      </c>
      <c r="J1600" s="77" t="s">
        <v>10</v>
      </c>
      <c r="K1600" s="77">
        <v>0.11</v>
      </c>
      <c r="L1600" s="77">
        <v>0.56000000000000005</v>
      </c>
      <c r="M1600" s="77">
        <v>0.10391</v>
      </c>
      <c r="N1600" s="77">
        <v>0.56220999999999999</v>
      </c>
      <c r="O1600" s="78" t="s">
        <v>2004</v>
      </c>
    </row>
    <row r="1601" spans="1:15" x14ac:dyDescent="0.25">
      <c r="A1601" s="77" t="s">
        <v>52</v>
      </c>
      <c r="B1601" s="77" t="s">
        <v>8</v>
      </c>
      <c r="C1601" s="77">
        <v>0.33</v>
      </c>
      <c r="D1601" s="77">
        <v>3.3001</v>
      </c>
      <c r="E1601" s="77">
        <v>1.0000000000000001E-5</v>
      </c>
      <c r="F1601" s="77" t="s">
        <v>6</v>
      </c>
      <c r="G1601" s="77" t="s">
        <v>4</v>
      </c>
      <c r="H1601" s="77">
        <v>10</v>
      </c>
      <c r="I1601" s="77">
        <v>20.010000000000002</v>
      </c>
      <c r="J1601" s="77" t="s">
        <v>10</v>
      </c>
      <c r="K1601" s="77">
        <v>7.0000000000000007E-2</v>
      </c>
      <c r="L1601" s="77">
        <v>0.81</v>
      </c>
      <c r="M1601" s="77">
        <v>6.9434999999999997E-2</v>
      </c>
      <c r="N1601" s="77">
        <v>0.80878000000000005</v>
      </c>
      <c r="O1601" s="78" t="s">
        <v>2003</v>
      </c>
    </row>
    <row r="1602" spans="1:15" x14ac:dyDescent="0.25">
      <c r="A1602" s="77" t="s">
        <v>52</v>
      </c>
      <c r="B1602" s="77" t="s">
        <v>8</v>
      </c>
      <c r="C1602" s="77">
        <v>0.33</v>
      </c>
      <c r="D1602" s="77">
        <v>3.3001</v>
      </c>
      <c r="E1602" s="77">
        <v>1.0000000000000001E-5</v>
      </c>
      <c r="F1602" s="77" t="s">
        <v>6</v>
      </c>
      <c r="G1602" s="77" t="s">
        <v>4</v>
      </c>
      <c r="H1602" s="77">
        <v>500</v>
      </c>
      <c r="I1602" s="77">
        <v>501</v>
      </c>
      <c r="J1602" s="77" t="s">
        <v>10</v>
      </c>
      <c r="K1602" s="77">
        <v>1.1000000000000001</v>
      </c>
      <c r="L1602" s="77">
        <v>5.8</v>
      </c>
      <c r="M1602" s="77">
        <v>1.0377000000000001</v>
      </c>
      <c r="N1602" s="77">
        <v>5.7942</v>
      </c>
      <c r="O1602" s="78" t="s">
        <v>2005</v>
      </c>
    </row>
    <row r="1603" spans="1:15" x14ac:dyDescent="0.25">
      <c r="A1603" s="77" t="s">
        <v>52</v>
      </c>
      <c r="B1603" s="77" t="s">
        <v>8</v>
      </c>
      <c r="C1603" s="77">
        <v>0.33</v>
      </c>
      <c r="D1603" s="77">
        <v>3.3001</v>
      </c>
      <c r="E1603" s="77">
        <v>1.0000000000000001E-5</v>
      </c>
      <c r="F1603" s="77" t="s">
        <v>6</v>
      </c>
      <c r="G1603" s="77" t="s">
        <v>4</v>
      </c>
      <c r="H1603" s="77">
        <v>100</v>
      </c>
      <c r="I1603" s="77">
        <v>500</v>
      </c>
      <c r="J1603" s="77" t="s">
        <v>10</v>
      </c>
      <c r="K1603" s="77">
        <v>1.1000000000000001</v>
      </c>
      <c r="L1603" s="77">
        <v>5.8</v>
      </c>
      <c r="M1603" s="77">
        <v>1.0377000000000001</v>
      </c>
      <c r="N1603" s="77">
        <v>5.7942</v>
      </c>
      <c r="O1603" s="78" t="s">
        <v>2006</v>
      </c>
    </row>
    <row r="1604" spans="1:15" x14ac:dyDescent="0.25">
      <c r="A1604" s="77" t="s">
        <v>52</v>
      </c>
      <c r="B1604" s="77" t="s">
        <v>8</v>
      </c>
      <c r="C1604" s="77">
        <v>0.33</v>
      </c>
      <c r="D1604" s="77">
        <v>3.3001</v>
      </c>
      <c r="E1604" s="77">
        <v>1.0000000000000001E-5</v>
      </c>
      <c r="F1604" s="77" t="s">
        <v>6</v>
      </c>
      <c r="G1604" s="77" t="s">
        <v>4</v>
      </c>
      <c r="H1604" s="77">
        <v>50</v>
      </c>
      <c r="I1604" s="77">
        <v>100.01</v>
      </c>
      <c r="J1604" s="77" t="s">
        <v>10</v>
      </c>
      <c r="K1604" s="77">
        <v>0.24</v>
      </c>
      <c r="L1604" s="77">
        <v>2.7</v>
      </c>
      <c r="M1604" s="77">
        <v>0.23108000000000001</v>
      </c>
      <c r="N1604" s="77">
        <v>2.6570999999999998</v>
      </c>
      <c r="O1604" s="78" t="s">
        <v>2664</v>
      </c>
    </row>
    <row r="1605" spans="1:15" x14ac:dyDescent="0.25">
      <c r="A1605" s="77" t="s">
        <v>52</v>
      </c>
      <c r="B1605" s="77" t="s">
        <v>8</v>
      </c>
      <c r="C1605" s="77">
        <v>0.33</v>
      </c>
      <c r="D1605" s="77">
        <v>3.3001</v>
      </c>
      <c r="E1605" s="77">
        <v>1.0000000000000001E-5</v>
      </c>
      <c r="F1605" s="77" t="s">
        <v>6</v>
      </c>
      <c r="G1605" s="77" t="s">
        <v>4</v>
      </c>
      <c r="H1605" s="77">
        <v>20</v>
      </c>
      <c r="I1605" s="77">
        <v>50.01</v>
      </c>
      <c r="J1605" s="77" t="s">
        <v>10</v>
      </c>
      <c r="K1605" s="77">
        <v>7.0000000000000007E-2</v>
      </c>
      <c r="L1605" s="77">
        <v>1.2</v>
      </c>
      <c r="M1605" s="77">
        <v>6.9505999999999998E-2</v>
      </c>
      <c r="N1605" s="77">
        <v>1.1558999999999999</v>
      </c>
      <c r="O1605" s="78" t="s">
        <v>2665</v>
      </c>
    </row>
    <row r="1606" spans="1:15" x14ac:dyDescent="0.25">
      <c r="A1606" s="77" t="s">
        <v>52</v>
      </c>
      <c r="B1606" s="77" t="s">
        <v>8</v>
      </c>
      <c r="C1606" s="77">
        <v>0.33</v>
      </c>
      <c r="D1606" s="77">
        <v>3.3001</v>
      </c>
      <c r="E1606" s="77">
        <v>1.0000000000000001E-5</v>
      </c>
      <c r="F1606" s="77" t="s">
        <v>6</v>
      </c>
      <c r="G1606" s="77" t="s">
        <v>4</v>
      </c>
      <c r="H1606" s="77">
        <v>4.4999999999999998E-2</v>
      </c>
      <c r="I1606" s="77">
        <v>10.00001</v>
      </c>
      <c r="J1606" s="77" t="s">
        <v>10</v>
      </c>
      <c r="K1606" s="77">
        <v>7.0000000000000007E-2</v>
      </c>
      <c r="L1606" s="77">
        <v>0.35</v>
      </c>
      <c r="M1606" s="77">
        <v>6.9476999999999997E-2</v>
      </c>
      <c r="N1606" s="77">
        <v>0.34755999999999998</v>
      </c>
      <c r="O1606" s="78" t="s">
        <v>2002</v>
      </c>
    </row>
    <row r="1607" spans="1:15" x14ac:dyDescent="0.25">
      <c r="A1607" s="77" t="s">
        <v>52</v>
      </c>
      <c r="B1607" s="77" t="s">
        <v>8</v>
      </c>
      <c r="C1607" s="77">
        <v>0.33</v>
      </c>
      <c r="D1607" s="77">
        <v>3.3001</v>
      </c>
      <c r="E1607" s="77">
        <v>1E-4</v>
      </c>
      <c r="F1607" s="77" t="s">
        <v>6</v>
      </c>
      <c r="G1607" s="77" t="s">
        <v>4</v>
      </c>
      <c r="H1607" s="77">
        <v>500</v>
      </c>
      <c r="I1607" s="77">
        <v>501</v>
      </c>
      <c r="J1607" s="77" t="s">
        <v>10</v>
      </c>
      <c r="K1607" s="77">
        <v>1.1000000000000001</v>
      </c>
      <c r="L1607" s="77">
        <v>5.7939999999999996</v>
      </c>
      <c r="M1607" s="77">
        <v>1.038</v>
      </c>
      <c r="N1607" s="77">
        <v>5.7941000000000003</v>
      </c>
      <c r="O1607" s="78" t="s">
        <v>2666</v>
      </c>
    </row>
    <row r="1608" spans="1:15" x14ac:dyDescent="0.25">
      <c r="A1608" s="77" t="s">
        <v>52</v>
      </c>
      <c r="B1608" s="77" t="s">
        <v>8</v>
      </c>
      <c r="C1608" s="77">
        <v>0.33</v>
      </c>
      <c r="D1608" s="77">
        <v>3.3001</v>
      </c>
      <c r="E1608" s="77">
        <v>1E-4</v>
      </c>
      <c r="F1608" s="77" t="s">
        <v>6</v>
      </c>
      <c r="G1608" s="77" t="s">
        <v>4</v>
      </c>
      <c r="H1608" s="77">
        <v>50</v>
      </c>
      <c r="I1608" s="77">
        <v>100.01</v>
      </c>
      <c r="J1608" s="77" t="s">
        <v>10</v>
      </c>
      <c r="K1608" s="77">
        <v>0.24</v>
      </c>
      <c r="L1608" s="77">
        <v>2.6566000000000001</v>
      </c>
      <c r="M1608" s="77">
        <v>0.23255999999999999</v>
      </c>
      <c r="N1608" s="77">
        <v>2.6566999999999998</v>
      </c>
      <c r="O1608" s="78" t="s">
        <v>2010</v>
      </c>
    </row>
    <row r="1609" spans="1:15" x14ac:dyDescent="0.25">
      <c r="A1609" s="77" t="s">
        <v>52</v>
      </c>
      <c r="B1609" s="77" t="s">
        <v>8</v>
      </c>
      <c r="C1609" s="77">
        <v>0.33</v>
      </c>
      <c r="D1609" s="77">
        <v>3.3001</v>
      </c>
      <c r="E1609" s="77">
        <v>1E-4</v>
      </c>
      <c r="F1609" s="77" t="s">
        <v>6</v>
      </c>
      <c r="G1609" s="77" t="s">
        <v>4</v>
      </c>
      <c r="H1609" s="77">
        <v>4.4999999999999998E-2</v>
      </c>
      <c r="I1609" s="77">
        <v>10.00001</v>
      </c>
      <c r="J1609" s="77" t="s">
        <v>10</v>
      </c>
      <c r="K1609" s="77">
        <v>7.9443E-2</v>
      </c>
      <c r="L1609" s="77">
        <v>0.34499000000000002</v>
      </c>
      <c r="M1609" s="77">
        <v>7.9135999999999998E-2</v>
      </c>
      <c r="N1609" s="77">
        <v>0.34505000000000002</v>
      </c>
      <c r="O1609" s="78" t="s">
        <v>2668</v>
      </c>
    </row>
    <row r="1610" spans="1:15" x14ac:dyDescent="0.25">
      <c r="A1610" s="77" t="s">
        <v>52</v>
      </c>
      <c r="B1610" s="77" t="s">
        <v>8</v>
      </c>
      <c r="C1610" s="77">
        <v>0.33</v>
      </c>
      <c r="D1610" s="77">
        <v>3.3001</v>
      </c>
      <c r="E1610" s="77">
        <v>1E-4</v>
      </c>
      <c r="F1610" s="77" t="s">
        <v>6</v>
      </c>
      <c r="G1610" s="77" t="s">
        <v>4</v>
      </c>
      <c r="H1610" s="77">
        <v>20</v>
      </c>
      <c r="I1610" s="77">
        <v>50.01</v>
      </c>
      <c r="J1610" s="77" t="s">
        <v>10</v>
      </c>
      <c r="K1610" s="77">
        <v>7.3710999999999999E-2</v>
      </c>
      <c r="L1610" s="77">
        <v>1.1548</v>
      </c>
      <c r="M1610" s="77">
        <v>7.3371000000000006E-2</v>
      </c>
      <c r="N1610" s="77">
        <v>1.1549</v>
      </c>
      <c r="O1610" s="78" t="s">
        <v>2007</v>
      </c>
    </row>
    <row r="1611" spans="1:15" x14ac:dyDescent="0.25">
      <c r="A1611" s="77" t="s">
        <v>52</v>
      </c>
      <c r="B1611" s="77" t="s">
        <v>8</v>
      </c>
      <c r="C1611" s="77">
        <v>0.33</v>
      </c>
      <c r="D1611" s="77">
        <v>3.3001</v>
      </c>
      <c r="E1611" s="77">
        <v>1E-4</v>
      </c>
      <c r="F1611" s="77" t="s">
        <v>6</v>
      </c>
      <c r="G1611" s="77" t="s">
        <v>4</v>
      </c>
      <c r="H1611" s="77">
        <v>10</v>
      </c>
      <c r="I1611" s="77">
        <v>20.010000000000002</v>
      </c>
      <c r="J1611" s="77" t="s">
        <v>10</v>
      </c>
      <c r="K1611" s="77">
        <v>7.5008000000000005E-2</v>
      </c>
      <c r="L1611" s="77">
        <v>0.80728999999999995</v>
      </c>
      <c r="M1611" s="77">
        <v>7.4829000000000007E-2</v>
      </c>
      <c r="N1611" s="77">
        <v>0.80732999999999999</v>
      </c>
      <c r="O1611" s="78" t="s">
        <v>2008</v>
      </c>
    </row>
    <row r="1612" spans="1:15" x14ac:dyDescent="0.25">
      <c r="A1612" s="77" t="s">
        <v>52</v>
      </c>
      <c r="B1612" s="77" t="s">
        <v>8</v>
      </c>
      <c r="C1612" s="77">
        <v>0.33</v>
      </c>
      <c r="D1612" s="77">
        <v>3.3001</v>
      </c>
      <c r="E1612" s="77">
        <v>1E-4</v>
      </c>
      <c r="F1612" s="77" t="s">
        <v>6</v>
      </c>
      <c r="G1612" s="77" t="s">
        <v>4</v>
      </c>
      <c r="H1612" s="77">
        <v>100</v>
      </c>
      <c r="I1612" s="77">
        <v>500</v>
      </c>
      <c r="J1612" s="77" t="s">
        <v>10</v>
      </c>
      <c r="K1612" s="77">
        <v>1.1000000000000001</v>
      </c>
      <c r="L1612" s="77">
        <v>5.7939999999999996</v>
      </c>
      <c r="M1612" s="77">
        <v>1.038</v>
      </c>
      <c r="N1612" s="77">
        <v>5.7941000000000003</v>
      </c>
      <c r="O1612" s="78" t="s">
        <v>2667</v>
      </c>
    </row>
    <row r="1613" spans="1:15" x14ac:dyDescent="0.25">
      <c r="A1613" s="77" t="s">
        <v>52</v>
      </c>
      <c r="B1613" s="77" t="s">
        <v>8</v>
      </c>
      <c r="C1613" s="77">
        <v>0.33</v>
      </c>
      <c r="D1613" s="77">
        <v>3.3001</v>
      </c>
      <c r="E1613" s="77">
        <v>1E-4</v>
      </c>
      <c r="F1613" s="77" t="s">
        <v>6</v>
      </c>
      <c r="G1613" s="77" t="s">
        <v>4</v>
      </c>
      <c r="H1613" s="77">
        <v>0.01</v>
      </c>
      <c r="I1613" s="77">
        <v>4.5010000000000001E-2</v>
      </c>
      <c r="J1613" s="77" t="s">
        <v>10</v>
      </c>
      <c r="K1613" s="77">
        <v>0.11</v>
      </c>
      <c r="L1613" s="77">
        <v>0.56032999999999999</v>
      </c>
      <c r="M1613" s="77">
        <v>0.10921</v>
      </c>
      <c r="N1613" s="77">
        <v>0.56037000000000003</v>
      </c>
      <c r="O1613" s="78" t="s">
        <v>2009</v>
      </c>
    </row>
    <row r="1614" spans="1:15" x14ac:dyDescent="0.25">
      <c r="A1614" s="77" t="s">
        <v>52</v>
      </c>
      <c r="B1614" s="77" t="s">
        <v>8</v>
      </c>
      <c r="C1614" s="77">
        <v>0.33</v>
      </c>
      <c r="D1614" s="77">
        <v>3.3001</v>
      </c>
      <c r="E1614" s="77">
        <v>1E-3</v>
      </c>
      <c r="F1614" s="77" t="s">
        <v>6</v>
      </c>
      <c r="G1614" s="77" t="s">
        <v>4</v>
      </c>
      <c r="H1614" s="77">
        <v>50</v>
      </c>
      <c r="I1614" s="77">
        <v>100.01</v>
      </c>
      <c r="J1614" s="77" t="s">
        <v>10</v>
      </c>
      <c r="K1614" s="77">
        <v>0.38846000000000003</v>
      </c>
      <c r="L1614" s="77">
        <v>2.6152000000000002</v>
      </c>
      <c r="M1614" s="77">
        <v>0.38733000000000001</v>
      </c>
      <c r="N1614" s="77">
        <v>2.6154000000000002</v>
      </c>
      <c r="O1614" s="78" t="s">
        <v>2014</v>
      </c>
    </row>
    <row r="1615" spans="1:15" x14ac:dyDescent="0.25">
      <c r="A1615" s="77" t="s">
        <v>52</v>
      </c>
      <c r="B1615" s="77" t="s">
        <v>8</v>
      </c>
      <c r="C1615" s="77">
        <v>0.33</v>
      </c>
      <c r="D1615" s="77">
        <v>3.3001</v>
      </c>
      <c r="E1615" s="77">
        <v>1E-3</v>
      </c>
      <c r="F1615" s="77" t="s">
        <v>6</v>
      </c>
      <c r="G1615" s="77" t="s">
        <v>4</v>
      </c>
      <c r="H1615" s="77">
        <v>0.01</v>
      </c>
      <c r="I1615" s="77">
        <v>4.5010000000000001E-2</v>
      </c>
      <c r="J1615" s="77" t="s">
        <v>10</v>
      </c>
      <c r="K1615" s="77">
        <v>0.48274</v>
      </c>
      <c r="L1615" s="77">
        <v>0.46448</v>
      </c>
      <c r="M1615" s="77">
        <v>0.4824</v>
      </c>
      <c r="N1615" s="77">
        <v>0.46450000000000002</v>
      </c>
      <c r="O1615" s="78" t="s">
        <v>2013</v>
      </c>
    </row>
    <row r="1616" spans="1:15" x14ac:dyDescent="0.25">
      <c r="A1616" s="77" t="s">
        <v>52</v>
      </c>
      <c r="B1616" s="77" t="s">
        <v>8</v>
      </c>
      <c r="C1616" s="77">
        <v>0.33</v>
      </c>
      <c r="D1616" s="77">
        <v>3.3001</v>
      </c>
      <c r="E1616" s="77">
        <v>1E-3</v>
      </c>
      <c r="F1616" s="77" t="s">
        <v>6</v>
      </c>
      <c r="G1616" s="77" t="s">
        <v>4</v>
      </c>
      <c r="H1616" s="77">
        <v>10</v>
      </c>
      <c r="I1616" s="77">
        <v>20.010000000000002</v>
      </c>
      <c r="J1616" s="77" t="s">
        <v>10</v>
      </c>
      <c r="K1616" s="77">
        <v>0.43426999999999999</v>
      </c>
      <c r="L1616" s="77">
        <v>0.71669000000000005</v>
      </c>
      <c r="M1616" s="77">
        <v>0.43391000000000002</v>
      </c>
      <c r="N1616" s="77">
        <v>0.71674000000000004</v>
      </c>
      <c r="O1616" s="78" t="s">
        <v>2016</v>
      </c>
    </row>
    <row r="1617" spans="1:15" x14ac:dyDescent="0.25">
      <c r="A1617" s="77" t="s">
        <v>52</v>
      </c>
      <c r="B1617" s="77" t="s">
        <v>8</v>
      </c>
      <c r="C1617" s="77">
        <v>0.33</v>
      </c>
      <c r="D1617" s="77">
        <v>3.3001</v>
      </c>
      <c r="E1617" s="77">
        <v>1E-3</v>
      </c>
      <c r="F1617" s="77" t="s">
        <v>6</v>
      </c>
      <c r="G1617" s="77" t="s">
        <v>4</v>
      </c>
      <c r="H1617" s="77">
        <v>20</v>
      </c>
      <c r="I1617" s="77">
        <v>50.01</v>
      </c>
      <c r="J1617" s="77" t="s">
        <v>10</v>
      </c>
      <c r="K1617" s="77">
        <v>0.38064999999999999</v>
      </c>
      <c r="L1617" s="77">
        <v>1.0748</v>
      </c>
      <c r="M1617" s="77">
        <v>0.37986999999999999</v>
      </c>
      <c r="N1617" s="77">
        <v>1.0749</v>
      </c>
      <c r="O1617" s="78" t="s">
        <v>2011</v>
      </c>
    </row>
    <row r="1618" spans="1:15" x14ac:dyDescent="0.25">
      <c r="A1618" s="77" t="s">
        <v>52</v>
      </c>
      <c r="B1618" s="77" t="s">
        <v>8</v>
      </c>
      <c r="C1618" s="77">
        <v>0.33</v>
      </c>
      <c r="D1618" s="77">
        <v>3.3001</v>
      </c>
      <c r="E1618" s="77">
        <v>1E-3</v>
      </c>
      <c r="F1618" s="77" t="s">
        <v>6</v>
      </c>
      <c r="G1618" s="77" t="s">
        <v>4</v>
      </c>
      <c r="H1618" s="77">
        <v>500</v>
      </c>
      <c r="I1618" s="77">
        <v>501</v>
      </c>
      <c r="J1618" s="77" t="s">
        <v>10</v>
      </c>
      <c r="K1618" s="77">
        <v>1.1000000000000001</v>
      </c>
      <c r="L1618" s="77">
        <v>5.7778</v>
      </c>
      <c r="M1618" s="77">
        <v>1.0964</v>
      </c>
      <c r="N1618" s="77">
        <v>5.7779999999999996</v>
      </c>
      <c r="O1618" s="78" t="s">
        <v>2669</v>
      </c>
    </row>
    <row r="1619" spans="1:15" x14ac:dyDescent="0.25">
      <c r="A1619" s="77" t="s">
        <v>52</v>
      </c>
      <c r="B1619" s="77" t="s">
        <v>8</v>
      </c>
      <c r="C1619" s="77">
        <v>0.33</v>
      </c>
      <c r="D1619" s="77">
        <v>3.3001</v>
      </c>
      <c r="E1619" s="77">
        <v>1E-3</v>
      </c>
      <c r="F1619" s="77" t="s">
        <v>6</v>
      </c>
      <c r="G1619" s="77" t="s">
        <v>4</v>
      </c>
      <c r="H1619" s="77">
        <v>4.4999999999999998E-2</v>
      </c>
      <c r="I1619" s="77">
        <v>10.00001</v>
      </c>
      <c r="J1619" s="77" t="s">
        <v>10</v>
      </c>
      <c r="K1619" s="77">
        <v>0.52675000000000005</v>
      </c>
      <c r="L1619" s="77">
        <v>0.24887000000000001</v>
      </c>
      <c r="M1619" s="77">
        <v>0.52639999999999998</v>
      </c>
      <c r="N1619" s="77">
        <v>0.24884999999999999</v>
      </c>
      <c r="O1619" s="78" t="s">
        <v>2012</v>
      </c>
    </row>
    <row r="1620" spans="1:15" x14ac:dyDescent="0.25">
      <c r="A1620" s="77" t="s">
        <v>52</v>
      </c>
      <c r="B1620" s="77" t="s">
        <v>8</v>
      </c>
      <c r="C1620" s="77">
        <v>0.33</v>
      </c>
      <c r="D1620" s="77">
        <v>3.3001</v>
      </c>
      <c r="E1620" s="77">
        <v>1E-3</v>
      </c>
      <c r="F1620" s="77" t="s">
        <v>6</v>
      </c>
      <c r="G1620" s="77" t="s">
        <v>4</v>
      </c>
      <c r="H1620" s="77">
        <v>100</v>
      </c>
      <c r="I1620" s="77">
        <v>500</v>
      </c>
      <c r="J1620" s="77" t="s">
        <v>10</v>
      </c>
      <c r="K1620" s="77">
        <v>1.1000000000000001</v>
      </c>
      <c r="L1620" s="77">
        <v>5.7778</v>
      </c>
      <c r="M1620" s="77">
        <v>1.0964</v>
      </c>
      <c r="N1620" s="77">
        <v>5.7779999999999996</v>
      </c>
      <c r="O1620" s="78" t="s">
        <v>2015</v>
      </c>
    </row>
    <row r="1621" spans="1:15" x14ac:dyDescent="0.25">
      <c r="A1621" s="77" t="s">
        <v>52</v>
      </c>
      <c r="B1621" s="77" t="s">
        <v>8</v>
      </c>
      <c r="C1621" s="77">
        <v>0.33</v>
      </c>
      <c r="D1621" s="77">
        <v>3.3001</v>
      </c>
      <c r="E1621" s="77">
        <v>0.01</v>
      </c>
      <c r="F1621" s="77" t="s">
        <v>6</v>
      </c>
      <c r="G1621" s="77" t="s">
        <v>4</v>
      </c>
      <c r="H1621" s="77">
        <v>0.01</v>
      </c>
      <c r="I1621" s="77">
        <v>4.5010000000000001E-2</v>
      </c>
      <c r="J1621" s="77" t="s">
        <v>10</v>
      </c>
      <c r="K1621" s="77">
        <v>5.7718999999999996</v>
      </c>
      <c r="L1621" s="77">
        <v>0.10338</v>
      </c>
      <c r="M1621" s="77">
        <v>5.7717000000000001</v>
      </c>
      <c r="N1621" s="77">
        <v>0.10332</v>
      </c>
      <c r="O1621" s="78" t="s">
        <v>2019</v>
      </c>
    </row>
    <row r="1622" spans="1:15" x14ac:dyDescent="0.25">
      <c r="A1622" s="77" t="s">
        <v>52</v>
      </c>
      <c r="B1622" s="77" t="s">
        <v>8</v>
      </c>
      <c r="C1622" s="77">
        <v>0.33</v>
      </c>
      <c r="D1622" s="77">
        <v>3.3001</v>
      </c>
      <c r="E1622" s="77">
        <v>0.01</v>
      </c>
      <c r="F1622" s="77" t="s">
        <v>6</v>
      </c>
      <c r="G1622" s="77" t="s">
        <v>4</v>
      </c>
      <c r="H1622" s="77">
        <v>4.4999999999999998E-2</v>
      </c>
      <c r="I1622" s="77">
        <v>10.00001</v>
      </c>
      <c r="J1622" s="77" t="s">
        <v>10</v>
      </c>
      <c r="K1622" s="77">
        <v>5.7893999999999997</v>
      </c>
      <c r="L1622" s="77">
        <v>4.1576000000000002E-2</v>
      </c>
      <c r="M1622" s="77">
        <v>5.7892000000000001</v>
      </c>
      <c r="N1622" s="77">
        <v>4.1502999999999998E-2</v>
      </c>
      <c r="O1622" s="78" t="s">
        <v>2020</v>
      </c>
    </row>
    <row r="1623" spans="1:15" x14ac:dyDescent="0.25">
      <c r="A1623" s="77" t="s">
        <v>52</v>
      </c>
      <c r="B1623" s="77" t="s">
        <v>8</v>
      </c>
      <c r="C1623" s="77">
        <v>0.33</v>
      </c>
      <c r="D1623" s="77">
        <v>3.3001</v>
      </c>
      <c r="E1623" s="77">
        <v>0.01</v>
      </c>
      <c r="F1623" s="77" t="s">
        <v>6</v>
      </c>
      <c r="G1623" s="77" t="s">
        <v>4</v>
      </c>
      <c r="H1623" s="77">
        <v>20</v>
      </c>
      <c r="I1623" s="77">
        <v>50.01</v>
      </c>
      <c r="J1623" s="77" t="s">
        <v>10</v>
      </c>
      <c r="K1623" s="77">
        <v>5.6886000000000001</v>
      </c>
      <c r="L1623" s="77">
        <v>0.39166000000000001</v>
      </c>
      <c r="M1623" s="77">
        <v>5.6882999999999999</v>
      </c>
      <c r="N1623" s="77">
        <v>0.39154</v>
      </c>
      <c r="O1623" s="78" t="s">
        <v>2017</v>
      </c>
    </row>
    <row r="1624" spans="1:15" x14ac:dyDescent="0.25">
      <c r="A1624" s="77" t="s">
        <v>52</v>
      </c>
      <c r="B1624" s="77" t="s">
        <v>8</v>
      </c>
      <c r="C1624" s="77">
        <v>0.33</v>
      </c>
      <c r="D1624" s="77">
        <v>3.3001</v>
      </c>
      <c r="E1624" s="77">
        <v>0.01</v>
      </c>
      <c r="F1624" s="77" t="s">
        <v>6</v>
      </c>
      <c r="G1624" s="77" t="s">
        <v>4</v>
      </c>
      <c r="H1624" s="77">
        <v>100</v>
      </c>
      <c r="I1624" s="77">
        <v>500</v>
      </c>
      <c r="J1624" s="77" t="s">
        <v>10</v>
      </c>
      <c r="K1624" s="77">
        <v>4.9001000000000001</v>
      </c>
      <c r="L1624" s="77">
        <v>4.8711000000000002</v>
      </c>
      <c r="M1624" s="77">
        <v>4.8981000000000003</v>
      </c>
      <c r="N1624" s="77">
        <v>4.8712999999999997</v>
      </c>
      <c r="O1624" s="78" t="s">
        <v>2018</v>
      </c>
    </row>
    <row r="1625" spans="1:15" x14ac:dyDescent="0.25">
      <c r="A1625" s="77" t="s">
        <v>52</v>
      </c>
      <c r="B1625" s="77" t="s">
        <v>8</v>
      </c>
      <c r="C1625" s="77">
        <v>0.33</v>
      </c>
      <c r="D1625" s="77">
        <v>3.3001</v>
      </c>
      <c r="E1625" s="77">
        <v>0.01</v>
      </c>
      <c r="F1625" s="77" t="s">
        <v>6</v>
      </c>
      <c r="G1625" s="77" t="s">
        <v>4</v>
      </c>
      <c r="H1625" s="77">
        <v>500</v>
      </c>
      <c r="I1625" s="77">
        <v>501</v>
      </c>
      <c r="J1625" s="77" t="s">
        <v>10</v>
      </c>
      <c r="K1625" s="77">
        <v>4.9001000000000001</v>
      </c>
      <c r="L1625" s="77">
        <v>4.8711000000000002</v>
      </c>
      <c r="M1625" s="77">
        <v>4.8981000000000003</v>
      </c>
      <c r="N1625" s="77">
        <v>4.8712999999999997</v>
      </c>
      <c r="O1625" s="78" t="s">
        <v>2671</v>
      </c>
    </row>
    <row r="1626" spans="1:15" x14ac:dyDescent="0.25">
      <c r="A1626" s="77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10</v>
      </c>
      <c r="I1626" s="77">
        <v>20.010000000000002</v>
      </c>
      <c r="J1626" s="77" t="s">
        <v>10</v>
      </c>
      <c r="K1626" s="77">
        <v>5.7427999999999999</v>
      </c>
      <c r="L1626" s="77">
        <v>0.20349999999999999</v>
      </c>
      <c r="M1626" s="77">
        <v>5.7426000000000004</v>
      </c>
      <c r="N1626" s="77">
        <v>0.20344000000000001</v>
      </c>
      <c r="O1626" s="78" t="s">
        <v>2021</v>
      </c>
    </row>
    <row r="1627" spans="1:15" x14ac:dyDescent="0.25">
      <c r="A1627" s="77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50</v>
      </c>
      <c r="I1627" s="77">
        <v>100.01</v>
      </c>
      <c r="J1627" s="77" t="s">
        <v>10</v>
      </c>
      <c r="K1627" s="77">
        <v>5.3723000000000001</v>
      </c>
      <c r="L1627" s="77">
        <v>1.6168</v>
      </c>
      <c r="M1627" s="77">
        <v>5.3715000000000002</v>
      </c>
      <c r="N1627" s="77">
        <v>1.6167</v>
      </c>
      <c r="O1627" s="78" t="s">
        <v>2670</v>
      </c>
    </row>
    <row r="1628" spans="1:15" x14ac:dyDescent="0.25">
      <c r="A1628" s="77" t="s">
        <v>52</v>
      </c>
      <c r="B1628" s="77" t="s">
        <v>8</v>
      </c>
      <c r="C1628" s="77">
        <v>0.33</v>
      </c>
      <c r="D1628" s="77">
        <v>3.3001</v>
      </c>
      <c r="E1628" s="77">
        <v>0.1</v>
      </c>
      <c r="F1628" s="77" t="s">
        <v>6</v>
      </c>
      <c r="G1628" s="77" t="s">
        <v>4</v>
      </c>
      <c r="H1628" s="77">
        <v>0.01</v>
      </c>
      <c r="I1628" s="77">
        <v>4.5010000000000001E-2</v>
      </c>
      <c r="J1628" s="77" t="s">
        <v>10</v>
      </c>
      <c r="K1628" s="77">
        <v>57.997</v>
      </c>
      <c r="L1628" s="77">
        <v>1.0643E-2</v>
      </c>
      <c r="M1628" s="77">
        <v>57.997</v>
      </c>
      <c r="N1628" s="77">
        <v>1.0612E-2</v>
      </c>
      <c r="O1628" s="78" t="s">
        <v>2023</v>
      </c>
    </row>
    <row r="1629" spans="1:15" x14ac:dyDescent="0.25">
      <c r="A1629" s="77" t="s">
        <v>52</v>
      </c>
      <c r="B1629" s="77" t="s">
        <v>8</v>
      </c>
      <c r="C1629" s="77">
        <v>0.33</v>
      </c>
      <c r="D1629" s="77">
        <v>3.3001</v>
      </c>
      <c r="E1629" s="77">
        <v>0.1</v>
      </c>
      <c r="F1629" s="77" t="s">
        <v>6</v>
      </c>
      <c r="G1629" s="77" t="s">
        <v>4</v>
      </c>
      <c r="H1629" s="77">
        <v>100</v>
      </c>
      <c r="I1629" s="77">
        <v>500</v>
      </c>
      <c r="J1629" s="77" t="s">
        <v>10</v>
      </c>
      <c r="K1629" s="77">
        <v>57.706000000000003</v>
      </c>
      <c r="L1629" s="77">
        <v>1.1207</v>
      </c>
      <c r="M1629" s="77">
        <v>57.704999999999998</v>
      </c>
      <c r="N1629" s="77">
        <v>1.1204000000000001</v>
      </c>
      <c r="O1629" s="78" t="s">
        <v>2025</v>
      </c>
    </row>
    <row r="1630" spans="1:15" x14ac:dyDescent="0.25">
      <c r="A1630" s="77" t="s">
        <v>52</v>
      </c>
      <c r="B1630" s="77" t="s">
        <v>8</v>
      </c>
      <c r="C1630" s="77">
        <v>0.33</v>
      </c>
      <c r="D1630" s="77">
        <v>3.3001</v>
      </c>
      <c r="E1630" s="77">
        <v>0.1</v>
      </c>
      <c r="F1630" s="77" t="s">
        <v>6</v>
      </c>
      <c r="G1630" s="77" t="s">
        <v>4</v>
      </c>
      <c r="H1630" s="77">
        <v>20</v>
      </c>
      <c r="I1630" s="77">
        <v>50.01</v>
      </c>
      <c r="J1630" s="77" t="s">
        <v>10</v>
      </c>
      <c r="K1630" s="77">
        <v>57.988</v>
      </c>
      <c r="L1630" s="77">
        <v>4.3219E-2</v>
      </c>
      <c r="M1630" s="77">
        <v>57.988</v>
      </c>
      <c r="N1630" s="77">
        <v>4.3147999999999999E-2</v>
      </c>
      <c r="O1630" s="78" t="s">
        <v>2673</v>
      </c>
    </row>
    <row r="1631" spans="1:15" x14ac:dyDescent="0.25">
      <c r="A1631" s="77" t="s">
        <v>52</v>
      </c>
      <c r="B1631" s="77" t="s">
        <v>8</v>
      </c>
      <c r="C1631" s="77">
        <v>0.33</v>
      </c>
      <c r="D1631" s="77">
        <v>3.3001</v>
      </c>
      <c r="E1631" s="77">
        <v>0.1</v>
      </c>
      <c r="F1631" s="77" t="s">
        <v>6</v>
      </c>
      <c r="G1631" s="77" t="s">
        <v>4</v>
      </c>
      <c r="H1631" s="77">
        <v>10</v>
      </c>
      <c r="I1631" s="77">
        <v>20.010000000000002</v>
      </c>
      <c r="J1631" s="77" t="s">
        <v>10</v>
      </c>
      <c r="K1631" s="77">
        <v>57.994</v>
      </c>
      <c r="L1631" s="77">
        <v>2.1455999999999999E-2</v>
      </c>
      <c r="M1631" s="77">
        <v>57.994</v>
      </c>
      <c r="N1631" s="77">
        <v>2.1426000000000001E-2</v>
      </c>
      <c r="O1631" s="78" t="s">
        <v>2026</v>
      </c>
    </row>
    <row r="1632" spans="1:15" x14ac:dyDescent="0.25">
      <c r="A1632" s="77" t="s">
        <v>52</v>
      </c>
      <c r="B1632" s="77" t="s">
        <v>8</v>
      </c>
      <c r="C1632" s="77">
        <v>0.33</v>
      </c>
      <c r="D1632" s="77">
        <v>3.3001</v>
      </c>
      <c r="E1632" s="77">
        <v>0.1</v>
      </c>
      <c r="F1632" s="77" t="s">
        <v>6</v>
      </c>
      <c r="G1632" s="77" t="s">
        <v>4</v>
      </c>
      <c r="H1632" s="77">
        <v>500</v>
      </c>
      <c r="I1632" s="77">
        <v>501</v>
      </c>
      <c r="J1632" s="77" t="s">
        <v>10</v>
      </c>
      <c r="K1632" s="77">
        <v>57.706000000000003</v>
      </c>
      <c r="L1632" s="77">
        <v>1.1207</v>
      </c>
      <c r="M1632" s="77">
        <v>57.704999999999998</v>
      </c>
      <c r="N1632" s="77">
        <v>1.1204000000000001</v>
      </c>
      <c r="O1632" s="78" t="s">
        <v>2022</v>
      </c>
    </row>
    <row r="1633" spans="1:15" x14ac:dyDescent="0.25">
      <c r="A1633" s="77" t="s">
        <v>52</v>
      </c>
      <c r="B1633" s="77" t="s">
        <v>8</v>
      </c>
      <c r="C1633" s="77">
        <v>0.33</v>
      </c>
      <c r="D1633" s="77">
        <v>3.3001</v>
      </c>
      <c r="E1633" s="77">
        <v>0.1</v>
      </c>
      <c r="F1633" s="77" t="s">
        <v>6</v>
      </c>
      <c r="G1633" s="77" t="s">
        <v>4</v>
      </c>
      <c r="H1633" s="77">
        <v>4.4999999999999998E-2</v>
      </c>
      <c r="I1633" s="77">
        <v>10.00001</v>
      </c>
      <c r="J1633" s="77" t="s">
        <v>10</v>
      </c>
      <c r="K1633" s="77">
        <v>57.999000000000002</v>
      </c>
      <c r="L1633" s="77">
        <v>4.2262999999999997E-3</v>
      </c>
      <c r="M1633" s="77">
        <v>57.999000000000002</v>
      </c>
      <c r="N1633" s="77">
        <v>4.1960000000000001E-3</v>
      </c>
      <c r="O1633" s="78" t="s">
        <v>2672</v>
      </c>
    </row>
    <row r="1634" spans="1:15" x14ac:dyDescent="0.25">
      <c r="A1634" s="77" t="s">
        <v>52</v>
      </c>
      <c r="B1634" s="77" t="s">
        <v>8</v>
      </c>
      <c r="C1634" s="77">
        <v>0.33</v>
      </c>
      <c r="D1634" s="77">
        <v>3.3001</v>
      </c>
      <c r="E1634" s="77">
        <v>0.1</v>
      </c>
      <c r="F1634" s="77" t="s">
        <v>6</v>
      </c>
      <c r="G1634" s="77" t="s">
        <v>4</v>
      </c>
      <c r="H1634" s="77">
        <v>50</v>
      </c>
      <c r="I1634" s="77">
        <v>100.01</v>
      </c>
      <c r="J1634" s="77" t="s">
        <v>10</v>
      </c>
      <c r="K1634" s="77">
        <v>57.935000000000002</v>
      </c>
      <c r="L1634" s="77">
        <v>0.23028999999999999</v>
      </c>
      <c r="M1634" s="77">
        <v>57.935000000000002</v>
      </c>
      <c r="N1634" s="77">
        <v>0.23011999999999999</v>
      </c>
      <c r="O1634" s="78" t="s">
        <v>2024</v>
      </c>
    </row>
    <row r="1635" spans="1:15" x14ac:dyDescent="0.25">
      <c r="A1635" s="77" t="s">
        <v>52</v>
      </c>
      <c r="B1635" s="77" t="s">
        <v>8</v>
      </c>
      <c r="C1635" s="77">
        <v>3.3</v>
      </c>
      <c r="D1635" s="77">
        <v>33.000999999999998</v>
      </c>
      <c r="E1635" s="77">
        <v>1E-4</v>
      </c>
      <c r="F1635" s="77" t="s">
        <v>6</v>
      </c>
      <c r="G1635" s="77" t="s">
        <v>4</v>
      </c>
      <c r="H1635" s="77">
        <v>4.4999999999999998E-2</v>
      </c>
      <c r="I1635" s="77">
        <v>10.00001</v>
      </c>
      <c r="J1635" s="77" t="s">
        <v>10</v>
      </c>
      <c r="K1635" s="77">
        <v>0.7</v>
      </c>
      <c r="L1635" s="77">
        <v>0.35</v>
      </c>
      <c r="M1635" s="77">
        <v>0.69218000000000002</v>
      </c>
      <c r="N1635" s="77">
        <v>0.34794999999999998</v>
      </c>
      <c r="O1635" s="78" t="s">
        <v>2030</v>
      </c>
    </row>
    <row r="1636" spans="1:15" x14ac:dyDescent="0.25">
      <c r="A1636" s="77" t="s">
        <v>52</v>
      </c>
      <c r="B1636" s="77" t="s">
        <v>8</v>
      </c>
      <c r="C1636" s="77">
        <v>3.3</v>
      </c>
      <c r="D1636" s="77">
        <v>33.000999999999998</v>
      </c>
      <c r="E1636" s="77">
        <v>1E-4</v>
      </c>
      <c r="F1636" s="77" t="s">
        <v>6</v>
      </c>
      <c r="G1636" s="77" t="s">
        <v>4</v>
      </c>
      <c r="H1636" s="77">
        <v>100</v>
      </c>
      <c r="I1636" s="77">
        <v>500</v>
      </c>
      <c r="J1636" s="77" t="s">
        <v>10</v>
      </c>
      <c r="K1636" s="77">
        <v>13</v>
      </c>
      <c r="L1636" s="77">
        <v>4.5999999999999996</v>
      </c>
      <c r="M1636" s="77">
        <v>2.3363999999999998</v>
      </c>
      <c r="N1636" s="77">
        <v>2.6995</v>
      </c>
      <c r="O1636" s="78" t="s">
        <v>2029</v>
      </c>
    </row>
    <row r="1637" spans="1:15" x14ac:dyDescent="0.25">
      <c r="A1637" s="77" t="s">
        <v>52</v>
      </c>
      <c r="B1637" s="77" t="s">
        <v>8</v>
      </c>
      <c r="C1637" s="77">
        <v>3.3</v>
      </c>
      <c r="D1637" s="77">
        <v>33.000999999999998</v>
      </c>
      <c r="E1637" s="77">
        <v>1E-4</v>
      </c>
      <c r="F1637" s="77" t="s">
        <v>6</v>
      </c>
      <c r="G1637" s="77" t="s">
        <v>4</v>
      </c>
      <c r="H1637" s="77">
        <v>500</v>
      </c>
      <c r="I1637" s="77">
        <v>501</v>
      </c>
      <c r="J1637" s="77" t="s">
        <v>10</v>
      </c>
      <c r="K1637" s="77">
        <v>13</v>
      </c>
      <c r="L1637" s="77">
        <v>4.5999999999999996</v>
      </c>
      <c r="M1637" s="77">
        <v>2.3363999999999998</v>
      </c>
      <c r="N1637" s="77">
        <v>2.6995</v>
      </c>
      <c r="O1637" s="78" t="s">
        <v>2675</v>
      </c>
    </row>
    <row r="1638" spans="1:15" x14ac:dyDescent="0.25">
      <c r="A1638" s="77" t="s">
        <v>52</v>
      </c>
      <c r="B1638" s="77" t="s">
        <v>8</v>
      </c>
      <c r="C1638" s="77">
        <v>3.3</v>
      </c>
      <c r="D1638" s="77">
        <v>33.000999999999998</v>
      </c>
      <c r="E1638" s="77">
        <v>1E-4</v>
      </c>
      <c r="F1638" s="77" t="s">
        <v>6</v>
      </c>
      <c r="G1638" s="77" t="s">
        <v>4</v>
      </c>
      <c r="H1638" s="77">
        <v>20</v>
      </c>
      <c r="I1638" s="77">
        <v>50.01</v>
      </c>
      <c r="J1638" s="77" t="s">
        <v>10</v>
      </c>
      <c r="K1638" s="77">
        <v>0.7</v>
      </c>
      <c r="L1638" s="77">
        <v>1.2</v>
      </c>
      <c r="M1638" s="77">
        <v>0.69121999999999995</v>
      </c>
      <c r="N1638" s="77">
        <v>1.1565000000000001</v>
      </c>
      <c r="O1638" s="78" t="s">
        <v>2028</v>
      </c>
    </row>
    <row r="1639" spans="1:15" x14ac:dyDescent="0.25">
      <c r="A1639" s="77" t="s">
        <v>52</v>
      </c>
      <c r="B1639" s="77" t="s">
        <v>8</v>
      </c>
      <c r="C1639" s="77">
        <v>3.3</v>
      </c>
      <c r="D1639" s="77">
        <v>33.000999999999998</v>
      </c>
      <c r="E1639" s="77">
        <v>1E-4</v>
      </c>
      <c r="F1639" s="77" t="s">
        <v>6</v>
      </c>
      <c r="G1639" s="77" t="s">
        <v>4</v>
      </c>
      <c r="H1639" s="77">
        <v>0.01</v>
      </c>
      <c r="I1639" s="77">
        <v>4.5010000000000001E-2</v>
      </c>
      <c r="J1639" s="77" t="s">
        <v>10</v>
      </c>
      <c r="K1639" s="77">
        <v>0.93</v>
      </c>
      <c r="L1639" s="77">
        <v>0.57999999999999996</v>
      </c>
      <c r="M1639" s="77">
        <v>0.92291999999999996</v>
      </c>
      <c r="N1639" s="77">
        <v>0.57830000000000004</v>
      </c>
      <c r="O1639" s="78" t="s">
        <v>2676</v>
      </c>
    </row>
    <row r="1640" spans="1:15" x14ac:dyDescent="0.25">
      <c r="A1640" s="77" t="s">
        <v>52</v>
      </c>
      <c r="B1640" s="77" t="s">
        <v>8</v>
      </c>
      <c r="C1640" s="77">
        <v>3.3</v>
      </c>
      <c r="D1640" s="77">
        <v>33.000999999999998</v>
      </c>
      <c r="E1640" s="77">
        <v>1E-4</v>
      </c>
      <c r="F1640" s="77" t="s">
        <v>6</v>
      </c>
      <c r="G1640" s="77" t="s">
        <v>4</v>
      </c>
      <c r="H1640" s="77">
        <v>50</v>
      </c>
      <c r="I1640" s="77">
        <v>100.01</v>
      </c>
      <c r="J1640" s="77" t="s">
        <v>10</v>
      </c>
      <c r="K1640" s="77">
        <v>2.2999999999999998</v>
      </c>
      <c r="L1640" s="77">
        <v>2.7</v>
      </c>
      <c r="M1640" s="77">
        <v>2.3079000000000001</v>
      </c>
      <c r="N1640" s="77">
        <v>2.6577000000000002</v>
      </c>
      <c r="O1640" s="78" t="s">
        <v>2027</v>
      </c>
    </row>
    <row r="1641" spans="1:15" x14ac:dyDescent="0.25">
      <c r="A1641" s="77" t="s">
        <v>52</v>
      </c>
      <c r="B1641" s="77" t="s">
        <v>8</v>
      </c>
      <c r="C1641" s="77">
        <v>3.3</v>
      </c>
      <c r="D1641" s="77">
        <v>33.000999999999998</v>
      </c>
      <c r="E1641" s="77">
        <v>1E-4</v>
      </c>
      <c r="F1641" s="77" t="s">
        <v>6</v>
      </c>
      <c r="G1641" s="77" t="s">
        <v>4</v>
      </c>
      <c r="H1641" s="77">
        <v>10</v>
      </c>
      <c r="I1641" s="77">
        <v>20.010000000000002</v>
      </c>
      <c r="J1641" s="77" t="s">
        <v>10</v>
      </c>
      <c r="K1641" s="77">
        <v>0.7</v>
      </c>
      <c r="L1641" s="77">
        <v>0.81</v>
      </c>
      <c r="M1641" s="77">
        <v>0.69303999999999999</v>
      </c>
      <c r="N1641" s="77">
        <v>0.80896000000000001</v>
      </c>
      <c r="O1641" s="78" t="s">
        <v>2674</v>
      </c>
    </row>
    <row r="1642" spans="1:15" x14ac:dyDescent="0.25">
      <c r="A1642" s="77" t="s">
        <v>52</v>
      </c>
      <c r="B1642" s="77" t="s">
        <v>8</v>
      </c>
      <c r="C1642" s="77">
        <v>3.3</v>
      </c>
      <c r="D1642" s="77">
        <v>33.000999999999998</v>
      </c>
      <c r="E1642" s="77">
        <v>1E-3</v>
      </c>
      <c r="F1642" s="77" t="s">
        <v>6</v>
      </c>
      <c r="G1642" s="77" t="s">
        <v>4</v>
      </c>
      <c r="H1642" s="77">
        <v>50</v>
      </c>
      <c r="I1642" s="77">
        <v>100.01</v>
      </c>
      <c r="J1642" s="77" t="s">
        <v>10</v>
      </c>
      <c r="K1642" s="77">
        <v>2.3264999999999998</v>
      </c>
      <c r="L1642" s="77">
        <v>2.6572</v>
      </c>
      <c r="M1642" s="77">
        <v>2.3233999999999999</v>
      </c>
      <c r="N1642" s="77">
        <v>2.6573000000000002</v>
      </c>
      <c r="O1642" s="78" t="s">
        <v>2035</v>
      </c>
    </row>
    <row r="1643" spans="1:15" x14ac:dyDescent="0.25">
      <c r="A1643" s="77" t="s">
        <v>52</v>
      </c>
      <c r="B1643" s="77" t="s">
        <v>8</v>
      </c>
      <c r="C1643" s="77">
        <v>3.3</v>
      </c>
      <c r="D1643" s="77">
        <v>33.000999999999998</v>
      </c>
      <c r="E1643" s="77">
        <v>1E-3</v>
      </c>
      <c r="F1643" s="77" t="s">
        <v>6</v>
      </c>
      <c r="G1643" s="77" t="s">
        <v>4</v>
      </c>
      <c r="H1643" s="77">
        <v>500</v>
      </c>
      <c r="I1643" s="77">
        <v>501</v>
      </c>
      <c r="J1643" s="77" t="s">
        <v>10</v>
      </c>
      <c r="K1643" s="77">
        <v>13</v>
      </c>
      <c r="L1643" s="77">
        <v>4.5999999999999996</v>
      </c>
      <c r="M1643" s="77">
        <v>2.3500999999999999</v>
      </c>
      <c r="N1643" s="77">
        <v>2.6989999999999998</v>
      </c>
      <c r="O1643" s="78" t="s">
        <v>2032</v>
      </c>
    </row>
    <row r="1644" spans="1:15" x14ac:dyDescent="0.25">
      <c r="A1644" s="77" t="s">
        <v>52</v>
      </c>
      <c r="B1644" s="77" t="s">
        <v>8</v>
      </c>
      <c r="C1644" s="77">
        <v>3.3</v>
      </c>
      <c r="D1644" s="77">
        <v>33.000999999999998</v>
      </c>
      <c r="E1644" s="77">
        <v>1E-3</v>
      </c>
      <c r="F1644" s="77" t="s">
        <v>6</v>
      </c>
      <c r="G1644" s="77" t="s">
        <v>4</v>
      </c>
      <c r="H1644" s="77">
        <v>0.01</v>
      </c>
      <c r="I1644" s="77">
        <v>4.5010000000000001E-2</v>
      </c>
      <c r="J1644" s="77" t="s">
        <v>10</v>
      </c>
      <c r="K1644" s="77">
        <v>0.98726000000000003</v>
      </c>
      <c r="L1644" s="77">
        <v>0.57660999999999996</v>
      </c>
      <c r="M1644" s="77">
        <v>0.98668</v>
      </c>
      <c r="N1644" s="77">
        <v>0.57662000000000002</v>
      </c>
      <c r="O1644" s="78" t="s">
        <v>2036</v>
      </c>
    </row>
    <row r="1645" spans="1:15" x14ac:dyDescent="0.25">
      <c r="A1645" s="77" t="s">
        <v>52</v>
      </c>
      <c r="B1645" s="77" t="s">
        <v>8</v>
      </c>
      <c r="C1645" s="77">
        <v>3.3</v>
      </c>
      <c r="D1645" s="77">
        <v>33.000999999999998</v>
      </c>
      <c r="E1645" s="77">
        <v>1E-3</v>
      </c>
      <c r="F1645" s="77" t="s">
        <v>6</v>
      </c>
      <c r="G1645" s="77" t="s">
        <v>4</v>
      </c>
      <c r="H1645" s="77">
        <v>20</v>
      </c>
      <c r="I1645" s="77">
        <v>50.01</v>
      </c>
      <c r="J1645" s="77" t="s">
        <v>10</v>
      </c>
      <c r="K1645" s="77">
        <v>0.73465999999999998</v>
      </c>
      <c r="L1645" s="77">
        <v>1.1553</v>
      </c>
      <c r="M1645" s="77">
        <v>0.73165000000000002</v>
      </c>
      <c r="N1645" s="77">
        <v>1.1554</v>
      </c>
      <c r="O1645" s="78" t="s">
        <v>2033</v>
      </c>
    </row>
    <row r="1646" spans="1:15" x14ac:dyDescent="0.25">
      <c r="A1646" s="77" t="s">
        <v>52</v>
      </c>
      <c r="B1646" s="77" t="s">
        <v>8</v>
      </c>
      <c r="C1646" s="77">
        <v>3.3</v>
      </c>
      <c r="D1646" s="77">
        <v>33.000999999999998</v>
      </c>
      <c r="E1646" s="77">
        <v>1E-3</v>
      </c>
      <c r="F1646" s="77" t="s">
        <v>6</v>
      </c>
      <c r="G1646" s="77" t="s">
        <v>4</v>
      </c>
      <c r="H1646" s="77">
        <v>4.4999999999999998E-2</v>
      </c>
      <c r="I1646" s="77">
        <v>10.00001</v>
      </c>
      <c r="J1646" s="77" t="s">
        <v>10</v>
      </c>
      <c r="K1646" s="77">
        <v>0.78956999999999999</v>
      </c>
      <c r="L1646" s="77">
        <v>0.34543000000000001</v>
      </c>
      <c r="M1646" s="77">
        <v>0.78891</v>
      </c>
      <c r="N1646" s="77">
        <v>0.34543000000000001</v>
      </c>
      <c r="O1646" s="78" t="s">
        <v>2034</v>
      </c>
    </row>
    <row r="1647" spans="1:15" x14ac:dyDescent="0.25">
      <c r="A1647" s="77" t="s">
        <v>52</v>
      </c>
      <c r="B1647" s="77" t="s">
        <v>8</v>
      </c>
      <c r="C1647" s="77">
        <v>3.3</v>
      </c>
      <c r="D1647" s="77">
        <v>33.000999999999998</v>
      </c>
      <c r="E1647" s="77">
        <v>1E-3</v>
      </c>
      <c r="F1647" s="77" t="s">
        <v>6</v>
      </c>
      <c r="G1647" s="77" t="s">
        <v>4</v>
      </c>
      <c r="H1647" s="77">
        <v>100</v>
      </c>
      <c r="I1647" s="77">
        <v>500</v>
      </c>
      <c r="J1647" s="77" t="s">
        <v>10</v>
      </c>
      <c r="K1647" s="77">
        <v>13</v>
      </c>
      <c r="L1647" s="77">
        <v>4.5999999999999996</v>
      </c>
      <c r="M1647" s="77">
        <v>2.3500999999999999</v>
      </c>
      <c r="N1647" s="77">
        <v>2.6989999999999998</v>
      </c>
      <c r="O1647" s="78" t="s">
        <v>2031</v>
      </c>
    </row>
    <row r="1648" spans="1:15" x14ac:dyDescent="0.25">
      <c r="A1648" s="77" t="s">
        <v>52</v>
      </c>
      <c r="B1648" s="77" t="s">
        <v>8</v>
      </c>
      <c r="C1648" s="77">
        <v>3.3</v>
      </c>
      <c r="D1648" s="77">
        <v>33.000999999999998</v>
      </c>
      <c r="E1648" s="77">
        <v>1E-3</v>
      </c>
      <c r="F1648" s="77" t="s">
        <v>6</v>
      </c>
      <c r="G1648" s="77" t="s">
        <v>4</v>
      </c>
      <c r="H1648" s="77">
        <v>10</v>
      </c>
      <c r="I1648" s="77">
        <v>20.010000000000002</v>
      </c>
      <c r="J1648" s="77" t="s">
        <v>10</v>
      </c>
      <c r="K1648" s="77">
        <v>0.74743999999999999</v>
      </c>
      <c r="L1648" s="77">
        <v>0.8075</v>
      </c>
      <c r="M1648" s="77">
        <v>0.74699000000000004</v>
      </c>
      <c r="N1648" s="77">
        <v>0.80750999999999995</v>
      </c>
      <c r="O1648" s="78" t="s">
        <v>2677</v>
      </c>
    </row>
    <row r="1649" spans="1:15" x14ac:dyDescent="0.25">
      <c r="A1649" s="77" t="s">
        <v>52</v>
      </c>
      <c r="B1649" s="77" t="s">
        <v>8</v>
      </c>
      <c r="C1649" s="77">
        <v>3.3</v>
      </c>
      <c r="D1649" s="77">
        <v>33.000999999999998</v>
      </c>
      <c r="E1649" s="77">
        <v>0.01</v>
      </c>
      <c r="F1649" s="77" t="s">
        <v>6</v>
      </c>
      <c r="G1649" s="77" t="s">
        <v>4</v>
      </c>
      <c r="H1649" s="77">
        <v>50</v>
      </c>
      <c r="I1649" s="77">
        <v>100.01</v>
      </c>
      <c r="J1649" s="77" t="s">
        <v>10</v>
      </c>
      <c r="K1649" s="77">
        <v>3.8797000000000001</v>
      </c>
      <c r="L1649" s="77">
        <v>2.6158000000000001</v>
      </c>
      <c r="M1649" s="77">
        <v>3.8711000000000002</v>
      </c>
      <c r="N1649" s="77">
        <v>2.6160000000000001</v>
      </c>
      <c r="O1649" s="78" t="s">
        <v>2039</v>
      </c>
    </row>
    <row r="1650" spans="1:15" x14ac:dyDescent="0.25">
      <c r="A1650" s="77" t="s">
        <v>52</v>
      </c>
      <c r="B1650" s="77" t="s">
        <v>8</v>
      </c>
      <c r="C1650" s="77">
        <v>3.3</v>
      </c>
      <c r="D1650" s="77">
        <v>33.000999999999998</v>
      </c>
      <c r="E1650" s="77">
        <v>0.01</v>
      </c>
      <c r="F1650" s="77" t="s">
        <v>6</v>
      </c>
      <c r="G1650" s="77" t="s">
        <v>4</v>
      </c>
      <c r="H1650" s="77">
        <v>500</v>
      </c>
      <c r="I1650" s="77">
        <v>501</v>
      </c>
      <c r="J1650" s="77" t="s">
        <v>10</v>
      </c>
      <c r="K1650" s="77">
        <v>13</v>
      </c>
      <c r="L1650" s="77">
        <v>4.5999999999999996</v>
      </c>
      <c r="M1650" s="77">
        <v>3.831</v>
      </c>
      <c r="N1650" s="77">
        <v>2.6581000000000001</v>
      </c>
      <c r="O1650" s="78" t="s">
        <v>2037</v>
      </c>
    </row>
    <row r="1651" spans="1:15" x14ac:dyDescent="0.25">
      <c r="A1651" s="77" t="s">
        <v>52</v>
      </c>
      <c r="B1651" s="77" t="s">
        <v>8</v>
      </c>
      <c r="C1651" s="77">
        <v>3.3</v>
      </c>
      <c r="D1651" s="77">
        <v>33.000999999999998</v>
      </c>
      <c r="E1651" s="77">
        <v>0.01</v>
      </c>
      <c r="F1651" s="77" t="s">
        <v>6</v>
      </c>
      <c r="G1651" s="77" t="s">
        <v>4</v>
      </c>
      <c r="H1651" s="77">
        <v>4.4999999999999998E-2</v>
      </c>
      <c r="I1651" s="77">
        <v>10.00001</v>
      </c>
      <c r="J1651" s="77" t="s">
        <v>10</v>
      </c>
      <c r="K1651" s="77">
        <v>5.2633000000000001</v>
      </c>
      <c r="L1651" s="77">
        <v>0.24920999999999999</v>
      </c>
      <c r="M1651" s="77">
        <v>5.2624000000000004</v>
      </c>
      <c r="N1651" s="77">
        <v>0.24918000000000001</v>
      </c>
      <c r="O1651" s="78" t="s">
        <v>2038</v>
      </c>
    </row>
    <row r="1652" spans="1:15" x14ac:dyDescent="0.25">
      <c r="A1652" s="77" t="s">
        <v>52</v>
      </c>
      <c r="B1652" s="77" t="s">
        <v>8</v>
      </c>
      <c r="C1652" s="77">
        <v>3.3</v>
      </c>
      <c r="D1652" s="77">
        <v>33.000999999999998</v>
      </c>
      <c r="E1652" s="77">
        <v>0.01</v>
      </c>
      <c r="F1652" s="77" t="s">
        <v>6</v>
      </c>
      <c r="G1652" s="77" t="s">
        <v>4</v>
      </c>
      <c r="H1652" s="77">
        <v>0.01</v>
      </c>
      <c r="I1652" s="77">
        <v>4.5010000000000001E-2</v>
      </c>
      <c r="J1652" s="77" t="s">
        <v>10</v>
      </c>
      <c r="K1652" s="77">
        <v>4.8574000000000002</v>
      </c>
      <c r="L1652" s="77">
        <v>0.48407</v>
      </c>
      <c r="M1652" s="77">
        <v>4.8564999999999996</v>
      </c>
      <c r="N1652" s="77">
        <v>0.48405999999999999</v>
      </c>
      <c r="O1652" s="78" t="s">
        <v>2041</v>
      </c>
    </row>
    <row r="1653" spans="1:15" x14ac:dyDescent="0.25">
      <c r="A1653" s="77" t="s">
        <v>52</v>
      </c>
      <c r="B1653" s="77" t="s">
        <v>8</v>
      </c>
      <c r="C1653" s="77">
        <v>3.3</v>
      </c>
      <c r="D1653" s="77">
        <v>33.000999999999998</v>
      </c>
      <c r="E1653" s="77">
        <v>0.01</v>
      </c>
      <c r="F1653" s="77" t="s">
        <v>6</v>
      </c>
      <c r="G1653" s="77" t="s">
        <v>4</v>
      </c>
      <c r="H1653" s="77">
        <v>100</v>
      </c>
      <c r="I1653" s="77">
        <v>500</v>
      </c>
      <c r="J1653" s="77" t="s">
        <v>10</v>
      </c>
      <c r="K1653" s="77">
        <v>13</v>
      </c>
      <c r="L1653" s="77">
        <v>4.5999999999999996</v>
      </c>
      <c r="M1653" s="77">
        <v>3.831</v>
      </c>
      <c r="N1653" s="77">
        <v>2.6581000000000001</v>
      </c>
      <c r="O1653" s="78" t="s">
        <v>2040</v>
      </c>
    </row>
    <row r="1654" spans="1:15" x14ac:dyDescent="0.25">
      <c r="A1654" s="77" t="s">
        <v>52</v>
      </c>
      <c r="B1654" s="77" t="s">
        <v>8</v>
      </c>
      <c r="C1654" s="77">
        <v>3.3</v>
      </c>
      <c r="D1654" s="77">
        <v>33.000999999999998</v>
      </c>
      <c r="E1654" s="77">
        <v>0.01</v>
      </c>
      <c r="F1654" s="77" t="s">
        <v>6</v>
      </c>
      <c r="G1654" s="77" t="s">
        <v>4</v>
      </c>
      <c r="H1654" s="77">
        <v>20</v>
      </c>
      <c r="I1654" s="77">
        <v>50.01</v>
      </c>
      <c r="J1654" s="77" t="s">
        <v>10</v>
      </c>
      <c r="K1654" s="77">
        <v>3.8001999999999998</v>
      </c>
      <c r="L1654" s="77">
        <v>1.0753999999999999</v>
      </c>
      <c r="M1654" s="77">
        <v>3.7970999999999999</v>
      </c>
      <c r="N1654" s="77">
        <v>1.0753999999999999</v>
      </c>
      <c r="O1654" s="78" t="s">
        <v>2679</v>
      </c>
    </row>
    <row r="1655" spans="1:15" x14ac:dyDescent="0.25">
      <c r="A1655" s="77" t="s">
        <v>52</v>
      </c>
      <c r="B1655" s="77" t="s">
        <v>8</v>
      </c>
      <c r="C1655" s="77">
        <v>3.3</v>
      </c>
      <c r="D1655" s="77">
        <v>33.000999999999998</v>
      </c>
      <c r="E1655" s="77">
        <v>0.01</v>
      </c>
      <c r="F1655" s="77" t="s">
        <v>6</v>
      </c>
      <c r="G1655" s="77" t="s">
        <v>4</v>
      </c>
      <c r="H1655" s="77">
        <v>10</v>
      </c>
      <c r="I1655" s="77">
        <v>20.010000000000002</v>
      </c>
      <c r="J1655" s="77" t="s">
        <v>10</v>
      </c>
      <c r="K1655" s="77">
        <v>4.3391999999999999</v>
      </c>
      <c r="L1655" s="77">
        <v>0.71689999999999998</v>
      </c>
      <c r="M1655" s="77">
        <v>4.3383000000000003</v>
      </c>
      <c r="N1655" s="77">
        <v>0.71689999999999998</v>
      </c>
      <c r="O1655" s="78" t="s">
        <v>2678</v>
      </c>
    </row>
    <row r="1656" spans="1:15" x14ac:dyDescent="0.25">
      <c r="A1656" s="77" t="s">
        <v>52</v>
      </c>
      <c r="B1656" s="77" t="s">
        <v>8</v>
      </c>
      <c r="C1656" s="77">
        <v>3.3</v>
      </c>
      <c r="D1656" s="77">
        <v>33.000999999999998</v>
      </c>
      <c r="E1656" s="77">
        <v>0.1</v>
      </c>
      <c r="F1656" s="77" t="s">
        <v>6</v>
      </c>
      <c r="G1656" s="77" t="s">
        <v>4</v>
      </c>
      <c r="H1656" s="77">
        <v>500</v>
      </c>
      <c r="I1656" s="77">
        <v>501</v>
      </c>
      <c r="J1656" s="77" t="s">
        <v>10</v>
      </c>
      <c r="K1656" s="77">
        <v>47.329000000000001</v>
      </c>
      <c r="L1656" s="77">
        <v>3.5596999999999999</v>
      </c>
      <c r="M1656" s="77">
        <v>53.607999999999997</v>
      </c>
      <c r="N1656" s="77">
        <v>1.6549</v>
      </c>
      <c r="O1656" s="78" t="s">
        <v>2680</v>
      </c>
    </row>
    <row r="1657" spans="1:15" x14ac:dyDescent="0.25">
      <c r="A1657" s="77" t="s">
        <v>52</v>
      </c>
      <c r="B1657" s="77" t="s">
        <v>8</v>
      </c>
      <c r="C1657" s="77">
        <v>3.3</v>
      </c>
      <c r="D1657" s="77">
        <v>33.000999999999998</v>
      </c>
      <c r="E1657" s="77">
        <v>0.1</v>
      </c>
      <c r="F1657" s="77" t="s">
        <v>6</v>
      </c>
      <c r="G1657" s="77" t="s">
        <v>4</v>
      </c>
      <c r="H1657" s="77">
        <v>50</v>
      </c>
      <c r="I1657" s="77">
        <v>100.01</v>
      </c>
      <c r="J1657" s="77" t="s">
        <v>10</v>
      </c>
      <c r="K1657" s="77">
        <v>53.719000000000001</v>
      </c>
      <c r="L1657" s="77">
        <v>1.6172</v>
      </c>
      <c r="M1657" s="77">
        <v>53.713000000000001</v>
      </c>
      <c r="N1657" s="77">
        <v>1.6172</v>
      </c>
      <c r="O1657" s="78" t="s">
        <v>2042</v>
      </c>
    </row>
    <row r="1658" spans="1:15" x14ac:dyDescent="0.25">
      <c r="A1658" s="77" t="s">
        <v>52</v>
      </c>
      <c r="B1658" s="77" t="s">
        <v>8</v>
      </c>
      <c r="C1658" s="77">
        <v>3.3</v>
      </c>
      <c r="D1658" s="77">
        <v>33.000999999999998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56.883000000000003</v>
      </c>
      <c r="L1658" s="77">
        <v>0.39190000000000003</v>
      </c>
      <c r="M1658" s="77">
        <v>56.881999999999998</v>
      </c>
      <c r="N1658" s="77">
        <v>0.39182</v>
      </c>
      <c r="O1658" s="78" t="s">
        <v>2044</v>
      </c>
    </row>
    <row r="1659" spans="1:15" x14ac:dyDescent="0.25">
      <c r="A1659" s="77" t="s">
        <v>52</v>
      </c>
      <c r="B1659" s="77" t="s">
        <v>8</v>
      </c>
      <c r="C1659" s="77">
        <v>3.3</v>
      </c>
      <c r="D1659" s="77">
        <v>33.000999999999998</v>
      </c>
      <c r="E1659" s="77">
        <v>0.1</v>
      </c>
      <c r="F1659" s="77" t="s">
        <v>6</v>
      </c>
      <c r="G1659" s="77" t="s">
        <v>4</v>
      </c>
      <c r="H1659" s="77">
        <v>100</v>
      </c>
      <c r="I1659" s="77">
        <v>500</v>
      </c>
      <c r="J1659" s="77" t="s">
        <v>10</v>
      </c>
      <c r="K1659" s="77">
        <v>47.329000000000001</v>
      </c>
      <c r="L1659" s="77">
        <v>3.5596999999999999</v>
      </c>
      <c r="M1659" s="77">
        <v>53.607999999999997</v>
      </c>
      <c r="N1659" s="77">
        <v>1.6549</v>
      </c>
      <c r="O1659" s="78" t="s">
        <v>2045</v>
      </c>
    </row>
    <row r="1660" spans="1:15" x14ac:dyDescent="0.25">
      <c r="A1660" s="77" t="s">
        <v>52</v>
      </c>
      <c r="B1660" s="77" t="s">
        <v>8</v>
      </c>
      <c r="C1660" s="77">
        <v>3.3</v>
      </c>
      <c r="D1660" s="77">
        <v>33.000999999999998</v>
      </c>
      <c r="E1660" s="77">
        <v>0.1</v>
      </c>
      <c r="F1660" s="77" t="s">
        <v>6</v>
      </c>
      <c r="G1660" s="77" t="s">
        <v>4</v>
      </c>
      <c r="H1660" s="77">
        <v>0.01</v>
      </c>
      <c r="I1660" s="77">
        <v>4.5010000000000001E-2</v>
      </c>
      <c r="J1660" s="77" t="s">
        <v>10</v>
      </c>
      <c r="K1660" s="77">
        <v>57.704000000000001</v>
      </c>
      <c r="L1660" s="77">
        <v>0.11064</v>
      </c>
      <c r="M1660" s="77">
        <v>57.704000000000001</v>
      </c>
      <c r="N1660" s="77">
        <v>0.11058999999999999</v>
      </c>
      <c r="O1660" s="78" t="s">
        <v>2043</v>
      </c>
    </row>
    <row r="1661" spans="1:15" x14ac:dyDescent="0.25">
      <c r="A1661" s="77" t="s">
        <v>52</v>
      </c>
      <c r="B1661" s="77" t="s">
        <v>8</v>
      </c>
      <c r="C1661" s="77">
        <v>3.3</v>
      </c>
      <c r="D1661" s="77">
        <v>33.000999999999998</v>
      </c>
      <c r="E1661" s="77">
        <v>0.1</v>
      </c>
      <c r="F1661" s="77" t="s">
        <v>6</v>
      </c>
      <c r="G1661" s="77" t="s">
        <v>4</v>
      </c>
      <c r="H1661" s="77">
        <v>10</v>
      </c>
      <c r="I1661" s="77">
        <v>20.010000000000002</v>
      </c>
      <c r="J1661" s="77" t="s">
        <v>10</v>
      </c>
      <c r="K1661" s="77">
        <v>57.426000000000002</v>
      </c>
      <c r="L1661" s="77">
        <v>0.20355000000000001</v>
      </c>
      <c r="M1661" s="77">
        <v>57.426000000000002</v>
      </c>
      <c r="N1661" s="77">
        <v>0.20351</v>
      </c>
      <c r="O1661" s="78" t="s">
        <v>2681</v>
      </c>
    </row>
    <row r="1662" spans="1:15" x14ac:dyDescent="0.25">
      <c r="A1662" s="77" t="s">
        <v>52</v>
      </c>
      <c r="B1662" s="77" t="s">
        <v>8</v>
      </c>
      <c r="C1662" s="77">
        <v>3.3</v>
      </c>
      <c r="D1662" s="77">
        <v>33.000999999999998</v>
      </c>
      <c r="E1662" s="77">
        <v>0.1</v>
      </c>
      <c r="F1662" s="77" t="s">
        <v>6</v>
      </c>
      <c r="G1662" s="77" t="s">
        <v>4</v>
      </c>
      <c r="H1662" s="77">
        <v>4.4999999999999998E-2</v>
      </c>
      <c r="I1662" s="77">
        <v>10.00001</v>
      </c>
      <c r="J1662" s="77" t="s">
        <v>10</v>
      </c>
      <c r="K1662" s="77">
        <v>57.892000000000003</v>
      </c>
      <c r="L1662" s="77">
        <v>4.1619999999999997E-2</v>
      </c>
      <c r="M1662" s="77">
        <v>57.892000000000003</v>
      </c>
      <c r="N1662" s="77">
        <v>4.1575000000000001E-2</v>
      </c>
      <c r="O1662" s="78" t="s">
        <v>2046</v>
      </c>
    </row>
    <row r="1663" spans="1:15" x14ac:dyDescent="0.25">
      <c r="A1663" s="77" t="s">
        <v>52</v>
      </c>
      <c r="B1663" s="77" t="s">
        <v>8</v>
      </c>
      <c r="C1663" s="77">
        <v>3.3</v>
      </c>
      <c r="D1663" s="77">
        <v>33.000999999999998</v>
      </c>
      <c r="E1663" s="77">
        <v>1</v>
      </c>
      <c r="F1663" s="77" t="s">
        <v>6</v>
      </c>
      <c r="G1663" s="77" t="s">
        <v>4</v>
      </c>
      <c r="H1663" s="77">
        <v>500</v>
      </c>
      <c r="I1663" s="77">
        <v>501</v>
      </c>
      <c r="J1663" s="77" t="s">
        <v>10</v>
      </c>
      <c r="K1663" s="77">
        <v>579.33000000000004</v>
      </c>
      <c r="L1663" s="77">
        <v>0.23723</v>
      </c>
      <c r="M1663" s="77">
        <v>579.33000000000004</v>
      </c>
      <c r="N1663" s="77">
        <v>0.23716999999999999</v>
      </c>
      <c r="O1663" s="78" t="s">
        <v>2049</v>
      </c>
    </row>
    <row r="1664" spans="1:15" x14ac:dyDescent="0.25">
      <c r="A1664" s="77" t="s">
        <v>52</v>
      </c>
      <c r="B1664" s="77" t="s">
        <v>8</v>
      </c>
      <c r="C1664" s="77">
        <v>3.3</v>
      </c>
      <c r="D1664" s="77">
        <v>33.000999999999998</v>
      </c>
      <c r="E1664" s="77">
        <v>1</v>
      </c>
      <c r="F1664" s="77" t="s">
        <v>6</v>
      </c>
      <c r="G1664" s="77" t="s">
        <v>4</v>
      </c>
      <c r="H1664" s="77">
        <v>20</v>
      </c>
      <c r="I1664" s="77">
        <v>50.01</v>
      </c>
      <c r="J1664" s="77" t="s">
        <v>10</v>
      </c>
      <c r="K1664" s="77">
        <v>579.88</v>
      </c>
      <c r="L1664" s="77">
        <v>4.3222999999999998E-2</v>
      </c>
      <c r="M1664" s="77">
        <v>579.88</v>
      </c>
      <c r="N1664" s="77">
        <v>4.3181999999999998E-2</v>
      </c>
      <c r="O1664" s="78" t="s">
        <v>2051</v>
      </c>
    </row>
    <row r="1665" spans="1:15" x14ac:dyDescent="0.25">
      <c r="A1665" s="77" t="s">
        <v>52</v>
      </c>
      <c r="B1665" s="77" t="s">
        <v>8</v>
      </c>
      <c r="C1665" s="77">
        <v>3.3</v>
      </c>
      <c r="D1665" s="77">
        <v>33.000999999999998</v>
      </c>
      <c r="E1665" s="77">
        <v>1</v>
      </c>
      <c r="F1665" s="77" t="s">
        <v>6</v>
      </c>
      <c r="G1665" s="77" t="s">
        <v>4</v>
      </c>
      <c r="H1665" s="77">
        <v>10</v>
      </c>
      <c r="I1665" s="77">
        <v>20.010000000000002</v>
      </c>
      <c r="J1665" s="77" t="s">
        <v>10</v>
      </c>
      <c r="K1665" s="77">
        <v>579.94000000000005</v>
      </c>
      <c r="L1665" s="77">
        <v>2.1451999999999999E-2</v>
      </c>
      <c r="M1665" s="77">
        <v>579.94000000000005</v>
      </c>
      <c r="N1665" s="77">
        <v>2.1433000000000001E-2</v>
      </c>
      <c r="O1665" s="78" t="s">
        <v>2050</v>
      </c>
    </row>
    <row r="1666" spans="1:15" x14ac:dyDescent="0.25">
      <c r="A1666" s="77" t="s">
        <v>52</v>
      </c>
      <c r="B1666" s="77" t="s">
        <v>8</v>
      </c>
      <c r="C1666" s="77">
        <v>3.3</v>
      </c>
      <c r="D1666" s="77">
        <v>33.000999999999998</v>
      </c>
      <c r="E1666" s="77">
        <v>1</v>
      </c>
      <c r="F1666" s="77" t="s">
        <v>6</v>
      </c>
      <c r="G1666" s="77" t="s">
        <v>4</v>
      </c>
      <c r="H1666" s="77">
        <v>100</v>
      </c>
      <c r="I1666" s="77">
        <v>500</v>
      </c>
      <c r="J1666" s="77" t="s">
        <v>10</v>
      </c>
      <c r="K1666" s="77">
        <v>579.33000000000004</v>
      </c>
      <c r="L1666" s="77">
        <v>0.23723</v>
      </c>
      <c r="M1666" s="77">
        <v>579.33000000000004</v>
      </c>
      <c r="N1666" s="77">
        <v>0.23716999999999999</v>
      </c>
      <c r="O1666" s="78" t="s">
        <v>2048</v>
      </c>
    </row>
    <row r="1667" spans="1:15" x14ac:dyDescent="0.25">
      <c r="A1667" s="77" t="s">
        <v>52</v>
      </c>
      <c r="B1667" s="77" t="s">
        <v>8</v>
      </c>
      <c r="C1667" s="77">
        <v>3.3</v>
      </c>
      <c r="D1667" s="77">
        <v>33.000999999999998</v>
      </c>
      <c r="E1667" s="77">
        <v>1</v>
      </c>
      <c r="F1667" s="77" t="s">
        <v>6</v>
      </c>
      <c r="G1667" s="77" t="s">
        <v>4</v>
      </c>
      <c r="H1667" s="77">
        <v>50</v>
      </c>
      <c r="I1667" s="77">
        <v>100.01</v>
      </c>
      <c r="J1667" s="77" t="s">
        <v>10</v>
      </c>
      <c r="K1667" s="77">
        <v>579.35</v>
      </c>
      <c r="L1667" s="77">
        <v>0.23028000000000001</v>
      </c>
      <c r="M1667" s="77">
        <v>579.35</v>
      </c>
      <c r="N1667" s="77">
        <v>0.23021</v>
      </c>
      <c r="O1667" s="78" t="s">
        <v>2683</v>
      </c>
    </row>
    <row r="1668" spans="1:15" x14ac:dyDescent="0.25">
      <c r="A1668" s="77" t="s">
        <v>52</v>
      </c>
      <c r="B1668" s="77" t="s">
        <v>8</v>
      </c>
      <c r="C1668" s="77">
        <v>3.3</v>
      </c>
      <c r="D1668" s="77">
        <v>33.000999999999998</v>
      </c>
      <c r="E1668" s="77">
        <v>1</v>
      </c>
      <c r="F1668" s="77" t="s">
        <v>6</v>
      </c>
      <c r="G1668" s="77" t="s">
        <v>4</v>
      </c>
      <c r="H1668" s="77">
        <v>0.01</v>
      </c>
      <c r="I1668" s="77">
        <v>4.5010000000000001E-2</v>
      </c>
      <c r="J1668" s="77" t="s">
        <v>10</v>
      </c>
      <c r="K1668" s="77">
        <v>579.97</v>
      </c>
      <c r="L1668" s="77">
        <v>1.1401E-2</v>
      </c>
      <c r="M1668" s="77">
        <v>579.97</v>
      </c>
      <c r="N1668" s="77">
        <v>1.1382E-2</v>
      </c>
      <c r="O1668" s="78" t="s">
        <v>2682</v>
      </c>
    </row>
    <row r="1669" spans="1:15" x14ac:dyDescent="0.25">
      <c r="A1669" s="77" t="s">
        <v>52</v>
      </c>
      <c r="B1669" s="77" t="s">
        <v>8</v>
      </c>
      <c r="C1669" s="77">
        <v>3.3</v>
      </c>
      <c r="D1669" s="77">
        <v>33.000999999999998</v>
      </c>
      <c r="E1669" s="77">
        <v>1</v>
      </c>
      <c r="F1669" s="77" t="s">
        <v>6</v>
      </c>
      <c r="G1669" s="77" t="s">
        <v>4</v>
      </c>
      <c r="H1669" s="77">
        <v>4.4999999999999998E-2</v>
      </c>
      <c r="I1669" s="77">
        <v>10.00001</v>
      </c>
      <c r="J1669" s="77" t="s">
        <v>10</v>
      </c>
      <c r="K1669" s="77">
        <v>579.99</v>
      </c>
      <c r="L1669" s="77">
        <v>4.2218999999999998E-3</v>
      </c>
      <c r="M1669" s="77">
        <v>579.99</v>
      </c>
      <c r="N1669" s="77">
        <v>4.2034000000000004E-3</v>
      </c>
      <c r="O1669" s="78" t="s">
        <v>2047</v>
      </c>
    </row>
    <row r="1670" spans="1:15" x14ac:dyDescent="0.25">
      <c r="A1670" s="77" t="s">
        <v>52</v>
      </c>
      <c r="B1670" s="77" t="s">
        <v>8</v>
      </c>
      <c r="C1670" s="77">
        <v>33</v>
      </c>
      <c r="D1670" s="77">
        <v>330.01</v>
      </c>
      <c r="E1670" s="77">
        <v>1E-3</v>
      </c>
      <c r="F1670" s="77" t="s">
        <v>6</v>
      </c>
      <c r="G1670" s="77" t="s">
        <v>4</v>
      </c>
      <c r="H1670" s="77">
        <v>4.4999999999999998E-2</v>
      </c>
      <c r="I1670" s="77">
        <v>10.00001</v>
      </c>
      <c r="J1670" s="77" t="s">
        <v>10</v>
      </c>
      <c r="K1670" s="77">
        <v>12</v>
      </c>
      <c r="L1670" s="77">
        <v>0.92</v>
      </c>
      <c r="M1670" s="77">
        <v>10.393000000000001</v>
      </c>
      <c r="N1670" s="77">
        <v>0.92459000000000002</v>
      </c>
      <c r="O1670" s="78" t="s">
        <v>2052</v>
      </c>
    </row>
    <row r="1671" spans="1:15" x14ac:dyDescent="0.25">
      <c r="A1671" s="77" t="s">
        <v>52</v>
      </c>
      <c r="B1671" s="77" t="s">
        <v>8</v>
      </c>
      <c r="C1671" s="77">
        <v>33</v>
      </c>
      <c r="D1671" s="77">
        <v>330.01</v>
      </c>
      <c r="E1671" s="77">
        <v>1E-3</v>
      </c>
      <c r="F1671" s="77" t="s">
        <v>6</v>
      </c>
      <c r="G1671" s="77" t="s">
        <v>4</v>
      </c>
      <c r="H1671" s="77">
        <v>10</v>
      </c>
      <c r="I1671" s="77">
        <v>20.010000000000002</v>
      </c>
      <c r="J1671" s="77" t="s">
        <v>10</v>
      </c>
      <c r="K1671" s="77">
        <v>24</v>
      </c>
      <c r="L1671" s="77">
        <v>1</v>
      </c>
      <c r="M1671" s="77">
        <v>10.388</v>
      </c>
      <c r="N1671" s="77">
        <v>1.04</v>
      </c>
      <c r="O1671" s="78" t="s">
        <v>2054</v>
      </c>
    </row>
    <row r="1672" spans="1:15" x14ac:dyDescent="0.25">
      <c r="A1672" s="77" t="s">
        <v>52</v>
      </c>
      <c r="B1672" s="77" t="s">
        <v>8</v>
      </c>
      <c r="C1672" s="77">
        <v>33</v>
      </c>
      <c r="D1672" s="77">
        <v>330.01</v>
      </c>
      <c r="E1672" s="77">
        <v>1E-3</v>
      </c>
      <c r="F1672" s="77" t="s">
        <v>6</v>
      </c>
      <c r="G1672" s="77" t="s">
        <v>4</v>
      </c>
      <c r="H1672" s="77">
        <v>0.01</v>
      </c>
      <c r="I1672" s="77">
        <v>4.5010000000000001E-2</v>
      </c>
      <c r="J1672" s="77" t="s">
        <v>10</v>
      </c>
      <c r="K1672" s="77">
        <v>3.5</v>
      </c>
      <c r="L1672" s="77">
        <v>0.57999999999999996</v>
      </c>
      <c r="M1672" s="77">
        <v>3.4704999999999999</v>
      </c>
      <c r="N1672" s="77">
        <v>0.57867999999999997</v>
      </c>
      <c r="O1672" s="78" t="s">
        <v>2055</v>
      </c>
    </row>
    <row r="1673" spans="1:15" x14ac:dyDescent="0.25">
      <c r="A1673" s="77" t="s">
        <v>52</v>
      </c>
      <c r="B1673" s="77" t="s">
        <v>8</v>
      </c>
      <c r="C1673" s="77">
        <v>33</v>
      </c>
      <c r="D1673" s="77">
        <v>330.01</v>
      </c>
      <c r="E1673" s="77">
        <v>1E-3</v>
      </c>
      <c r="F1673" s="77" t="s">
        <v>6</v>
      </c>
      <c r="G1673" s="77" t="s">
        <v>4</v>
      </c>
      <c r="H1673" s="77">
        <v>100</v>
      </c>
      <c r="I1673" s="77">
        <v>100.1</v>
      </c>
      <c r="J1673" s="77" t="s">
        <v>10</v>
      </c>
      <c r="K1673" s="77">
        <v>92</v>
      </c>
      <c r="L1673" s="77">
        <v>2.8</v>
      </c>
      <c r="M1673" s="77">
        <v>91.936999999999998</v>
      </c>
      <c r="N1673" s="77">
        <v>2.7856000000000001</v>
      </c>
      <c r="O1673" s="78" t="s">
        <v>2053</v>
      </c>
    </row>
    <row r="1674" spans="1:15" x14ac:dyDescent="0.25">
      <c r="A1674" s="77" t="s">
        <v>52</v>
      </c>
      <c r="B1674" s="77" t="s">
        <v>8</v>
      </c>
      <c r="C1674" s="77">
        <v>33</v>
      </c>
      <c r="D1674" s="77">
        <v>330.01</v>
      </c>
      <c r="E1674" s="77">
        <v>1E-3</v>
      </c>
      <c r="F1674" s="77" t="s">
        <v>6</v>
      </c>
      <c r="G1674" s="77" t="s">
        <v>4</v>
      </c>
      <c r="H1674" s="77">
        <v>20</v>
      </c>
      <c r="I1674" s="77">
        <v>50.01</v>
      </c>
      <c r="J1674" s="77" t="s">
        <v>10</v>
      </c>
      <c r="K1674" s="77">
        <v>22</v>
      </c>
      <c r="L1674" s="77">
        <v>1.4</v>
      </c>
      <c r="M1674" s="77">
        <v>10.266</v>
      </c>
      <c r="N1674" s="77">
        <v>1.3912</v>
      </c>
      <c r="O1674" s="78" t="s">
        <v>2057</v>
      </c>
    </row>
    <row r="1675" spans="1:15" x14ac:dyDescent="0.25">
      <c r="A1675" s="77" t="s">
        <v>52</v>
      </c>
      <c r="B1675" s="77" t="s">
        <v>8</v>
      </c>
      <c r="C1675" s="77">
        <v>33</v>
      </c>
      <c r="D1675" s="77">
        <v>330.01</v>
      </c>
      <c r="E1675" s="77">
        <v>1E-3</v>
      </c>
      <c r="F1675" s="77" t="s">
        <v>6</v>
      </c>
      <c r="G1675" s="77" t="s">
        <v>4</v>
      </c>
      <c r="H1675" s="77">
        <v>50</v>
      </c>
      <c r="I1675" s="77">
        <v>100</v>
      </c>
      <c r="J1675" s="77" t="s">
        <v>10</v>
      </c>
      <c r="K1675" s="77">
        <v>92</v>
      </c>
      <c r="L1675" s="77">
        <v>2.8</v>
      </c>
      <c r="M1675" s="77">
        <v>91.936999999999998</v>
      </c>
      <c r="N1675" s="77">
        <v>2.7856000000000001</v>
      </c>
      <c r="O1675" s="78" t="s">
        <v>2056</v>
      </c>
    </row>
    <row r="1676" spans="1:15" x14ac:dyDescent="0.25">
      <c r="A1676" s="77" t="s">
        <v>52</v>
      </c>
      <c r="B1676" s="77" t="s">
        <v>8</v>
      </c>
      <c r="C1676" s="77">
        <v>33</v>
      </c>
      <c r="D1676" s="77">
        <v>330.01</v>
      </c>
      <c r="E1676" s="77">
        <v>0.01</v>
      </c>
      <c r="F1676" s="77" t="s">
        <v>6</v>
      </c>
      <c r="G1676" s="77" t="s">
        <v>4</v>
      </c>
      <c r="H1676" s="77">
        <v>4.4999999999999998E-2</v>
      </c>
      <c r="I1676" s="77">
        <v>10.00001</v>
      </c>
      <c r="J1676" s="77" t="s">
        <v>10</v>
      </c>
      <c r="K1676" s="77">
        <v>12</v>
      </c>
      <c r="L1676" s="77">
        <v>0.92330999999999996</v>
      </c>
      <c r="M1676" s="77">
        <v>10.834</v>
      </c>
      <c r="N1676" s="77">
        <v>0.9234</v>
      </c>
      <c r="O1676" s="78" t="s">
        <v>2059</v>
      </c>
    </row>
    <row r="1677" spans="1:15" x14ac:dyDescent="0.25">
      <c r="A1677" s="77" t="s">
        <v>52</v>
      </c>
      <c r="B1677" s="77" t="s">
        <v>8</v>
      </c>
      <c r="C1677" s="77">
        <v>33</v>
      </c>
      <c r="D1677" s="77">
        <v>330.01</v>
      </c>
      <c r="E1677" s="77">
        <v>0.01</v>
      </c>
      <c r="F1677" s="77" t="s">
        <v>6</v>
      </c>
      <c r="G1677" s="77" t="s">
        <v>4</v>
      </c>
      <c r="H1677" s="77">
        <v>10</v>
      </c>
      <c r="I1677" s="77">
        <v>20.010000000000002</v>
      </c>
      <c r="J1677" s="77" t="s">
        <v>10</v>
      </c>
      <c r="K1677" s="77">
        <v>24</v>
      </c>
      <c r="L1677" s="77">
        <v>1.0331999999999999</v>
      </c>
      <c r="M1677" s="77">
        <v>10.795999999999999</v>
      </c>
      <c r="N1677" s="77">
        <v>1.0388999999999999</v>
      </c>
      <c r="O1677" s="78" t="s">
        <v>2061</v>
      </c>
    </row>
    <row r="1678" spans="1:15" x14ac:dyDescent="0.25">
      <c r="A1678" s="77" t="s">
        <v>52</v>
      </c>
      <c r="B1678" s="77" t="s">
        <v>8</v>
      </c>
      <c r="C1678" s="77">
        <v>33</v>
      </c>
      <c r="D1678" s="77">
        <v>330.01</v>
      </c>
      <c r="E1678" s="77">
        <v>0.01</v>
      </c>
      <c r="F1678" s="77" t="s">
        <v>6</v>
      </c>
      <c r="G1678" s="77" t="s">
        <v>4</v>
      </c>
      <c r="H1678" s="77">
        <v>0.01</v>
      </c>
      <c r="I1678" s="77">
        <v>4.5010000000000001E-2</v>
      </c>
      <c r="J1678" s="77" t="s">
        <v>10</v>
      </c>
      <c r="K1678" s="77">
        <v>4.2872000000000003</v>
      </c>
      <c r="L1678" s="77">
        <v>0.57647000000000004</v>
      </c>
      <c r="M1678" s="77">
        <v>4.2606000000000002</v>
      </c>
      <c r="N1678" s="77">
        <v>0.57652000000000003</v>
      </c>
      <c r="O1678" s="78" t="s">
        <v>2060</v>
      </c>
    </row>
    <row r="1679" spans="1:15" x14ac:dyDescent="0.25">
      <c r="A1679" s="77" t="s">
        <v>52</v>
      </c>
      <c r="B1679" s="77" t="s">
        <v>8</v>
      </c>
      <c r="C1679" s="77">
        <v>33</v>
      </c>
      <c r="D1679" s="77">
        <v>330.01</v>
      </c>
      <c r="E1679" s="77">
        <v>0.01</v>
      </c>
      <c r="F1679" s="77" t="s">
        <v>6</v>
      </c>
      <c r="G1679" s="77" t="s">
        <v>4</v>
      </c>
      <c r="H1679" s="77">
        <v>50</v>
      </c>
      <c r="I1679" s="77">
        <v>100</v>
      </c>
      <c r="J1679" s="77" t="s">
        <v>10</v>
      </c>
      <c r="K1679" s="77">
        <v>92.063000000000002</v>
      </c>
      <c r="L1679" s="77">
        <v>2.7852999999999999</v>
      </c>
      <c r="M1679" s="77">
        <v>92.033000000000001</v>
      </c>
      <c r="N1679" s="77">
        <v>2.7854000000000001</v>
      </c>
      <c r="O1679" s="78" t="s">
        <v>2062</v>
      </c>
    </row>
    <row r="1680" spans="1:15" x14ac:dyDescent="0.25">
      <c r="A1680" s="77" t="s">
        <v>52</v>
      </c>
      <c r="B1680" s="77" t="s">
        <v>8</v>
      </c>
      <c r="C1680" s="77">
        <v>33</v>
      </c>
      <c r="D1680" s="77">
        <v>330.01</v>
      </c>
      <c r="E1680" s="77">
        <v>0.01</v>
      </c>
      <c r="F1680" s="77" t="s">
        <v>6</v>
      </c>
      <c r="G1680" s="77" t="s">
        <v>4</v>
      </c>
      <c r="H1680" s="77">
        <v>20</v>
      </c>
      <c r="I1680" s="77">
        <v>50.01</v>
      </c>
      <c r="J1680" s="77" t="s">
        <v>10</v>
      </c>
      <c r="K1680" s="77">
        <v>22</v>
      </c>
      <c r="L1680" s="77">
        <v>1.4</v>
      </c>
      <c r="M1680" s="77">
        <v>10.577</v>
      </c>
      <c r="N1680" s="77">
        <v>1.3904000000000001</v>
      </c>
      <c r="O1680" s="78" t="s">
        <v>2684</v>
      </c>
    </row>
    <row r="1681" spans="1:15" x14ac:dyDescent="0.25">
      <c r="A1681" s="77" t="s">
        <v>52</v>
      </c>
      <c r="B1681" s="77" t="s">
        <v>8</v>
      </c>
      <c r="C1681" s="77">
        <v>33</v>
      </c>
      <c r="D1681" s="77">
        <v>330.01</v>
      </c>
      <c r="E1681" s="77">
        <v>0.01</v>
      </c>
      <c r="F1681" s="77" t="s">
        <v>6</v>
      </c>
      <c r="G1681" s="77" t="s">
        <v>4</v>
      </c>
      <c r="H1681" s="77">
        <v>100</v>
      </c>
      <c r="I1681" s="77">
        <v>100.1</v>
      </c>
      <c r="J1681" s="77" t="s">
        <v>10</v>
      </c>
      <c r="K1681" s="77">
        <v>92.063000000000002</v>
      </c>
      <c r="L1681" s="77">
        <v>2.7852999999999999</v>
      </c>
      <c r="M1681" s="77">
        <v>92.033000000000001</v>
      </c>
      <c r="N1681" s="77">
        <v>2.7854000000000001</v>
      </c>
      <c r="O1681" s="78" t="s">
        <v>2058</v>
      </c>
    </row>
    <row r="1682" spans="1:15" x14ac:dyDescent="0.25">
      <c r="A1682" s="77" t="s">
        <v>52</v>
      </c>
      <c r="B1682" s="77" t="s">
        <v>8</v>
      </c>
      <c r="C1682" s="77">
        <v>33</v>
      </c>
      <c r="D1682" s="77">
        <v>330.01</v>
      </c>
      <c r="E1682" s="77">
        <v>0.1</v>
      </c>
      <c r="F1682" s="77" t="s">
        <v>6</v>
      </c>
      <c r="G1682" s="77" t="s">
        <v>4</v>
      </c>
      <c r="H1682" s="77">
        <v>100</v>
      </c>
      <c r="I1682" s="77">
        <v>100.1</v>
      </c>
      <c r="J1682" s="77" t="s">
        <v>10</v>
      </c>
      <c r="K1682" s="77">
        <v>101.77</v>
      </c>
      <c r="L1682" s="77">
        <v>2.7610000000000001</v>
      </c>
      <c r="M1682" s="77">
        <v>101.69</v>
      </c>
      <c r="N1682" s="77">
        <v>2.7610999999999999</v>
      </c>
      <c r="O1682" s="78" t="s">
        <v>2687</v>
      </c>
    </row>
    <row r="1683" spans="1:15" x14ac:dyDescent="0.25">
      <c r="A1683" s="77" t="s">
        <v>52</v>
      </c>
      <c r="B1683" s="77" t="s">
        <v>8</v>
      </c>
      <c r="C1683" s="77">
        <v>33</v>
      </c>
      <c r="D1683" s="77">
        <v>330.01</v>
      </c>
      <c r="E1683" s="77">
        <v>0.1</v>
      </c>
      <c r="F1683" s="77" t="s">
        <v>6</v>
      </c>
      <c r="G1683" s="77" t="s">
        <v>4</v>
      </c>
      <c r="H1683" s="77">
        <v>0.01</v>
      </c>
      <c r="I1683" s="77">
        <v>4.5010000000000001E-2</v>
      </c>
      <c r="J1683" s="77" t="s">
        <v>10</v>
      </c>
      <c r="K1683" s="77">
        <v>46.640999999999998</v>
      </c>
      <c r="L1683" s="77">
        <v>0.47359000000000001</v>
      </c>
      <c r="M1683" s="77">
        <v>46.601999999999997</v>
      </c>
      <c r="N1683" s="77">
        <v>0.47360999999999998</v>
      </c>
      <c r="O1683" s="78" t="s">
        <v>2064</v>
      </c>
    </row>
    <row r="1684" spans="1:15" x14ac:dyDescent="0.25">
      <c r="A1684" s="77" t="s">
        <v>52</v>
      </c>
      <c r="B1684" s="77" t="s">
        <v>8</v>
      </c>
      <c r="C1684" s="77">
        <v>33</v>
      </c>
      <c r="D1684" s="77">
        <v>330.01</v>
      </c>
      <c r="E1684" s="77">
        <v>0.1</v>
      </c>
      <c r="F1684" s="77" t="s">
        <v>6</v>
      </c>
      <c r="G1684" s="77" t="s">
        <v>4</v>
      </c>
      <c r="H1684" s="77">
        <v>4.4999999999999998E-2</v>
      </c>
      <c r="I1684" s="77">
        <v>10.00001</v>
      </c>
      <c r="J1684" s="77" t="s">
        <v>10</v>
      </c>
      <c r="K1684" s="77">
        <v>43.308999999999997</v>
      </c>
      <c r="L1684" s="77">
        <v>0.84099999999999997</v>
      </c>
      <c r="M1684" s="77">
        <v>43.21</v>
      </c>
      <c r="N1684" s="77">
        <v>0.84114999999999995</v>
      </c>
      <c r="O1684" s="78" t="s">
        <v>2688</v>
      </c>
    </row>
    <row r="1685" spans="1:15" x14ac:dyDescent="0.25">
      <c r="A1685" s="77" t="s">
        <v>52</v>
      </c>
      <c r="B1685" s="77" t="s">
        <v>8</v>
      </c>
      <c r="C1685" s="77">
        <v>33</v>
      </c>
      <c r="D1685" s="77">
        <v>330.01</v>
      </c>
      <c r="E1685" s="77">
        <v>0.1</v>
      </c>
      <c r="F1685" s="77" t="s">
        <v>6</v>
      </c>
      <c r="G1685" s="77" t="s">
        <v>4</v>
      </c>
      <c r="H1685" s="77">
        <v>10</v>
      </c>
      <c r="I1685" s="77">
        <v>20.010000000000002</v>
      </c>
      <c r="J1685" s="77" t="s">
        <v>10</v>
      </c>
      <c r="K1685" s="77">
        <v>41.651000000000003</v>
      </c>
      <c r="L1685" s="77">
        <v>0.95969000000000004</v>
      </c>
      <c r="M1685" s="77">
        <v>41.554000000000002</v>
      </c>
      <c r="N1685" s="77">
        <v>0.95984999999999998</v>
      </c>
      <c r="O1685" s="78" t="s">
        <v>2063</v>
      </c>
    </row>
    <row r="1686" spans="1:15" x14ac:dyDescent="0.25">
      <c r="A1686" s="77" t="s">
        <v>52</v>
      </c>
      <c r="B1686" s="77" t="s">
        <v>8</v>
      </c>
      <c r="C1686" s="77">
        <v>33</v>
      </c>
      <c r="D1686" s="77">
        <v>330.01</v>
      </c>
      <c r="E1686" s="77">
        <v>0.1</v>
      </c>
      <c r="F1686" s="77" t="s">
        <v>6</v>
      </c>
      <c r="G1686" s="77" t="s">
        <v>4</v>
      </c>
      <c r="H1686" s="77">
        <v>20</v>
      </c>
      <c r="I1686" s="77">
        <v>50.01</v>
      </c>
      <c r="J1686" s="77" t="s">
        <v>10</v>
      </c>
      <c r="K1686" s="77">
        <v>36.020000000000003</v>
      </c>
      <c r="L1686" s="77">
        <v>1.3574999999999999</v>
      </c>
      <c r="M1686" s="77">
        <v>37.167000000000002</v>
      </c>
      <c r="N1686" s="77">
        <v>1.3205</v>
      </c>
      <c r="O1686" s="78" t="s">
        <v>2685</v>
      </c>
    </row>
    <row r="1687" spans="1:15" x14ac:dyDescent="0.25">
      <c r="A1687" s="77" t="s">
        <v>52</v>
      </c>
      <c r="B1687" s="77" t="s">
        <v>8</v>
      </c>
      <c r="C1687" s="77">
        <v>33</v>
      </c>
      <c r="D1687" s="77">
        <v>330.01</v>
      </c>
      <c r="E1687" s="77">
        <v>0.1</v>
      </c>
      <c r="F1687" s="77" t="s">
        <v>6</v>
      </c>
      <c r="G1687" s="77" t="s">
        <v>4</v>
      </c>
      <c r="H1687" s="77">
        <v>50</v>
      </c>
      <c r="I1687" s="77">
        <v>100</v>
      </c>
      <c r="J1687" s="77" t="s">
        <v>10</v>
      </c>
      <c r="K1687" s="77">
        <v>101.77</v>
      </c>
      <c r="L1687" s="77">
        <v>2.7610000000000001</v>
      </c>
      <c r="M1687" s="77">
        <v>101.69</v>
      </c>
      <c r="N1687" s="77">
        <v>2.7610999999999999</v>
      </c>
      <c r="O1687" s="78" t="s">
        <v>2686</v>
      </c>
    </row>
    <row r="1688" spans="1:15" x14ac:dyDescent="0.25">
      <c r="A1688" s="77" t="s">
        <v>52</v>
      </c>
      <c r="B1688" s="77" t="s">
        <v>8</v>
      </c>
      <c r="C1688" s="77">
        <v>33</v>
      </c>
      <c r="D1688" s="77">
        <v>330.01</v>
      </c>
      <c r="E1688" s="77">
        <v>1</v>
      </c>
      <c r="F1688" s="77" t="s">
        <v>6</v>
      </c>
      <c r="G1688" s="77" t="s">
        <v>4</v>
      </c>
      <c r="H1688" s="77">
        <v>10</v>
      </c>
      <c r="I1688" s="77">
        <v>20.010000000000002</v>
      </c>
      <c r="J1688" s="77" t="s">
        <v>10</v>
      </c>
      <c r="K1688" s="77">
        <v>570.91999999999996</v>
      </c>
      <c r="L1688" s="77">
        <v>0.32863999999999999</v>
      </c>
      <c r="M1688" s="77">
        <v>570.88</v>
      </c>
      <c r="N1688" s="77">
        <v>0.32847999999999999</v>
      </c>
      <c r="O1688" s="78" t="s">
        <v>2067</v>
      </c>
    </row>
    <row r="1689" spans="1:15" x14ac:dyDescent="0.25">
      <c r="A1689" s="77" t="s">
        <v>52</v>
      </c>
      <c r="B1689" s="77" t="s">
        <v>8</v>
      </c>
      <c r="C1689" s="77">
        <v>33</v>
      </c>
      <c r="D1689" s="77">
        <v>330.01</v>
      </c>
      <c r="E1689" s="77">
        <v>1</v>
      </c>
      <c r="F1689" s="77" t="s">
        <v>6</v>
      </c>
      <c r="G1689" s="77" t="s">
        <v>4</v>
      </c>
      <c r="H1689" s="77">
        <v>20</v>
      </c>
      <c r="I1689" s="77">
        <v>50.01</v>
      </c>
      <c r="J1689" s="77" t="s">
        <v>10</v>
      </c>
      <c r="K1689" s="77">
        <v>564.6</v>
      </c>
      <c r="L1689" s="77">
        <v>0.55034000000000005</v>
      </c>
      <c r="M1689" s="77">
        <v>564.55999999999995</v>
      </c>
      <c r="N1689" s="77">
        <v>0.55020999999999998</v>
      </c>
      <c r="O1689" s="78" t="s">
        <v>2069</v>
      </c>
    </row>
    <row r="1690" spans="1:15" x14ac:dyDescent="0.25">
      <c r="A1690" s="77" t="s">
        <v>52</v>
      </c>
      <c r="B1690" s="77" t="s">
        <v>8</v>
      </c>
      <c r="C1690" s="77">
        <v>33</v>
      </c>
      <c r="D1690" s="77">
        <v>330.01</v>
      </c>
      <c r="E1690" s="77">
        <v>1</v>
      </c>
      <c r="F1690" s="77" t="s">
        <v>6</v>
      </c>
      <c r="G1690" s="77" t="s">
        <v>4</v>
      </c>
      <c r="H1690" s="77">
        <v>50</v>
      </c>
      <c r="I1690" s="77">
        <v>100</v>
      </c>
      <c r="J1690" s="77" t="s">
        <v>10</v>
      </c>
      <c r="K1690" s="77">
        <v>546.63</v>
      </c>
      <c r="L1690" s="77">
        <v>1.8765000000000001</v>
      </c>
      <c r="M1690" s="77">
        <v>546.54</v>
      </c>
      <c r="N1690" s="77">
        <v>1.8763000000000001</v>
      </c>
      <c r="O1690" s="78" t="s">
        <v>2066</v>
      </c>
    </row>
    <row r="1691" spans="1:15" x14ac:dyDescent="0.25">
      <c r="A1691" s="77" t="s">
        <v>52</v>
      </c>
      <c r="B1691" s="77" t="s">
        <v>8</v>
      </c>
      <c r="C1691" s="77">
        <v>33</v>
      </c>
      <c r="D1691" s="77">
        <v>330.01</v>
      </c>
      <c r="E1691" s="77">
        <v>1</v>
      </c>
      <c r="F1691" s="77" t="s">
        <v>6</v>
      </c>
      <c r="G1691" s="77" t="s">
        <v>4</v>
      </c>
      <c r="H1691" s="77">
        <v>100</v>
      </c>
      <c r="I1691" s="77">
        <v>100.1</v>
      </c>
      <c r="J1691" s="77" t="s">
        <v>10</v>
      </c>
      <c r="K1691" s="77">
        <v>546.63</v>
      </c>
      <c r="L1691" s="77">
        <v>1.8765000000000001</v>
      </c>
      <c r="M1691" s="77">
        <v>546.54</v>
      </c>
      <c r="N1691" s="77">
        <v>1.8763000000000001</v>
      </c>
      <c r="O1691" s="78" t="s">
        <v>2070</v>
      </c>
    </row>
    <row r="1692" spans="1:15" x14ac:dyDescent="0.25">
      <c r="A1692" s="77" t="s">
        <v>52</v>
      </c>
      <c r="B1692" s="77" t="s">
        <v>8</v>
      </c>
      <c r="C1692" s="77">
        <v>33</v>
      </c>
      <c r="D1692" s="77">
        <v>330.01</v>
      </c>
      <c r="E1692" s="77">
        <v>1</v>
      </c>
      <c r="F1692" s="77" t="s">
        <v>6</v>
      </c>
      <c r="G1692" s="77" t="s">
        <v>4</v>
      </c>
      <c r="H1692" s="77">
        <v>4.4999999999999998E-2</v>
      </c>
      <c r="I1692" s="77">
        <v>10.00001</v>
      </c>
      <c r="J1692" s="77" t="s">
        <v>10</v>
      </c>
      <c r="K1692" s="77">
        <v>572.72</v>
      </c>
      <c r="L1692" s="77">
        <v>0.26556000000000002</v>
      </c>
      <c r="M1692" s="77">
        <v>572.67999999999995</v>
      </c>
      <c r="N1692" s="77">
        <v>0.26538</v>
      </c>
      <c r="O1692" s="78" t="s">
        <v>2065</v>
      </c>
    </row>
    <row r="1693" spans="1:15" x14ac:dyDescent="0.25">
      <c r="A1693" s="77" t="s">
        <v>52</v>
      </c>
      <c r="B1693" s="77" t="s">
        <v>8</v>
      </c>
      <c r="C1693" s="77">
        <v>33</v>
      </c>
      <c r="D1693" s="77">
        <v>330.01</v>
      </c>
      <c r="E1693" s="77">
        <v>1</v>
      </c>
      <c r="F1693" s="77" t="s">
        <v>6</v>
      </c>
      <c r="G1693" s="77" t="s">
        <v>4</v>
      </c>
      <c r="H1693" s="77">
        <v>0.01</v>
      </c>
      <c r="I1693" s="77">
        <v>4.5010000000000001E-2</v>
      </c>
      <c r="J1693" s="77" t="s">
        <v>10</v>
      </c>
      <c r="K1693" s="77">
        <v>576.98</v>
      </c>
      <c r="L1693" s="77">
        <v>0.10542</v>
      </c>
      <c r="M1693" s="77">
        <v>576.96</v>
      </c>
      <c r="N1693" s="77">
        <v>0.10532999999999999</v>
      </c>
      <c r="O1693" s="78" t="s">
        <v>2068</v>
      </c>
    </row>
    <row r="1694" spans="1:15" x14ac:dyDescent="0.25">
      <c r="A1694" s="77" t="s">
        <v>52</v>
      </c>
      <c r="B1694" s="77" t="s">
        <v>8</v>
      </c>
      <c r="C1694" s="77">
        <v>33</v>
      </c>
      <c r="D1694" s="77">
        <v>330.01</v>
      </c>
      <c r="E1694" s="77">
        <v>10</v>
      </c>
      <c r="F1694" s="77" t="s">
        <v>6</v>
      </c>
      <c r="G1694" s="77" t="s">
        <v>4</v>
      </c>
      <c r="H1694" s="77">
        <v>4.4999999999999998E-2</v>
      </c>
      <c r="I1694" s="77">
        <v>10.00001</v>
      </c>
      <c r="J1694" s="77" t="s">
        <v>10</v>
      </c>
      <c r="K1694" s="77">
        <v>5799.2</v>
      </c>
      <c r="L1694" s="77">
        <v>2.8473999999999999E-2</v>
      </c>
      <c r="M1694" s="77">
        <v>5799.2</v>
      </c>
      <c r="N1694" s="77">
        <v>2.8386000000000002E-2</v>
      </c>
      <c r="O1694" s="78" t="s">
        <v>2689</v>
      </c>
    </row>
    <row r="1695" spans="1:15" x14ac:dyDescent="0.25">
      <c r="A1695" s="77" t="s">
        <v>52</v>
      </c>
      <c r="B1695" s="77" t="s">
        <v>8</v>
      </c>
      <c r="C1695" s="77">
        <v>33</v>
      </c>
      <c r="D1695" s="77">
        <v>330.01</v>
      </c>
      <c r="E1695" s="77">
        <v>10</v>
      </c>
      <c r="F1695" s="77" t="s">
        <v>6</v>
      </c>
      <c r="G1695" s="77" t="s">
        <v>4</v>
      </c>
      <c r="H1695" s="77">
        <v>20</v>
      </c>
      <c r="I1695" s="77">
        <v>50.01</v>
      </c>
      <c r="J1695" s="77" t="s">
        <v>10</v>
      </c>
      <c r="K1695" s="77">
        <v>5798.2</v>
      </c>
      <c r="L1695" s="77">
        <v>6.3011999999999999E-2</v>
      </c>
      <c r="M1695" s="77">
        <v>5798.2</v>
      </c>
      <c r="N1695" s="77">
        <v>6.2924999999999995E-2</v>
      </c>
      <c r="O1695" s="78" t="s">
        <v>2072</v>
      </c>
    </row>
    <row r="1696" spans="1:15" x14ac:dyDescent="0.25">
      <c r="A1696" s="77" t="s">
        <v>52</v>
      </c>
      <c r="B1696" s="77" t="s">
        <v>8</v>
      </c>
      <c r="C1696" s="77">
        <v>33</v>
      </c>
      <c r="D1696" s="77">
        <v>330.01</v>
      </c>
      <c r="E1696" s="77">
        <v>10</v>
      </c>
      <c r="F1696" s="77" t="s">
        <v>6</v>
      </c>
      <c r="G1696" s="77" t="s">
        <v>4</v>
      </c>
      <c r="H1696" s="77">
        <v>0.01</v>
      </c>
      <c r="I1696" s="77">
        <v>4.5010000000000001E-2</v>
      </c>
      <c r="J1696" s="77" t="s">
        <v>10</v>
      </c>
      <c r="K1696" s="77">
        <v>5799.7</v>
      </c>
      <c r="L1696" s="77">
        <v>1.0862E-2</v>
      </c>
      <c r="M1696" s="77">
        <v>5799.7</v>
      </c>
      <c r="N1696" s="77">
        <v>1.0822E-2</v>
      </c>
      <c r="O1696" s="78" t="s">
        <v>2073</v>
      </c>
    </row>
    <row r="1697" spans="1:15" x14ac:dyDescent="0.25">
      <c r="A1697" s="77" t="s">
        <v>52</v>
      </c>
      <c r="B1697" s="77" t="s">
        <v>8</v>
      </c>
      <c r="C1697" s="77">
        <v>33</v>
      </c>
      <c r="D1697" s="77">
        <v>330.01</v>
      </c>
      <c r="E1697" s="77">
        <v>10</v>
      </c>
      <c r="F1697" s="77" t="s">
        <v>6</v>
      </c>
      <c r="G1697" s="77" t="s">
        <v>4</v>
      </c>
      <c r="H1697" s="77">
        <v>10</v>
      </c>
      <c r="I1697" s="77">
        <v>20.010000000000002</v>
      </c>
      <c r="J1697" s="77" t="s">
        <v>10</v>
      </c>
      <c r="K1697" s="77">
        <v>5799</v>
      </c>
      <c r="L1697" s="77">
        <v>3.5762000000000002E-2</v>
      </c>
      <c r="M1697" s="77">
        <v>5799</v>
      </c>
      <c r="N1697" s="77">
        <v>3.5673999999999997E-2</v>
      </c>
      <c r="O1697" s="78" t="s">
        <v>2075</v>
      </c>
    </row>
    <row r="1698" spans="1:15" x14ac:dyDescent="0.25">
      <c r="A1698" s="77" t="s">
        <v>52</v>
      </c>
      <c r="B1698" s="77" t="s">
        <v>8</v>
      </c>
      <c r="C1698" s="77">
        <v>33</v>
      </c>
      <c r="D1698" s="77">
        <v>330.01</v>
      </c>
      <c r="E1698" s="77">
        <v>10</v>
      </c>
      <c r="F1698" s="77" t="s">
        <v>6</v>
      </c>
      <c r="G1698" s="77" t="s">
        <v>4</v>
      </c>
      <c r="H1698" s="77">
        <v>50</v>
      </c>
      <c r="I1698" s="77">
        <v>100</v>
      </c>
      <c r="J1698" s="77" t="s">
        <v>10</v>
      </c>
      <c r="K1698" s="77">
        <v>5793.6</v>
      </c>
      <c r="L1698" s="77">
        <v>0.28499000000000002</v>
      </c>
      <c r="M1698" s="77">
        <v>5793.5</v>
      </c>
      <c r="N1698" s="77">
        <v>0.28476000000000001</v>
      </c>
      <c r="O1698" s="78" t="s">
        <v>2074</v>
      </c>
    </row>
    <row r="1699" spans="1:15" x14ac:dyDescent="0.25">
      <c r="A1699" s="77" t="s">
        <v>52</v>
      </c>
      <c r="B1699" s="77" t="s">
        <v>8</v>
      </c>
      <c r="C1699" s="77">
        <v>33</v>
      </c>
      <c r="D1699" s="77">
        <v>330.01</v>
      </c>
      <c r="E1699" s="77">
        <v>10</v>
      </c>
      <c r="F1699" s="77" t="s">
        <v>6</v>
      </c>
      <c r="G1699" s="77" t="s">
        <v>4</v>
      </c>
      <c r="H1699" s="77">
        <v>100</v>
      </c>
      <c r="I1699" s="77">
        <v>100.1</v>
      </c>
      <c r="J1699" s="77" t="s">
        <v>10</v>
      </c>
      <c r="K1699" s="77">
        <v>5793.6</v>
      </c>
      <c r="L1699" s="77">
        <v>0.28499000000000002</v>
      </c>
      <c r="M1699" s="77">
        <v>5793.5</v>
      </c>
      <c r="N1699" s="77">
        <v>0.28476000000000001</v>
      </c>
      <c r="O1699" s="78" t="s">
        <v>2071</v>
      </c>
    </row>
    <row r="1700" spans="1:15" x14ac:dyDescent="0.25">
      <c r="A1700" s="77" t="s">
        <v>52</v>
      </c>
      <c r="B1700" s="77" t="s">
        <v>8</v>
      </c>
      <c r="C1700" s="77">
        <v>330</v>
      </c>
      <c r="D1700" s="77">
        <v>1020.01</v>
      </c>
      <c r="E1700" s="77">
        <v>1E-3</v>
      </c>
      <c r="F1700" s="77" t="s">
        <v>6</v>
      </c>
      <c r="G1700" s="77" t="s">
        <v>4</v>
      </c>
      <c r="H1700" s="77">
        <v>4.4999999999999998E-2</v>
      </c>
      <c r="I1700" s="77">
        <v>1.0000100000000001</v>
      </c>
      <c r="J1700" s="77" t="s">
        <v>10</v>
      </c>
      <c r="K1700" s="77">
        <v>24</v>
      </c>
      <c r="L1700" s="77">
        <v>0.57999999999999996</v>
      </c>
      <c r="M1700" s="77">
        <v>23.335000000000001</v>
      </c>
      <c r="N1700" s="77">
        <v>0.57833999999999997</v>
      </c>
      <c r="O1700" s="78" t="s">
        <v>2690</v>
      </c>
    </row>
    <row r="1701" spans="1:15" x14ac:dyDescent="0.25">
      <c r="A1701" s="77" t="s">
        <v>52</v>
      </c>
      <c r="B1701" s="77" t="s">
        <v>8</v>
      </c>
      <c r="C1701" s="77">
        <v>330</v>
      </c>
      <c r="D1701" s="77">
        <v>1020.01</v>
      </c>
      <c r="E1701" s="77">
        <v>1E-3</v>
      </c>
      <c r="F1701" s="77" t="s">
        <v>6</v>
      </c>
      <c r="G1701" s="77" t="s">
        <v>4</v>
      </c>
      <c r="H1701" s="77">
        <v>10</v>
      </c>
      <c r="I1701" s="77">
        <v>10.01</v>
      </c>
      <c r="J1701" s="77" t="s">
        <v>10</v>
      </c>
      <c r="K1701" s="77">
        <v>64</v>
      </c>
      <c r="L1701" s="77">
        <v>1</v>
      </c>
      <c r="M1701" s="77">
        <v>23.23</v>
      </c>
      <c r="N1701" s="77">
        <v>1.0398000000000001</v>
      </c>
      <c r="O1701" s="78" t="s">
        <v>2078</v>
      </c>
    </row>
    <row r="1702" spans="1:15" x14ac:dyDescent="0.25">
      <c r="A1702" s="77" t="s">
        <v>52</v>
      </c>
      <c r="B1702" s="77" t="s">
        <v>8</v>
      </c>
      <c r="C1702" s="77">
        <v>330</v>
      </c>
      <c r="D1702" s="77">
        <v>1020.01</v>
      </c>
      <c r="E1702" s="77">
        <v>1E-3</v>
      </c>
      <c r="F1702" s="77" t="s">
        <v>6</v>
      </c>
      <c r="G1702" s="77" t="s">
        <v>4</v>
      </c>
      <c r="H1702" s="77">
        <v>1</v>
      </c>
      <c r="I1702" s="77">
        <v>5.01</v>
      </c>
      <c r="J1702" s="77" t="s">
        <v>10</v>
      </c>
      <c r="K1702" s="77">
        <v>28</v>
      </c>
      <c r="L1702" s="77">
        <v>0.92</v>
      </c>
      <c r="M1702" s="77">
        <v>23.262</v>
      </c>
      <c r="N1702" s="77">
        <v>0.92437000000000002</v>
      </c>
      <c r="O1702" s="78" t="s">
        <v>2077</v>
      </c>
    </row>
    <row r="1703" spans="1:15" x14ac:dyDescent="0.25">
      <c r="A1703" s="77" t="s">
        <v>52</v>
      </c>
      <c r="B1703" s="77" t="s">
        <v>8</v>
      </c>
      <c r="C1703" s="77">
        <v>330</v>
      </c>
      <c r="D1703" s="77">
        <v>1020.01</v>
      </c>
      <c r="E1703" s="77">
        <v>1E-3</v>
      </c>
      <c r="F1703" s="77" t="s">
        <v>6</v>
      </c>
      <c r="G1703" s="77" t="s">
        <v>4</v>
      </c>
      <c r="H1703" s="77">
        <v>5</v>
      </c>
      <c r="I1703" s="77">
        <v>10.01</v>
      </c>
      <c r="J1703" s="77" t="s">
        <v>10</v>
      </c>
      <c r="K1703" s="77">
        <v>64</v>
      </c>
      <c r="L1703" s="77">
        <v>1</v>
      </c>
      <c r="M1703" s="77">
        <v>23.23</v>
      </c>
      <c r="N1703" s="77">
        <v>1.0398000000000001</v>
      </c>
      <c r="O1703" s="78" t="s">
        <v>2076</v>
      </c>
    </row>
    <row r="1704" spans="1:15" x14ac:dyDescent="0.25">
      <c r="A1704" s="77" t="s">
        <v>52</v>
      </c>
      <c r="B1704" s="77" t="s">
        <v>8</v>
      </c>
      <c r="C1704" s="77">
        <v>330</v>
      </c>
      <c r="D1704" s="77">
        <v>1020.01</v>
      </c>
      <c r="E1704" s="77">
        <v>0.01</v>
      </c>
      <c r="F1704" s="77" t="s">
        <v>6</v>
      </c>
      <c r="G1704" s="77" t="s">
        <v>4</v>
      </c>
      <c r="H1704" s="77">
        <v>1</v>
      </c>
      <c r="I1704" s="77">
        <v>5.01</v>
      </c>
      <c r="J1704" s="77" t="s">
        <v>10</v>
      </c>
      <c r="K1704" s="77">
        <v>29.895</v>
      </c>
      <c r="L1704" s="77">
        <v>0.91966999999999999</v>
      </c>
      <c r="M1704" s="77">
        <v>29.873000000000001</v>
      </c>
      <c r="N1704" s="77">
        <v>0.91957</v>
      </c>
      <c r="O1704" s="78" t="s">
        <v>2691</v>
      </c>
    </row>
    <row r="1705" spans="1:15" x14ac:dyDescent="0.25">
      <c r="A1705" s="77" t="s">
        <v>52</v>
      </c>
      <c r="B1705" s="77" t="s">
        <v>8</v>
      </c>
      <c r="C1705" s="77">
        <v>330</v>
      </c>
      <c r="D1705" s="77">
        <v>1020.01</v>
      </c>
      <c r="E1705" s="77">
        <v>0.01</v>
      </c>
      <c r="F1705" s="77" t="s">
        <v>6</v>
      </c>
      <c r="G1705" s="77" t="s">
        <v>4</v>
      </c>
      <c r="H1705" s="77">
        <v>4.4999999999999998E-2</v>
      </c>
      <c r="I1705" s="77">
        <v>1.0000100000000001</v>
      </c>
      <c r="J1705" s="77" t="s">
        <v>10</v>
      </c>
      <c r="K1705" s="77">
        <v>33.353999999999999</v>
      </c>
      <c r="L1705" s="77">
        <v>0.57133999999999996</v>
      </c>
      <c r="M1705" s="77">
        <v>33.320999999999998</v>
      </c>
      <c r="N1705" s="77">
        <v>0.57118999999999998</v>
      </c>
      <c r="O1705" s="78" t="s">
        <v>2080</v>
      </c>
    </row>
    <row r="1706" spans="1:15" x14ac:dyDescent="0.25">
      <c r="A1706" s="77" t="s">
        <v>52</v>
      </c>
      <c r="B1706" s="77" t="s">
        <v>8</v>
      </c>
      <c r="C1706" s="77">
        <v>330</v>
      </c>
      <c r="D1706" s="77">
        <v>1020.01</v>
      </c>
      <c r="E1706" s="77">
        <v>0.01</v>
      </c>
      <c r="F1706" s="77" t="s">
        <v>6</v>
      </c>
      <c r="G1706" s="77" t="s">
        <v>4</v>
      </c>
      <c r="H1706" s="77">
        <v>5</v>
      </c>
      <c r="I1706" s="77">
        <v>10.01</v>
      </c>
      <c r="J1706" s="77" t="s">
        <v>10</v>
      </c>
      <c r="K1706" s="77">
        <v>64</v>
      </c>
      <c r="L1706" s="77">
        <v>1.0355000000000001</v>
      </c>
      <c r="M1706" s="77">
        <v>29.164999999999999</v>
      </c>
      <c r="N1706" s="77">
        <v>1.0355000000000001</v>
      </c>
      <c r="O1706" s="78" t="s">
        <v>2081</v>
      </c>
    </row>
    <row r="1707" spans="1:15" x14ac:dyDescent="0.25">
      <c r="A1707" s="77" t="s">
        <v>52</v>
      </c>
      <c r="B1707" s="77" t="s">
        <v>8</v>
      </c>
      <c r="C1707" s="77">
        <v>330</v>
      </c>
      <c r="D1707" s="77">
        <v>1020.01</v>
      </c>
      <c r="E1707" s="77">
        <v>0.01</v>
      </c>
      <c r="F1707" s="77" t="s">
        <v>6</v>
      </c>
      <c r="G1707" s="77" t="s">
        <v>4</v>
      </c>
      <c r="H1707" s="77">
        <v>10</v>
      </c>
      <c r="I1707" s="77">
        <v>10.01</v>
      </c>
      <c r="J1707" s="77" t="s">
        <v>10</v>
      </c>
      <c r="K1707" s="77">
        <v>64</v>
      </c>
      <c r="L1707" s="77">
        <v>1.0355000000000001</v>
      </c>
      <c r="M1707" s="77">
        <v>29.164999999999999</v>
      </c>
      <c r="N1707" s="77">
        <v>1.0355000000000001</v>
      </c>
      <c r="O1707" s="78" t="s">
        <v>2079</v>
      </c>
    </row>
    <row r="1708" spans="1:15" x14ac:dyDescent="0.25">
      <c r="A1708" s="77" t="s">
        <v>52</v>
      </c>
      <c r="B1708" s="77" t="s">
        <v>8</v>
      </c>
      <c r="C1708" s="77">
        <v>330</v>
      </c>
      <c r="D1708" s="77">
        <v>1020.01</v>
      </c>
      <c r="E1708" s="77">
        <v>0.1</v>
      </c>
      <c r="F1708" s="77" t="s">
        <v>6</v>
      </c>
      <c r="G1708" s="77" t="s">
        <v>4</v>
      </c>
      <c r="H1708" s="77">
        <v>5</v>
      </c>
      <c r="I1708" s="77">
        <v>10.01</v>
      </c>
      <c r="J1708" s="77" t="s">
        <v>10</v>
      </c>
      <c r="K1708" s="77">
        <v>426.17</v>
      </c>
      <c r="L1708" s="77">
        <v>0.78768000000000005</v>
      </c>
      <c r="M1708" s="77">
        <v>426.19</v>
      </c>
      <c r="N1708" s="77">
        <v>0.7873</v>
      </c>
      <c r="O1708" s="78" t="s">
        <v>2692</v>
      </c>
    </row>
    <row r="1709" spans="1:15" x14ac:dyDescent="0.25">
      <c r="A1709" s="77" t="s">
        <v>52</v>
      </c>
      <c r="B1709" s="77" t="s">
        <v>8</v>
      </c>
      <c r="C1709" s="77">
        <v>330</v>
      </c>
      <c r="D1709" s="77">
        <v>1020.01</v>
      </c>
      <c r="E1709" s="77">
        <v>0.1</v>
      </c>
      <c r="F1709" s="77" t="s">
        <v>6</v>
      </c>
      <c r="G1709" s="77" t="s">
        <v>4</v>
      </c>
      <c r="H1709" s="77">
        <v>4.4999999999999998E-2</v>
      </c>
      <c r="I1709" s="77">
        <v>1.0000100000000001</v>
      </c>
      <c r="J1709" s="77" t="s">
        <v>10</v>
      </c>
      <c r="K1709" s="77">
        <v>510.18</v>
      </c>
      <c r="L1709" s="77">
        <v>0.32784999999999997</v>
      </c>
      <c r="M1709" s="77">
        <v>510.26</v>
      </c>
      <c r="N1709" s="77">
        <v>0.32723999999999998</v>
      </c>
      <c r="O1709" s="78" t="s">
        <v>2693</v>
      </c>
    </row>
    <row r="1710" spans="1:15" x14ac:dyDescent="0.25">
      <c r="A1710" s="77" t="s">
        <v>52</v>
      </c>
      <c r="B1710" s="77" t="s">
        <v>8</v>
      </c>
      <c r="C1710" s="77">
        <v>330</v>
      </c>
      <c r="D1710" s="77">
        <v>1020.01</v>
      </c>
      <c r="E1710" s="77">
        <v>0.1</v>
      </c>
      <c r="F1710" s="77" t="s">
        <v>6</v>
      </c>
      <c r="G1710" s="77" t="s">
        <v>4</v>
      </c>
      <c r="H1710" s="77">
        <v>1</v>
      </c>
      <c r="I1710" s="77">
        <v>5.01</v>
      </c>
      <c r="J1710" s="77" t="s">
        <v>10</v>
      </c>
      <c r="K1710" s="77">
        <v>446.23</v>
      </c>
      <c r="L1710" s="77">
        <v>0.66766000000000003</v>
      </c>
      <c r="M1710" s="77">
        <v>446.26</v>
      </c>
      <c r="N1710" s="77">
        <v>0.66722999999999999</v>
      </c>
      <c r="O1710" s="78" t="s">
        <v>2083</v>
      </c>
    </row>
    <row r="1711" spans="1:15" x14ac:dyDescent="0.25">
      <c r="A1711" s="77" t="s">
        <v>52</v>
      </c>
      <c r="B1711" s="77" t="s">
        <v>8</v>
      </c>
      <c r="C1711" s="77">
        <v>330</v>
      </c>
      <c r="D1711" s="77">
        <v>1020.01</v>
      </c>
      <c r="E1711" s="77">
        <v>0.1</v>
      </c>
      <c r="F1711" s="77" t="s">
        <v>6</v>
      </c>
      <c r="G1711" s="77" t="s">
        <v>4</v>
      </c>
      <c r="H1711" s="77">
        <v>10</v>
      </c>
      <c r="I1711" s="77">
        <v>10.01</v>
      </c>
      <c r="J1711" s="77" t="s">
        <v>10</v>
      </c>
      <c r="K1711" s="77">
        <v>426.17</v>
      </c>
      <c r="L1711" s="77">
        <v>0.78768000000000005</v>
      </c>
      <c r="M1711" s="77">
        <v>426.19</v>
      </c>
      <c r="N1711" s="77">
        <v>0.7873</v>
      </c>
      <c r="O1711" s="78" t="s">
        <v>2082</v>
      </c>
    </row>
    <row r="1712" spans="1:15" x14ac:dyDescent="0.25">
      <c r="A1712" s="77" t="s">
        <v>52</v>
      </c>
      <c r="B1712" s="77" t="s">
        <v>8</v>
      </c>
      <c r="C1712" s="77">
        <v>330</v>
      </c>
      <c r="D1712" s="77">
        <v>1020.01</v>
      </c>
      <c r="E1712" s="77">
        <v>1</v>
      </c>
      <c r="F1712" s="77" t="s">
        <v>6</v>
      </c>
      <c r="G1712" s="77" t="s">
        <v>4</v>
      </c>
      <c r="H1712" s="77">
        <v>4.4999999999999998E-2</v>
      </c>
      <c r="I1712" s="77">
        <v>1.0000100000000001</v>
      </c>
      <c r="J1712" s="77" t="s">
        <v>10</v>
      </c>
      <c r="K1712" s="77">
        <v>5790.3</v>
      </c>
      <c r="L1712" s="77">
        <v>4.1506000000000001E-2</v>
      </c>
      <c r="M1712" s="77">
        <v>5790.4</v>
      </c>
      <c r="N1712" s="77">
        <v>4.1123E-2</v>
      </c>
      <c r="O1712" s="78" t="s">
        <v>2087</v>
      </c>
    </row>
    <row r="1713" spans="1:15" x14ac:dyDescent="0.25">
      <c r="A1713" s="77" t="s">
        <v>52</v>
      </c>
      <c r="B1713" s="77" t="s">
        <v>8</v>
      </c>
      <c r="C1713" s="77">
        <v>330</v>
      </c>
      <c r="D1713" s="77">
        <v>1020.01</v>
      </c>
      <c r="E1713" s="77">
        <v>1</v>
      </c>
      <c r="F1713" s="77" t="s">
        <v>6</v>
      </c>
      <c r="G1713" s="77" t="s">
        <v>4</v>
      </c>
      <c r="H1713" s="77">
        <v>10</v>
      </c>
      <c r="I1713" s="77">
        <v>10.01</v>
      </c>
      <c r="J1713" s="77" t="s">
        <v>10</v>
      </c>
      <c r="K1713" s="77">
        <v>5769</v>
      </c>
      <c r="L1713" s="77">
        <v>0.12912000000000001</v>
      </c>
      <c r="M1713" s="77">
        <v>5769.1</v>
      </c>
      <c r="N1713" s="77">
        <v>0.12875</v>
      </c>
      <c r="O1713" s="78" t="s">
        <v>2084</v>
      </c>
    </row>
    <row r="1714" spans="1:15" x14ac:dyDescent="0.25">
      <c r="A1714" s="77" t="s">
        <v>52</v>
      </c>
      <c r="B1714" s="77" t="s">
        <v>8</v>
      </c>
      <c r="C1714" s="77">
        <v>330</v>
      </c>
      <c r="D1714" s="77">
        <v>1020.01</v>
      </c>
      <c r="E1714" s="77">
        <v>1</v>
      </c>
      <c r="F1714" s="77" t="s">
        <v>6</v>
      </c>
      <c r="G1714" s="77" t="s">
        <v>4</v>
      </c>
      <c r="H1714" s="77">
        <v>1</v>
      </c>
      <c r="I1714" s="77">
        <v>5.01</v>
      </c>
      <c r="J1714" s="77" t="s">
        <v>10</v>
      </c>
      <c r="K1714" s="77">
        <v>5775.4</v>
      </c>
      <c r="L1714" s="77">
        <v>0.10274</v>
      </c>
      <c r="M1714" s="77">
        <v>5775.5</v>
      </c>
      <c r="N1714" s="77">
        <v>0.10236000000000001</v>
      </c>
      <c r="O1714" s="78" t="s">
        <v>2086</v>
      </c>
    </row>
    <row r="1715" spans="1:15" x14ac:dyDescent="0.25">
      <c r="A1715" s="77" t="s">
        <v>52</v>
      </c>
      <c r="B1715" s="77" t="s">
        <v>8</v>
      </c>
      <c r="C1715" s="77">
        <v>330</v>
      </c>
      <c r="D1715" s="77">
        <v>1020.01</v>
      </c>
      <c r="E1715" s="77">
        <v>1</v>
      </c>
      <c r="F1715" s="77" t="s">
        <v>6</v>
      </c>
      <c r="G1715" s="77" t="s">
        <v>4</v>
      </c>
      <c r="H1715" s="77">
        <v>5</v>
      </c>
      <c r="I1715" s="77">
        <v>10.01</v>
      </c>
      <c r="J1715" s="77" t="s">
        <v>10</v>
      </c>
      <c r="K1715" s="77">
        <v>5769</v>
      </c>
      <c r="L1715" s="77">
        <v>0.12912000000000001</v>
      </c>
      <c r="M1715" s="77">
        <v>5769.1</v>
      </c>
      <c r="N1715" s="77">
        <v>0.12875</v>
      </c>
      <c r="O1715" s="78" t="s">
        <v>2085</v>
      </c>
    </row>
    <row r="1716" spans="1:15" x14ac:dyDescent="0.25">
      <c r="A1716" s="77" t="s">
        <v>52</v>
      </c>
      <c r="B1716" s="77" t="s">
        <v>8</v>
      </c>
      <c r="C1716" s="77">
        <v>330</v>
      </c>
      <c r="D1716" s="77">
        <v>1020.01</v>
      </c>
      <c r="E1716" s="77">
        <v>10</v>
      </c>
      <c r="F1716" s="77" t="s">
        <v>6</v>
      </c>
      <c r="G1716" s="77" t="s">
        <v>4</v>
      </c>
      <c r="H1716" s="77">
        <v>4.4999999999999998E-2</v>
      </c>
      <c r="I1716" s="77">
        <v>1.0000100000000001</v>
      </c>
      <c r="J1716" s="77" t="s">
        <v>10</v>
      </c>
      <c r="K1716" s="77">
        <v>57999</v>
      </c>
      <c r="L1716" s="77">
        <v>4.2792999999999998E-3</v>
      </c>
      <c r="M1716" s="77">
        <v>57999</v>
      </c>
      <c r="N1716" s="77">
        <v>4.1250000000000002E-3</v>
      </c>
      <c r="O1716" s="78" t="s">
        <v>2694</v>
      </c>
    </row>
    <row r="1717" spans="1:15" x14ac:dyDescent="0.25">
      <c r="A1717" s="77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1</v>
      </c>
      <c r="I1717" s="77">
        <v>5.01</v>
      </c>
      <c r="J1717" s="77" t="s">
        <v>10</v>
      </c>
      <c r="K1717" s="77">
        <v>57998</v>
      </c>
      <c r="L1717" s="77">
        <v>1.0468E-2</v>
      </c>
      <c r="M1717" s="77">
        <v>57998</v>
      </c>
      <c r="N1717" s="77">
        <v>1.0314E-2</v>
      </c>
      <c r="O1717" s="78" t="s">
        <v>2090</v>
      </c>
    </row>
    <row r="1718" spans="1:15" x14ac:dyDescent="0.25">
      <c r="A1718" s="77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10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2089</v>
      </c>
    </row>
    <row r="1719" spans="1:15" x14ac:dyDescent="0.25">
      <c r="A1719" s="77" t="s">
        <v>52</v>
      </c>
      <c r="B1719" s="77" t="s">
        <v>8</v>
      </c>
      <c r="C1719" s="77">
        <v>330</v>
      </c>
      <c r="D1719" s="77">
        <v>1020.01</v>
      </c>
      <c r="E1719" s="77">
        <v>10</v>
      </c>
      <c r="F1719" s="77" t="s">
        <v>6</v>
      </c>
      <c r="G1719" s="77" t="s">
        <v>4</v>
      </c>
      <c r="H1719" s="77">
        <v>5</v>
      </c>
      <c r="I1719" s="77">
        <v>10.01</v>
      </c>
      <c r="J1719" s="77" t="s">
        <v>10</v>
      </c>
      <c r="K1719" s="77">
        <v>57997</v>
      </c>
      <c r="L1719" s="77">
        <v>1.3152E-2</v>
      </c>
      <c r="M1719" s="77">
        <v>57997</v>
      </c>
      <c r="N1719" s="77">
        <v>1.2997999999999999E-2</v>
      </c>
      <c r="O1719" s="78" t="s">
        <v>2088</v>
      </c>
    </row>
    <row r="1720" spans="1:15" x14ac:dyDescent="0.25">
      <c r="A1720" s="77" t="s">
        <v>52</v>
      </c>
      <c r="B1720" s="77" t="s">
        <v>97</v>
      </c>
      <c r="C1720" s="77">
        <v>0</v>
      </c>
      <c r="D1720" s="77">
        <v>1.0900099999999999E-5</v>
      </c>
      <c r="E1720" s="77">
        <v>1E-10</v>
      </c>
      <c r="F1720" s="77" t="s">
        <v>98</v>
      </c>
      <c r="G1720" s="77" t="s">
        <v>98</v>
      </c>
      <c r="H1720" s="77">
        <v>0</v>
      </c>
      <c r="I1720" s="77">
        <v>0</v>
      </c>
      <c r="K1720" s="77">
        <v>0</v>
      </c>
      <c r="L1720" s="77">
        <v>2.5000000000000001E-2</v>
      </c>
      <c r="M1720" s="77">
        <v>0</v>
      </c>
      <c r="N1720" s="77">
        <v>0</v>
      </c>
      <c r="O1720" s="78" t="s">
        <v>1207</v>
      </c>
    </row>
    <row r="1721" spans="1:15" x14ac:dyDescent="0.25">
      <c r="A1721" s="77" t="s">
        <v>52</v>
      </c>
      <c r="B1721" s="77" t="s">
        <v>97</v>
      </c>
      <c r="C1721" s="77">
        <v>0</v>
      </c>
      <c r="D1721" s="77">
        <v>1.0900099999999999E-5</v>
      </c>
      <c r="E1721" s="77">
        <v>1.0000000000000001E-9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2.5177999999999999E-2</v>
      </c>
      <c r="M1721" s="77">
        <v>0</v>
      </c>
      <c r="N1721" s="77">
        <v>0</v>
      </c>
      <c r="O1721" s="78" t="s">
        <v>1208</v>
      </c>
    </row>
    <row r="1722" spans="1:15" x14ac:dyDescent="0.25">
      <c r="A1722" s="77" t="s">
        <v>52</v>
      </c>
      <c r="B1722" s="77" t="s">
        <v>97</v>
      </c>
      <c r="C1722" s="77">
        <v>0</v>
      </c>
      <c r="D1722" s="77">
        <v>1.0900099999999999E-5</v>
      </c>
      <c r="E1722" s="77">
        <v>1E-8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6.2989000000000003E-2</v>
      </c>
      <c r="M1722" s="77">
        <v>0</v>
      </c>
      <c r="N1722" s="77">
        <v>0</v>
      </c>
      <c r="O1722" s="78" t="s">
        <v>1209</v>
      </c>
    </row>
    <row r="1723" spans="1:15" x14ac:dyDescent="0.25">
      <c r="A1723" s="77" t="s">
        <v>52</v>
      </c>
      <c r="B1723" s="77" t="s">
        <v>97</v>
      </c>
      <c r="C1723" s="77">
        <v>0</v>
      </c>
      <c r="D1723" s="77">
        <v>1.0900099999999999E-5</v>
      </c>
      <c r="E1723" s="77">
        <v>9.9999999999999995E-8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0.58052999999999999</v>
      </c>
      <c r="M1723" s="77">
        <v>0</v>
      </c>
      <c r="N1723" s="77">
        <v>0</v>
      </c>
      <c r="O1723" s="78" t="s">
        <v>1210</v>
      </c>
    </row>
    <row r="1724" spans="1:15" x14ac:dyDescent="0.25">
      <c r="A1724" s="77" t="s">
        <v>52</v>
      </c>
      <c r="B1724" s="77" t="s">
        <v>97</v>
      </c>
      <c r="C1724" s="77">
        <v>0</v>
      </c>
      <c r="D1724" s="77">
        <v>1.0900099999999999E-5</v>
      </c>
      <c r="E1724" s="77">
        <v>9.9999999999999995E-7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5.8000999999999996</v>
      </c>
      <c r="M1724" s="77">
        <v>0</v>
      </c>
      <c r="N1724" s="77">
        <v>0</v>
      </c>
      <c r="O1724" s="78" t="s">
        <v>1211</v>
      </c>
    </row>
    <row r="1725" spans="1:15" x14ac:dyDescent="0.25">
      <c r="A1725" s="77" t="s">
        <v>52</v>
      </c>
      <c r="B1725" s="77" t="s">
        <v>97</v>
      </c>
      <c r="C1725" s="77">
        <v>1.0900000000000001E-5</v>
      </c>
      <c r="D1725" s="77">
        <v>1.0900000000000001E-4</v>
      </c>
      <c r="E1725" s="77">
        <v>1.0000000000000001E-9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2.5999999999999999E-3</v>
      </c>
      <c r="M1725" s="77">
        <v>0</v>
      </c>
      <c r="N1725" s="77">
        <v>0</v>
      </c>
      <c r="O1725" s="78" t="s">
        <v>1212</v>
      </c>
    </row>
    <row r="1726" spans="1:15" x14ac:dyDescent="0.25">
      <c r="A1726" s="77" t="s">
        <v>52</v>
      </c>
      <c r="B1726" s="77" t="s">
        <v>97</v>
      </c>
      <c r="C1726" s="77">
        <v>1.0900000000000001E-5</v>
      </c>
      <c r="D1726" s="77">
        <v>1.0900000000000001E-4</v>
      </c>
      <c r="E1726" s="77">
        <v>1E-8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2.5999999999999999E-3</v>
      </c>
      <c r="M1726" s="77">
        <v>0</v>
      </c>
      <c r="N1726" s="77">
        <v>0</v>
      </c>
      <c r="O1726" s="78" t="s">
        <v>1213</v>
      </c>
    </row>
    <row r="1727" spans="1:15" x14ac:dyDescent="0.25">
      <c r="A1727" s="77" t="s">
        <v>52</v>
      </c>
      <c r="B1727" s="77" t="s">
        <v>97</v>
      </c>
      <c r="C1727" s="77">
        <v>1.0900000000000001E-5</v>
      </c>
      <c r="D1727" s="77">
        <v>1.0900000000000001E-4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5.8884000000000002E-3</v>
      </c>
      <c r="M1727" s="77">
        <v>0</v>
      </c>
      <c r="N1727" s="77">
        <v>0</v>
      </c>
      <c r="O1727" s="78" t="s">
        <v>1214</v>
      </c>
    </row>
    <row r="1728" spans="1:15" x14ac:dyDescent="0.25">
      <c r="A1728" s="77" t="s">
        <v>52</v>
      </c>
      <c r="B1728" s="77" t="s">
        <v>97</v>
      </c>
      <c r="C1728" s="77">
        <v>1.0900000000000001E-5</v>
      </c>
      <c r="D1728" s="77">
        <v>1.0900000000000001E-4</v>
      </c>
      <c r="E1728" s="77">
        <v>9.9999999999999995E-7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5.3319999999999999E-2</v>
      </c>
      <c r="M1728" s="77">
        <v>0</v>
      </c>
      <c r="N1728" s="77">
        <v>0</v>
      </c>
      <c r="O1728" s="78" t="s">
        <v>1215</v>
      </c>
    </row>
    <row r="1729" spans="1:15" x14ac:dyDescent="0.25">
      <c r="A1729" s="77" t="s">
        <v>52</v>
      </c>
      <c r="B1729" s="77" t="s">
        <v>97</v>
      </c>
      <c r="C1729" s="77">
        <v>1.0900000000000001E-5</v>
      </c>
      <c r="D1729" s="77">
        <v>1.0900000000000001E-4</v>
      </c>
      <c r="E1729" s="77">
        <v>1.0000000000000001E-5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0.53261000000000003</v>
      </c>
      <c r="M1729" s="77">
        <v>0</v>
      </c>
      <c r="N1729" s="77">
        <v>0</v>
      </c>
      <c r="O1729" s="78" t="s">
        <v>1216</v>
      </c>
    </row>
    <row r="1730" spans="1:15" x14ac:dyDescent="0.25">
      <c r="A1730" s="77" t="s">
        <v>52</v>
      </c>
      <c r="B1730" s="77" t="s">
        <v>97</v>
      </c>
      <c r="C1730" s="77">
        <v>1.0900000000000001E-4</v>
      </c>
      <c r="D1730" s="77">
        <v>1.0901000000000001E-3</v>
      </c>
      <c r="E1730" s="77">
        <v>1E-8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1.6999999999999999E-3</v>
      </c>
      <c r="M1730" s="77">
        <v>0</v>
      </c>
      <c r="N1730" s="77">
        <v>0</v>
      </c>
      <c r="O1730" s="78" t="s">
        <v>1217</v>
      </c>
    </row>
    <row r="1731" spans="1:15" x14ac:dyDescent="0.25">
      <c r="A1731" s="77" t="s">
        <v>52</v>
      </c>
      <c r="B1731" s="77" t="s">
        <v>97</v>
      </c>
      <c r="C1731" s="77">
        <v>1.0900000000000001E-4</v>
      </c>
      <c r="D1731" s="77">
        <v>1.0901000000000001E-3</v>
      </c>
      <c r="E1731" s="77">
        <v>9.9999999999999995E-8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1.6999999999999999E-3</v>
      </c>
      <c r="M1731" s="77">
        <v>0</v>
      </c>
      <c r="N1731" s="77">
        <v>0</v>
      </c>
      <c r="O1731" s="78" t="s">
        <v>1218</v>
      </c>
    </row>
    <row r="1732" spans="1:15" x14ac:dyDescent="0.25">
      <c r="A1732" s="77" t="s">
        <v>52</v>
      </c>
      <c r="B1732" s="77" t="s">
        <v>97</v>
      </c>
      <c r="C1732" s="77">
        <v>1.0900000000000001E-4</v>
      </c>
      <c r="D1732" s="77">
        <v>1.0901000000000001E-3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5.5645E-3</v>
      </c>
      <c r="M1732" s="77">
        <v>0</v>
      </c>
      <c r="N1732" s="77">
        <v>0</v>
      </c>
      <c r="O1732" s="78" t="s">
        <v>1219</v>
      </c>
    </row>
    <row r="1733" spans="1:15" x14ac:dyDescent="0.25">
      <c r="A1733" s="77" t="s">
        <v>52</v>
      </c>
      <c r="B1733" s="77" t="s">
        <v>97</v>
      </c>
      <c r="C1733" s="77">
        <v>1.0900000000000001E-4</v>
      </c>
      <c r="D1733" s="77">
        <v>1.0901000000000001E-3</v>
      </c>
      <c r="E1733" s="77">
        <v>1.0000000000000001E-5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5.3284999999999999E-2</v>
      </c>
      <c r="M1733" s="77">
        <v>0</v>
      </c>
      <c r="N1733" s="77">
        <v>0</v>
      </c>
      <c r="O1733" s="78" t="s">
        <v>1220</v>
      </c>
    </row>
    <row r="1734" spans="1:15" x14ac:dyDescent="0.25">
      <c r="A1734" s="77" t="s">
        <v>52</v>
      </c>
      <c r="B1734" s="77" t="s">
        <v>97</v>
      </c>
      <c r="C1734" s="77">
        <v>1.0900000000000001E-4</v>
      </c>
      <c r="D1734" s="77">
        <v>1.0901000000000001E-3</v>
      </c>
      <c r="E1734" s="77">
        <v>1E-4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0.53259999999999996</v>
      </c>
      <c r="M1734" s="77">
        <v>0</v>
      </c>
      <c r="N1734" s="77">
        <v>0</v>
      </c>
      <c r="O1734" s="78" t="s">
        <v>1221</v>
      </c>
    </row>
    <row r="1735" spans="1:15" x14ac:dyDescent="0.25">
      <c r="A1735" s="77" t="s">
        <v>52</v>
      </c>
      <c r="B1735" s="77" t="s">
        <v>97</v>
      </c>
      <c r="C1735" s="77">
        <v>1.09E-3</v>
      </c>
      <c r="D1735" s="77">
        <v>1.0900099999999999E-2</v>
      </c>
      <c r="E1735" s="77">
        <v>9.9999999999999995E-8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1.2999999999999999E-3</v>
      </c>
      <c r="M1735" s="77">
        <v>0</v>
      </c>
      <c r="N1735" s="77">
        <v>0</v>
      </c>
      <c r="O1735" s="78" t="s">
        <v>1222</v>
      </c>
    </row>
    <row r="1736" spans="1:15" x14ac:dyDescent="0.25">
      <c r="A1736" s="77" t="s">
        <v>52</v>
      </c>
      <c r="B1736" s="77" t="s">
        <v>97</v>
      </c>
      <c r="C1736" s="77">
        <v>1.09E-3</v>
      </c>
      <c r="D1736" s="77">
        <v>1.0900099999999999E-2</v>
      </c>
      <c r="E1736" s="77">
        <v>9.9999999999999995E-7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1.3483E-3</v>
      </c>
      <c r="M1736" s="77">
        <v>0</v>
      </c>
      <c r="N1736" s="77">
        <v>0</v>
      </c>
      <c r="O1736" s="78" t="s">
        <v>1223</v>
      </c>
    </row>
    <row r="1737" spans="1:15" x14ac:dyDescent="0.25">
      <c r="A1737" s="77" t="s">
        <v>52</v>
      </c>
      <c r="B1737" s="77" t="s">
        <v>97</v>
      </c>
      <c r="C1737" s="77">
        <v>1.09E-3</v>
      </c>
      <c r="D1737" s="77">
        <v>1.0900099999999999E-2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5.4701999999999997E-3</v>
      </c>
      <c r="M1737" s="77">
        <v>0</v>
      </c>
      <c r="N1737" s="77">
        <v>0</v>
      </c>
      <c r="O1737" s="78" t="s">
        <v>1224</v>
      </c>
    </row>
    <row r="1738" spans="1:15" x14ac:dyDescent="0.25">
      <c r="A1738" s="77" t="s">
        <v>52</v>
      </c>
      <c r="B1738" s="77" t="s">
        <v>97</v>
      </c>
      <c r="C1738" s="77">
        <v>1.09E-3</v>
      </c>
      <c r="D1738" s="77">
        <v>1.0900099999999999E-2</v>
      </c>
      <c r="E1738" s="77">
        <v>1E-4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5.3275000000000003E-2</v>
      </c>
      <c r="M1738" s="77">
        <v>0</v>
      </c>
      <c r="N1738" s="77">
        <v>0</v>
      </c>
      <c r="O1738" s="78" t="s">
        <v>1225</v>
      </c>
    </row>
    <row r="1739" spans="1:15" x14ac:dyDescent="0.25">
      <c r="A1739" s="77" t="s">
        <v>52</v>
      </c>
      <c r="B1739" s="77" t="s">
        <v>97</v>
      </c>
      <c r="C1739" s="77">
        <v>1.09E-3</v>
      </c>
      <c r="D1739" s="77">
        <v>1.0900099999999999E-2</v>
      </c>
      <c r="E1739" s="77">
        <v>1E-3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0.53259999999999996</v>
      </c>
      <c r="M1739" s="77">
        <v>0</v>
      </c>
      <c r="N1739" s="77">
        <v>0</v>
      </c>
      <c r="O1739" s="78" t="s">
        <v>1226</v>
      </c>
    </row>
    <row r="1740" spans="1:15" x14ac:dyDescent="0.25">
      <c r="A1740" s="77" t="s">
        <v>52</v>
      </c>
      <c r="B1740" s="77" t="s">
        <v>97</v>
      </c>
      <c r="C1740" s="77">
        <v>1.09E-2</v>
      </c>
      <c r="D1740" s="77">
        <v>0.1090001</v>
      </c>
      <c r="E1740" s="77">
        <v>9.9999999999999995E-7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7.7999999999999999E-4</v>
      </c>
      <c r="M1740" s="77">
        <v>0</v>
      </c>
      <c r="N1740" s="77">
        <v>0</v>
      </c>
      <c r="O1740" s="78" t="s">
        <v>1227</v>
      </c>
    </row>
    <row r="1741" spans="1:15" x14ac:dyDescent="0.25">
      <c r="A1741" s="77" t="s">
        <v>52</v>
      </c>
      <c r="B1741" s="77" t="s">
        <v>97</v>
      </c>
      <c r="C1741" s="77">
        <v>1.09E-2</v>
      </c>
      <c r="D1741" s="77">
        <v>0.1090001</v>
      </c>
      <c r="E1741" s="77">
        <v>1.0000000000000001E-5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9.4315999999999996E-4</v>
      </c>
      <c r="M1741" s="77">
        <v>0</v>
      </c>
      <c r="N1741" s="77">
        <v>0</v>
      </c>
      <c r="O1741" s="78" t="s">
        <v>1228</v>
      </c>
    </row>
    <row r="1742" spans="1:15" x14ac:dyDescent="0.25">
      <c r="A1742" s="77" t="s">
        <v>52</v>
      </c>
      <c r="B1742" s="77" t="s">
        <v>97</v>
      </c>
      <c r="C1742" s="77">
        <v>1.09E-2</v>
      </c>
      <c r="D1742" s="77">
        <v>0.1090001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5.3847000000000001E-3</v>
      </c>
      <c r="M1742" s="77">
        <v>0</v>
      </c>
      <c r="N1742" s="77">
        <v>0</v>
      </c>
      <c r="O1742" s="78" t="s">
        <v>1229</v>
      </c>
    </row>
    <row r="1743" spans="1:15" x14ac:dyDescent="0.25">
      <c r="A1743" s="77" t="s">
        <v>52</v>
      </c>
      <c r="B1743" s="77" t="s">
        <v>97</v>
      </c>
      <c r="C1743" s="77">
        <v>1.09E-2</v>
      </c>
      <c r="D1743" s="77">
        <v>0.1090001</v>
      </c>
      <c r="E1743" s="77">
        <v>1E-3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5.3267000000000002E-2</v>
      </c>
      <c r="M1743" s="77">
        <v>0</v>
      </c>
      <c r="N1743" s="77">
        <v>0</v>
      </c>
      <c r="O1743" s="78" t="s">
        <v>1230</v>
      </c>
    </row>
    <row r="1744" spans="1:15" x14ac:dyDescent="0.25">
      <c r="A1744" s="77" t="s">
        <v>52</v>
      </c>
      <c r="B1744" s="77" t="s">
        <v>97</v>
      </c>
      <c r="C1744" s="77">
        <v>1.09E-2</v>
      </c>
      <c r="D1744" s="77">
        <v>0.1090001</v>
      </c>
      <c r="E1744" s="77">
        <v>0.01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0.53259999999999996</v>
      </c>
      <c r="M1744" s="77">
        <v>0</v>
      </c>
      <c r="N1744" s="77">
        <v>0</v>
      </c>
      <c r="O1744" s="78" t="s">
        <v>1231</v>
      </c>
    </row>
    <row r="1745" spans="1:15" x14ac:dyDescent="0.25">
      <c r="A1745" s="77" t="s">
        <v>52</v>
      </c>
      <c r="B1745" s="77" t="s">
        <v>97</v>
      </c>
      <c r="C1745" s="77">
        <v>0.109</v>
      </c>
      <c r="D1745" s="77">
        <v>1.0901000000000001</v>
      </c>
      <c r="E1745" s="77">
        <v>1.0000000000000001E-5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7.7999999999999999E-4</v>
      </c>
      <c r="M1745" s="77">
        <v>0</v>
      </c>
      <c r="N1745" s="77">
        <v>0</v>
      </c>
      <c r="O1745" s="78" t="s">
        <v>1232</v>
      </c>
    </row>
    <row r="1746" spans="1:15" x14ac:dyDescent="0.25">
      <c r="A1746" s="77" t="s">
        <v>52</v>
      </c>
      <c r="B1746" s="77" t="s">
        <v>97</v>
      </c>
      <c r="C1746" s="77">
        <v>0.109</v>
      </c>
      <c r="D1746" s="77">
        <v>1.0901000000000001</v>
      </c>
      <c r="E1746" s="77">
        <v>1E-4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9.4282999999999997E-4</v>
      </c>
      <c r="M1746" s="77">
        <v>0</v>
      </c>
      <c r="N1746" s="77">
        <v>0</v>
      </c>
      <c r="O1746" s="78" t="s">
        <v>1233</v>
      </c>
    </row>
    <row r="1747" spans="1:15" x14ac:dyDescent="0.25">
      <c r="A1747" s="77" t="s">
        <v>52</v>
      </c>
      <c r="B1747" s="77" t="s">
        <v>97</v>
      </c>
      <c r="C1747" s="77">
        <v>0.109</v>
      </c>
      <c r="D1747" s="77">
        <v>1.0901000000000001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5.3845999999999998E-3</v>
      </c>
      <c r="M1747" s="77">
        <v>0</v>
      </c>
      <c r="N1747" s="77">
        <v>0</v>
      </c>
      <c r="O1747" s="78" t="s">
        <v>1234</v>
      </c>
    </row>
    <row r="1748" spans="1:15" x14ac:dyDescent="0.25">
      <c r="A1748" s="77" t="s">
        <v>52</v>
      </c>
      <c r="B1748" s="77" t="s">
        <v>97</v>
      </c>
      <c r="C1748" s="77">
        <v>0.109</v>
      </c>
      <c r="D1748" s="77">
        <v>1.0901000000000001</v>
      </c>
      <c r="E1748" s="77">
        <v>0.01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5.3267000000000002E-2</v>
      </c>
      <c r="M1748" s="77">
        <v>0</v>
      </c>
      <c r="N1748" s="77">
        <v>0</v>
      </c>
      <c r="O1748" s="78" t="s">
        <v>1235</v>
      </c>
    </row>
    <row r="1749" spans="1:15" x14ac:dyDescent="0.25">
      <c r="A1749" s="77" t="s">
        <v>52</v>
      </c>
      <c r="B1749" s="77" t="s">
        <v>97</v>
      </c>
      <c r="C1749" s="77">
        <v>0.109</v>
      </c>
      <c r="D1749" s="77">
        <v>1.0901000000000001</v>
      </c>
      <c r="E1749" s="77">
        <v>0.1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0.53259999999999996</v>
      </c>
      <c r="M1749" s="77">
        <v>0</v>
      </c>
      <c r="N1749" s="77">
        <v>0</v>
      </c>
      <c r="O1749" s="78" t="s">
        <v>1236</v>
      </c>
    </row>
    <row r="1750" spans="1:15" x14ac:dyDescent="0.25">
      <c r="A1750" s="77" t="s">
        <v>52</v>
      </c>
      <c r="B1750" s="77" t="s">
        <v>97</v>
      </c>
      <c r="C1750" s="77">
        <v>1.0900000000000001</v>
      </c>
      <c r="D1750" s="77">
        <v>10.9001</v>
      </c>
      <c r="E1750" s="77">
        <v>1E-4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1.2999999999999999E-3</v>
      </c>
      <c r="M1750" s="77">
        <v>0</v>
      </c>
      <c r="N1750" s="77">
        <v>0</v>
      </c>
      <c r="O1750" s="78" t="s">
        <v>1237</v>
      </c>
    </row>
    <row r="1751" spans="1:15" x14ac:dyDescent="0.25">
      <c r="A1751" s="77" t="s">
        <v>52</v>
      </c>
      <c r="B1751" s="77" t="s">
        <v>97</v>
      </c>
      <c r="C1751" s="77">
        <v>1.0900000000000001</v>
      </c>
      <c r="D1751" s="77">
        <v>10.9001</v>
      </c>
      <c r="E1751" s="77">
        <v>1E-3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1.3347000000000001E-3</v>
      </c>
      <c r="M1751" s="77">
        <v>0</v>
      </c>
      <c r="N1751" s="77">
        <v>0</v>
      </c>
      <c r="O1751" s="78" t="s">
        <v>1238</v>
      </c>
    </row>
    <row r="1752" spans="1:15" x14ac:dyDescent="0.25">
      <c r="A1752" s="77" t="s">
        <v>52</v>
      </c>
      <c r="B1752" s="77" t="s">
        <v>97</v>
      </c>
      <c r="C1752" s="77">
        <v>1.0900000000000001</v>
      </c>
      <c r="D1752" s="77">
        <v>10.9001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5.4669000000000002E-3</v>
      </c>
      <c r="M1752" s="77">
        <v>0</v>
      </c>
      <c r="N1752" s="77">
        <v>0</v>
      </c>
      <c r="O1752" s="78" t="s">
        <v>1239</v>
      </c>
    </row>
    <row r="1753" spans="1:15" x14ac:dyDescent="0.25">
      <c r="A1753" s="77" t="s">
        <v>52</v>
      </c>
      <c r="B1753" s="77" t="s">
        <v>97</v>
      </c>
      <c r="C1753" s="77">
        <v>1.0900000000000001</v>
      </c>
      <c r="D1753" s="77">
        <v>10.9001</v>
      </c>
      <c r="E1753" s="77">
        <v>0.1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5.3275000000000003E-2</v>
      </c>
      <c r="M1753" s="77">
        <v>0</v>
      </c>
      <c r="N1753" s="77">
        <v>0</v>
      </c>
      <c r="O1753" s="78" t="s">
        <v>1240</v>
      </c>
    </row>
    <row r="1754" spans="1:15" x14ac:dyDescent="0.25">
      <c r="A1754" s="77" t="s">
        <v>52</v>
      </c>
      <c r="B1754" s="77" t="s">
        <v>97</v>
      </c>
      <c r="C1754" s="77">
        <v>1.0900000000000001</v>
      </c>
      <c r="D1754" s="77">
        <v>10.9001</v>
      </c>
      <c r="E1754" s="77">
        <v>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0.53259999999999996</v>
      </c>
      <c r="M1754" s="77">
        <v>0</v>
      </c>
      <c r="N1754" s="77">
        <v>0</v>
      </c>
      <c r="O1754" s="78" t="s">
        <v>1241</v>
      </c>
    </row>
    <row r="1755" spans="1:15" x14ac:dyDescent="0.25">
      <c r="A1755" s="77" t="s">
        <v>52</v>
      </c>
      <c r="B1755" s="77" t="s">
        <v>97</v>
      </c>
      <c r="C1755" s="77">
        <v>10.9</v>
      </c>
      <c r="D1755" s="77">
        <v>109.0001</v>
      </c>
      <c r="E1755" s="77">
        <v>1E-3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8.8000000000000003E-4</v>
      </c>
      <c r="M1755" s="77">
        <v>0</v>
      </c>
      <c r="N1755" s="77">
        <v>0</v>
      </c>
      <c r="O1755" s="78" t="s">
        <v>1242</v>
      </c>
    </row>
    <row r="1756" spans="1:15" x14ac:dyDescent="0.25">
      <c r="A1756" s="77" t="s">
        <v>52</v>
      </c>
      <c r="B1756" s="77" t="s">
        <v>97</v>
      </c>
      <c r="C1756" s="77">
        <v>10.9</v>
      </c>
      <c r="D1756" s="77">
        <v>109.0001</v>
      </c>
      <c r="E1756" s="77">
        <v>0.01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1.0256E-3</v>
      </c>
      <c r="M1756" s="77">
        <v>0</v>
      </c>
      <c r="N1756" s="77">
        <v>0</v>
      </c>
      <c r="O1756" s="78" t="s">
        <v>1243</v>
      </c>
    </row>
    <row r="1757" spans="1:15" x14ac:dyDescent="0.25">
      <c r="A1757" s="77" t="s">
        <v>52</v>
      </c>
      <c r="B1757" s="77" t="s">
        <v>97</v>
      </c>
      <c r="C1757" s="77">
        <v>10.9</v>
      </c>
      <c r="D1757" s="77">
        <v>109.0001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5.3997000000000003E-3</v>
      </c>
      <c r="M1757" s="77">
        <v>0</v>
      </c>
      <c r="N1757" s="77">
        <v>0</v>
      </c>
      <c r="O1757" s="78" t="s">
        <v>1244</v>
      </c>
    </row>
    <row r="1758" spans="1:15" x14ac:dyDescent="0.25">
      <c r="A1758" s="77" t="s">
        <v>52</v>
      </c>
      <c r="B1758" s="77" t="s">
        <v>97</v>
      </c>
      <c r="C1758" s="77">
        <v>10.9</v>
      </c>
      <c r="D1758" s="77">
        <v>109.0001</v>
      </c>
      <c r="E1758" s="77">
        <v>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5.3268000000000003E-2</v>
      </c>
      <c r="M1758" s="77">
        <v>0</v>
      </c>
      <c r="N1758" s="77">
        <v>0</v>
      </c>
      <c r="O1758" s="78" t="s">
        <v>1245</v>
      </c>
    </row>
    <row r="1759" spans="1:15" x14ac:dyDescent="0.25">
      <c r="A1759" s="77" t="s">
        <v>52</v>
      </c>
      <c r="B1759" s="77" t="s">
        <v>97</v>
      </c>
      <c r="C1759" s="77">
        <v>10.9</v>
      </c>
      <c r="D1759" s="77">
        <v>109.0001</v>
      </c>
      <c r="E1759" s="77">
        <v>10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0.53259999999999996</v>
      </c>
      <c r="M1759" s="77">
        <v>0</v>
      </c>
      <c r="N1759" s="77">
        <v>0</v>
      </c>
      <c r="O1759" s="78" t="s">
        <v>1246</v>
      </c>
    </row>
    <row r="1760" spans="1:15" x14ac:dyDescent="0.25">
      <c r="A1760" s="77" t="s">
        <v>52</v>
      </c>
      <c r="B1760" s="77" t="s">
        <v>97</v>
      </c>
      <c r="C1760" s="77">
        <v>109</v>
      </c>
      <c r="D1760" s="77">
        <v>363.00009999999997</v>
      </c>
      <c r="E1760" s="77">
        <v>0.01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1.1999999999999999E-3</v>
      </c>
      <c r="M1760" s="77">
        <v>0</v>
      </c>
      <c r="N1760" s="77">
        <v>0</v>
      </c>
      <c r="O1760" s="78" t="s">
        <v>1247</v>
      </c>
    </row>
    <row r="1761" spans="1:15" x14ac:dyDescent="0.25">
      <c r="A1761" s="77" t="s">
        <v>52</v>
      </c>
      <c r="B1761" s="77" t="s">
        <v>97</v>
      </c>
      <c r="C1761" s="77">
        <v>109</v>
      </c>
      <c r="D1761" s="77">
        <v>363.00009999999997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1.2283999999999999E-3</v>
      </c>
      <c r="M1761" s="77">
        <v>0</v>
      </c>
      <c r="N1761" s="77">
        <v>0</v>
      </c>
      <c r="O1761" s="78" t="s">
        <v>1248</v>
      </c>
    </row>
    <row r="1762" spans="1:15" x14ac:dyDescent="0.25">
      <c r="A1762" s="77" t="s">
        <v>52</v>
      </c>
      <c r="B1762" s="77" t="s">
        <v>97</v>
      </c>
      <c r="C1762" s="77">
        <v>109</v>
      </c>
      <c r="D1762" s="77">
        <v>363.00009999999997</v>
      </c>
      <c r="E1762" s="77">
        <v>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5.4419000000000004E-3</v>
      </c>
      <c r="M1762" s="77">
        <v>0</v>
      </c>
      <c r="N1762" s="77">
        <v>0</v>
      </c>
      <c r="O1762" s="78" t="s">
        <v>1249</v>
      </c>
    </row>
    <row r="1763" spans="1:15" x14ac:dyDescent="0.25">
      <c r="A1763" s="77" t="s">
        <v>52</v>
      </c>
      <c r="B1763" s="77" t="s">
        <v>97</v>
      </c>
      <c r="C1763" s="77">
        <v>109</v>
      </c>
      <c r="D1763" s="77">
        <v>363.00009999999997</v>
      </c>
      <c r="E1763" s="77">
        <v>10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5.3273000000000001E-2</v>
      </c>
      <c r="M1763" s="77">
        <v>0</v>
      </c>
      <c r="N1763" s="77">
        <v>0</v>
      </c>
      <c r="O1763" s="78" t="s">
        <v>1250</v>
      </c>
    </row>
    <row r="1764" spans="1:15" x14ac:dyDescent="0.25">
      <c r="A1764" s="77" t="s">
        <v>52</v>
      </c>
      <c r="B1764" s="77" t="s">
        <v>97</v>
      </c>
      <c r="C1764" s="77">
        <v>363</v>
      </c>
      <c r="D1764" s="77">
        <v>990.00009999999997</v>
      </c>
      <c r="E1764" s="77">
        <v>0.01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1E-3</v>
      </c>
      <c r="M1764" s="77">
        <v>0</v>
      </c>
      <c r="N1764" s="77">
        <v>0</v>
      </c>
      <c r="O1764" s="78" t="s">
        <v>1251</v>
      </c>
    </row>
    <row r="1765" spans="1:15" x14ac:dyDescent="0.25">
      <c r="A1765" s="77" t="s">
        <v>52</v>
      </c>
      <c r="B1765" s="77" t="s">
        <v>97</v>
      </c>
      <c r="C1765" s="77">
        <v>363</v>
      </c>
      <c r="D1765" s="77">
        <v>990.00009999999997</v>
      </c>
      <c r="E1765" s="77">
        <v>0.1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1.0070000000000001E-3</v>
      </c>
      <c r="M1765" s="77">
        <v>0</v>
      </c>
      <c r="N1765" s="77">
        <v>0</v>
      </c>
      <c r="O1765" s="78" t="s">
        <v>1252</v>
      </c>
    </row>
    <row r="1766" spans="1:15" x14ac:dyDescent="0.25">
      <c r="A1766" s="77" t="s">
        <v>52</v>
      </c>
      <c r="B1766" s="77" t="s">
        <v>97</v>
      </c>
      <c r="C1766" s="77">
        <v>363</v>
      </c>
      <c r="D1766" s="77">
        <v>990.00009999999997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1.8832E-3</v>
      </c>
      <c r="M1766" s="77">
        <v>0</v>
      </c>
      <c r="N1766" s="77">
        <v>0</v>
      </c>
      <c r="O1766" s="78" t="s">
        <v>1253</v>
      </c>
    </row>
    <row r="1767" spans="1:15" x14ac:dyDescent="0.25">
      <c r="A1767" s="77" t="s">
        <v>52</v>
      </c>
      <c r="B1767" s="77" t="s">
        <v>97</v>
      </c>
      <c r="C1767" s="77">
        <v>363</v>
      </c>
      <c r="D1767" s="77">
        <v>990.00009999999997</v>
      </c>
      <c r="E1767" s="77">
        <v>10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1.601E-2</v>
      </c>
      <c r="M1767" s="77">
        <v>0</v>
      </c>
      <c r="N1767" s="77">
        <v>0</v>
      </c>
      <c r="O1767" s="78" t="s">
        <v>1254</v>
      </c>
    </row>
    <row r="1768" spans="1:15" x14ac:dyDescent="0.25">
      <c r="A1768" s="77" t="s">
        <v>52</v>
      </c>
      <c r="B1768" s="77" t="s">
        <v>97</v>
      </c>
      <c r="C1768" s="77">
        <v>363</v>
      </c>
      <c r="D1768" s="77">
        <v>990.00009999999997</v>
      </c>
      <c r="E1768" s="77">
        <v>100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0.15978999999999999</v>
      </c>
      <c r="M1768" s="77">
        <v>0</v>
      </c>
      <c r="N1768" s="77">
        <v>0</v>
      </c>
      <c r="O1768" s="78" t="s">
        <v>1255</v>
      </c>
    </row>
    <row r="1769" spans="1:15" x14ac:dyDescent="0.25">
      <c r="A1769" s="77" t="s">
        <v>52</v>
      </c>
      <c r="B1769" s="77" t="s">
        <v>97</v>
      </c>
      <c r="C1769" s="77">
        <v>990</v>
      </c>
      <c r="D1769" s="77">
        <v>3630.1</v>
      </c>
      <c r="E1769" s="77">
        <v>0.1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2.0999999999999999E-3</v>
      </c>
      <c r="M1769" s="77">
        <v>0</v>
      </c>
      <c r="N1769" s="77">
        <v>0</v>
      </c>
      <c r="O1769" s="78" t="s">
        <v>1256</v>
      </c>
    </row>
    <row r="1770" spans="1:15" x14ac:dyDescent="0.25">
      <c r="A1770" s="77" t="s">
        <v>52</v>
      </c>
      <c r="B1770" s="77" t="s">
        <v>97</v>
      </c>
      <c r="C1770" s="77">
        <v>990</v>
      </c>
      <c r="D1770" s="77">
        <v>3630.1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1257</v>
      </c>
    </row>
    <row r="1771" spans="1:15" x14ac:dyDescent="0.25">
      <c r="A1771" s="77" t="s">
        <v>52</v>
      </c>
      <c r="B1771" s="77" t="s">
        <v>97</v>
      </c>
      <c r="C1771" s="77">
        <v>990</v>
      </c>
      <c r="D1771" s="77">
        <v>3630.1</v>
      </c>
      <c r="E1771" s="77">
        <v>10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6.1979000000000001E-3</v>
      </c>
      <c r="M1771" s="77">
        <v>0</v>
      </c>
      <c r="N1771" s="77">
        <v>0</v>
      </c>
      <c r="O1771" s="78" t="s">
        <v>1258</v>
      </c>
    </row>
    <row r="1772" spans="1:15" x14ac:dyDescent="0.25">
      <c r="A1772" s="77" t="s">
        <v>52</v>
      </c>
      <c r="B1772" s="77" t="s">
        <v>97</v>
      </c>
      <c r="C1772" s="77">
        <v>990</v>
      </c>
      <c r="D1772" s="77">
        <v>3630.1</v>
      </c>
      <c r="E1772" s="77">
        <v>100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5.8622E-2</v>
      </c>
      <c r="M1772" s="77">
        <v>0</v>
      </c>
      <c r="N1772" s="77">
        <v>0</v>
      </c>
      <c r="O1772" s="78" t="s">
        <v>1259</v>
      </c>
    </row>
    <row r="1773" spans="1:15" x14ac:dyDescent="0.25">
      <c r="A1773" s="77" t="s">
        <v>52</v>
      </c>
      <c r="B1773" s="77" t="s">
        <v>97</v>
      </c>
      <c r="C1773" s="77">
        <v>990</v>
      </c>
      <c r="D1773" s="77">
        <v>3630.1</v>
      </c>
      <c r="E1773" s="77">
        <v>1000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0.58586000000000005</v>
      </c>
      <c r="M1773" s="77">
        <v>0</v>
      </c>
      <c r="N1773" s="77">
        <v>0</v>
      </c>
      <c r="O1773" s="78" t="s">
        <v>1260</v>
      </c>
    </row>
    <row r="1774" spans="1:15" x14ac:dyDescent="0.25">
      <c r="A1774" s="77" t="s">
        <v>52</v>
      </c>
      <c r="B1774" s="77" t="s">
        <v>97</v>
      </c>
      <c r="C1774" s="77">
        <v>3630</v>
      </c>
      <c r="D1774" s="77">
        <v>11200.1</v>
      </c>
      <c r="E1774" s="77">
        <v>0.1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1.6000000000000001E-3</v>
      </c>
      <c r="M1774" s="77">
        <v>0</v>
      </c>
      <c r="N1774" s="77">
        <v>0</v>
      </c>
      <c r="O1774" s="78" t="s">
        <v>1261</v>
      </c>
    </row>
    <row r="1775" spans="1:15" x14ac:dyDescent="0.25">
      <c r="A1775" s="77" t="s">
        <v>52</v>
      </c>
      <c r="B1775" s="77" t="s">
        <v>97</v>
      </c>
      <c r="C1775" s="77">
        <v>3630</v>
      </c>
      <c r="D1775" s="77">
        <v>11200.1</v>
      </c>
      <c r="E1775" s="77">
        <v>1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1.6000000000000001E-3</v>
      </c>
      <c r="M1775" s="77">
        <v>0</v>
      </c>
      <c r="N1775" s="77">
        <v>0</v>
      </c>
      <c r="O1775" s="78" t="s">
        <v>1262</v>
      </c>
    </row>
    <row r="1776" spans="1:15" x14ac:dyDescent="0.25">
      <c r="A1776" s="77" t="s">
        <v>52</v>
      </c>
      <c r="B1776" s="77" t="s">
        <v>97</v>
      </c>
      <c r="C1776" s="77">
        <v>3630</v>
      </c>
      <c r="D1776" s="77">
        <v>11200.1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2.2011999999999999E-3</v>
      </c>
      <c r="M1776" s="77">
        <v>0</v>
      </c>
      <c r="N1776" s="77">
        <v>0</v>
      </c>
      <c r="O1776" s="78" t="s">
        <v>1263</v>
      </c>
    </row>
    <row r="1777" spans="1:15" x14ac:dyDescent="0.25">
      <c r="A1777" s="77" t="s">
        <v>52</v>
      </c>
      <c r="B1777" s="77" t="s">
        <v>97</v>
      </c>
      <c r="C1777" s="77">
        <v>3630</v>
      </c>
      <c r="D1777" s="77">
        <v>11200.1</v>
      </c>
      <c r="E1777" s="77">
        <v>100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1.6050999999999999E-2</v>
      </c>
      <c r="M1777" s="77">
        <v>0</v>
      </c>
      <c r="N1777" s="77">
        <v>0</v>
      </c>
      <c r="O1777" s="78" t="s">
        <v>1264</v>
      </c>
    </row>
    <row r="1778" spans="1:15" x14ac:dyDescent="0.25">
      <c r="A1778" s="77" t="s">
        <v>52</v>
      </c>
      <c r="B1778" s="77" t="s">
        <v>97</v>
      </c>
      <c r="C1778" s="77">
        <v>3630</v>
      </c>
      <c r="D1778" s="77">
        <v>11200.1</v>
      </c>
      <c r="E1778" s="77">
        <v>1000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0.15978999999999999</v>
      </c>
      <c r="M1778" s="77">
        <v>0</v>
      </c>
      <c r="N1778" s="77">
        <v>0</v>
      </c>
      <c r="O1778" s="78" t="s">
        <v>1265</v>
      </c>
    </row>
    <row r="1779" spans="1:15" x14ac:dyDescent="0.25">
      <c r="A1779" s="77" t="s">
        <v>52</v>
      </c>
      <c r="B1779" s="77" t="s">
        <v>97</v>
      </c>
      <c r="C1779" s="77">
        <v>11200</v>
      </c>
      <c r="D1779" s="77">
        <v>20900</v>
      </c>
      <c r="E1779" s="77">
        <v>0.1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0.15978999999999999</v>
      </c>
      <c r="M1779" s="77">
        <v>0</v>
      </c>
      <c r="N1779" s="77">
        <v>0</v>
      </c>
      <c r="O1779" s="78" t="s">
        <v>1266</v>
      </c>
    </row>
    <row r="1780" spans="1:15" x14ac:dyDescent="0.25">
      <c r="A1780" s="77" t="s">
        <v>52</v>
      </c>
      <c r="B1780" s="77" t="s">
        <v>97</v>
      </c>
      <c r="C1780" s="77">
        <v>11200</v>
      </c>
      <c r="D1780" s="77">
        <v>20900</v>
      </c>
      <c r="E1780" s="77">
        <v>1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2.0999999999999999E-3</v>
      </c>
      <c r="M1780" s="77">
        <v>0</v>
      </c>
      <c r="N1780" s="77">
        <v>0</v>
      </c>
      <c r="O1780" s="78" t="s">
        <v>1267</v>
      </c>
    </row>
    <row r="1781" spans="1:15" x14ac:dyDescent="0.25">
      <c r="A1781" s="77" t="s">
        <v>52</v>
      </c>
      <c r="B1781" s="77" t="s">
        <v>97</v>
      </c>
      <c r="C1781" s="77">
        <v>11200</v>
      </c>
      <c r="D1781" s="77">
        <v>20900</v>
      </c>
      <c r="E1781" s="77">
        <v>10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2.0999999999999999E-3</v>
      </c>
      <c r="M1781" s="77">
        <v>0</v>
      </c>
      <c r="N1781" s="77">
        <v>0</v>
      </c>
      <c r="O1781" s="78" t="s">
        <v>1268</v>
      </c>
    </row>
    <row r="1782" spans="1:15" x14ac:dyDescent="0.25">
      <c r="A1782" s="77" t="s">
        <v>52</v>
      </c>
      <c r="B1782" s="77" t="s">
        <v>97</v>
      </c>
      <c r="C1782" s="77">
        <v>11200</v>
      </c>
      <c r="D1782" s="77">
        <v>20900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5.5465999999999996E-3</v>
      </c>
      <c r="M1782" s="77">
        <v>0</v>
      </c>
      <c r="N1782" s="77">
        <v>0</v>
      </c>
      <c r="O1782" s="78" t="s">
        <v>1269</v>
      </c>
    </row>
    <row r="1783" spans="1:15" x14ac:dyDescent="0.25">
      <c r="A1783" s="77" t="s">
        <v>52</v>
      </c>
      <c r="B1783" s="77" t="s">
        <v>97</v>
      </c>
      <c r="C1783" s="77">
        <v>11200</v>
      </c>
      <c r="D1783" s="77">
        <v>20900</v>
      </c>
      <c r="E1783" s="77">
        <v>1000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5.1733000000000001E-2</v>
      </c>
      <c r="M1783" s="77">
        <v>0</v>
      </c>
      <c r="N1783" s="77">
        <v>0</v>
      </c>
      <c r="O1783" s="78" t="s">
        <v>1270</v>
      </c>
    </row>
    <row r="1784" spans="1:15" x14ac:dyDescent="0.25">
      <c r="A1784" s="77" t="s">
        <v>52</v>
      </c>
      <c r="B1784" s="77" t="s">
        <v>97</v>
      </c>
      <c r="C1784" s="77">
        <v>20900</v>
      </c>
      <c r="D1784" s="77">
        <v>20901</v>
      </c>
      <c r="E1784" s="77">
        <v>0.1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0.15978999999999999</v>
      </c>
      <c r="M1784" s="77">
        <v>0</v>
      </c>
      <c r="N1784" s="77">
        <v>0</v>
      </c>
      <c r="O1784" s="78" t="s">
        <v>1271</v>
      </c>
    </row>
    <row r="1785" spans="1:15" x14ac:dyDescent="0.25">
      <c r="A1785" s="77" t="s">
        <v>52</v>
      </c>
      <c r="B1785" s="77" t="s">
        <v>97</v>
      </c>
      <c r="C1785" s="77">
        <v>20900</v>
      </c>
      <c r="D1785" s="77">
        <v>20901</v>
      </c>
      <c r="E1785" s="77">
        <v>1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2.0999999999999999E-3</v>
      </c>
      <c r="M1785" s="77">
        <v>0</v>
      </c>
      <c r="N1785" s="77">
        <v>0</v>
      </c>
      <c r="O1785" s="78" t="s">
        <v>1272</v>
      </c>
    </row>
    <row r="1786" spans="1:15" x14ac:dyDescent="0.25">
      <c r="A1786" s="77" t="s">
        <v>52</v>
      </c>
      <c r="B1786" s="77" t="s">
        <v>97</v>
      </c>
      <c r="C1786" s="77">
        <v>20900</v>
      </c>
      <c r="D1786" s="77">
        <v>20901</v>
      </c>
      <c r="E1786" s="77">
        <v>10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2.0999999999999999E-3</v>
      </c>
      <c r="M1786" s="77">
        <v>0</v>
      </c>
      <c r="N1786" s="77">
        <v>0</v>
      </c>
      <c r="O1786" s="78" t="s">
        <v>1273</v>
      </c>
    </row>
    <row r="1787" spans="1:15" x14ac:dyDescent="0.25">
      <c r="A1787" s="77" t="s">
        <v>52</v>
      </c>
      <c r="B1787" s="77" t="s">
        <v>97</v>
      </c>
      <c r="C1787" s="77">
        <v>20900</v>
      </c>
      <c r="D1787" s="77">
        <v>20901</v>
      </c>
      <c r="E1787" s="77">
        <v>100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5.5465999999999996E-3</v>
      </c>
      <c r="M1787" s="77">
        <v>0</v>
      </c>
      <c r="N1787" s="77">
        <v>0</v>
      </c>
      <c r="O1787" s="78" t="s">
        <v>1274</v>
      </c>
    </row>
    <row r="1788" spans="1:15" x14ac:dyDescent="0.25">
      <c r="A1788" s="77" t="s">
        <v>52</v>
      </c>
      <c r="B1788" s="77" t="s">
        <v>97</v>
      </c>
      <c r="C1788" s="77">
        <v>20900</v>
      </c>
      <c r="D1788" s="77">
        <v>20901</v>
      </c>
      <c r="E1788" s="77">
        <v>1000</v>
      </c>
      <c r="F1788" s="77" t="s">
        <v>98</v>
      </c>
      <c r="G1788" s="77" t="s">
        <v>98</v>
      </c>
      <c r="H1788" s="77">
        <v>0</v>
      </c>
      <c r="I1788" s="77">
        <v>0</v>
      </c>
      <c r="K1788" s="77">
        <v>0</v>
      </c>
      <c r="L1788" s="77">
        <v>5.1733000000000001E-2</v>
      </c>
      <c r="M1788" s="77">
        <v>0</v>
      </c>
      <c r="N1788" s="77">
        <v>0</v>
      </c>
      <c r="O1788" s="78" t="s">
        <v>1275</v>
      </c>
    </row>
    <row r="1789" spans="1:15" x14ac:dyDescent="0.25">
      <c r="A1789" s="77" t="s">
        <v>52</v>
      </c>
      <c r="B1789" s="77" t="s">
        <v>14</v>
      </c>
      <c r="C1789" s="77">
        <v>2.1999999999999999E-10</v>
      </c>
      <c r="D1789" s="77">
        <v>3.3000000000000002E-9</v>
      </c>
      <c r="E1789" s="77">
        <v>1E-13</v>
      </c>
      <c r="F1789" s="77" t="s">
        <v>138</v>
      </c>
      <c r="G1789" s="77" t="s">
        <v>15</v>
      </c>
      <c r="H1789" s="77">
        <v>0</v>
      </c>
      <c r="I1789" s="77">
        <v>0</v>
      </c>
      <c r="K1789" s="77">
        <v>1.2E-2</v>
      </c>
      <c r="L1789" s="77">
        <v>5800000</v>
      </c>
      <c r="M1789" s="77">
        <v>1.155E-2</v>
      </c>
      <c r="N1789" s="77">
        <v>5775200</v>
      </c>
      <c r="O1789" s="78" t="s">
        <v>1137</v>
      </c>
    </row>
    <row r="1790" spans="1:15" x14ac:dyDescent="0.25">
      <c r="A1790" s="77" t="s">
        <v>52</v>
      </c>
      <c r="B1790" s="77" t="s">
        <v>14</v>
      </c>
      <c r="C1790" s="77">
        <v>2.1999999999999999E-10</v>
      </c>
      <c r="D1790" s="77">
        <v>3.3000000000000002E-9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5800000</v>
      </c>
      <c r="M1790" s="77">
        <v>1.1563E-2</v>
      </c>
      <c r="N1790" s="77">
        <v>5772800</v>
      </c>
      <c r="O1790" s="78" t="s">
        <v>1138</v>
      </c>
    </row>
    <row r="1791" spans="1:15" x14ac:dyDescent="0.25">
      <c r="A1791" s="77" t="s">
        <v>52</v>
      </c>
      <c r="B1791" s="77" t="s">
        <v>14</v>
      </c>
      <c r="C1791" s="77">
        <v>2.1999999999999999E-10</v>
      </c>
      <c r="D1791" s="77">
        <v>3.3000000000000002E-9</v>
      </c>
      <c r="E1791" s="77">
        <v>9.9999999999999994E-12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1.2845000000000001E-2</v>
      </c>
      <c r="L1791" s="77">
        <v>5547800</v>
      </c>
      <c r="M1791" s="77">
        <v>1.2838E-2</v>
      </c>
      <c r="N1791" s="77">
        <v>5547800</v>
      </c>
      <c r="O1791" s="78" t="s">
        <v>1139</v>
      </c>
    </row>
    <row r="1792" spans="1:15" x14ac:dyDescent="0.25">
      <c r="A1792" s="77" t="s">
        <v>52</v>
      </c>
      <c r="B1792" s="77" t="s">
        <v>14</v>
      </c>
      <c r="C1792" s="77">
        <v>2.1999999999999999E-10</v>
      </c>
      <c r="D1792" s="77">
        <v>3.3000000000000002E-9</v>
      </c>
      <c r="E1792" s="77">
        <v>1E-10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5.8705E-2</v>
      </c>
      <c r="L1792" s="77">
        <v>2016900</v>
      </c>
      <c r="M1792" s="77">
        <v>5.8698E-2</v>
      </c>
      <c r="N1792" s="77">
        <v>2014500</v>
      </c>
      <c r="O1792" s="78" t="s">
        <v>1140</v>
      </c>
    </row>
    <row r="1793" spans="1:15" x14ac:dyDescent="0.25">
      <c r="A1793" s="77" t="s">
        <v>52</v>
      </c>
      <c r="B1793" s="77" t="s">
        <v>14</v>
      </c>
      <c r="C1793" s="77">
        <v>2.1999999999999999E-10</v>
      </c>
      <c r="D1793" s="77">
        <v>3.3000000000000002E-9</v>
      </c>
      <c r="E1793" s="77">
        <v>1.0000000000000001E-9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0.57745000000000002</v>
      </c>
      <c r="L1793" s="77">
        <v>218190</v>
      </c>
      <c r="M1793" s="77">
        <v>0.57745000000000002</v>
      </c>
      <c r="N1793" s="77">
        <v>217000</v>
      </c>
      <c r="O1793" s="78" t="s">
        <v>1141</v>
      </c>
    </row>
    <row r="1794" spans="1:15" x14ac:dyDescent="0.25">
      <c r="A1794" s="77" t="s">
        <v>52</v>
      </c>
      <c r="B1794" s="77" t="s">
        <v>14</v>
      </c>
      <c r="C1794" s="77">
        <v>3.3000000000000002E-9</v>
      </c>
      <c r="D1794" s="77">
        <v>1.0999999999999999E-8</v>
      </c>
      <c r="E1794" s="77">
        <v>9.9999999999999998E-13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1.2E-2</v>
      </c>
      <c r="L1794" s="77">
        <v>2900000</v>
      </c>
      <c r="M1794" s="77">
        <v>1.1575999999999999E-2</v>
      </c>
      <c r="N1794" s="77">
        <v>2885200</v>
      </c>
      <c r="O1794" s="78" t="s">
        <v>1142</v>
      </c>
    </row>
    <row r="1795" spans="1:15" x14ac:dyDescent="0.25">
      <c r="A1795" s="77" t="s">
        <v>52</v>
      </c>
      <c r="B1795" s="77" t="s">
        <v>14</v>
      </c>
      <c r="C1795" s="77">
        <v>3.3000000000000002E-9</v>
      </c>
      <c r="D1795" s="77">
        <v>1.0999999999999999E-8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1.2482E-2</v>
      </c>
      <c r="L1795" s="77">
        <v>2856200</v>
      </c>
      <c r="M1795" s="77">
        <v>1.2511E-2</v>
      </c>
      <c r="N1795" s="77">
        <v>2834700</v>
      </c>
      <c r="O1795" s="78" t="s">
        <v>1143</v>
      </c>
    </row>
    <row r="1796" spans="1:15" x14ac:dyDescent="0.25">
      <c r="A1796" s="77" t="s">
        <v>52</v>
      </c>
      <c r="B1796" s="77" t="s">
        <v>14</v>
      </c>
      <c r="C1796" s="77">
        <v>3.3000000000000002E-9</v>
      </c>
      <c r="D1796" s="77">
        <v>1.0999999999999999E-8</v>
      </c>
      <c r="E1796" s="77">
        <v>1E-10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5.6911000000000003E-2</v>
      </c>
      <c r="L1796" s="77">
        <v>1398700</v>
      </c>
      <c r="M1796" s="77">
        <v>5.6877999999999998E-2</v>
      </c>
      <c r="N1796" s="77">
        <v>1390600</v>
      </c>
      <c r="O1796" s="78" t="s">
        <v>1144</v>
      </c>
    </row>
    <row r="1797" spans="1:15" x14ac:dyDescent="0.25">
      <c r="A1797" s="77" t="s">
        <v>52</v>
      </c>
      <c r="B1797" s="77" t="s">
        <v>14</v>
      </c>
      <c r="C1797" s="77">
        <v>3.3000000000000002E-9</v>
      </c>
      <c r="D1797" s="77">
        <v>1.0999999999999999E-8</v>
      </c>
      <c r="E1797" s="77">
        <v>1.0000000000000001E-9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0.57721999999999996</v>
      </c>
      <c r="L1797" s="77">
        <v>165280</v>
      </c>
      <c r="M1797" s="77">
        <v>0.57721</v>
      </c>
      <c r="N1797" s="77">
        <v>160660</v>
      </c>
      <c r="O1797" s="78" t="s">
        <v>1145</v>
      </c>
    </row>
    <row r="1798" spans="1:15" x14ac:dyDescent="0.25">
      <c r="A1798" s="77" t="s">
        <v>52</v>
      </c>
      <c r="B1798" s="77" t="s">
        <v>14</v>
      </c>
      <c r="C1798" s="77">
        <v>1.0999999999999999E-8</v>
      </c>
      <c r="D1798" s="77">
        <v>3.2999999999999998E-8</v>
      </c>
      <c r="E1798" s="77">
        <v>9.9999999999999998E-13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0.12</v>
      </c>
      <c r="L1798" s="77">
        <v>2900000</v>
      </c>
      <c r="M1798" s="77">
        <v>0.11547</v>
      </c>
      <c r="N1798" s="77">
        <v>2886700</v>
      </c>
      <c r="O1798" s="78" t="s">
        <v>1146</v>
      </c>
    </row>
    <row r="1799" spans="1:15" x14ac:dyDescent="0.25">
      <c r="A1799" s="77" t="s">
        <v>52</v>
      </c>
      <c r="B1799" s="77" t="s">
        <v>14</v>
      </c>
      <c r="C1799" s="77">
        <v>1.0999999999999999E-8</v>
      </c>
      <c r="D1799" s="77">
        <v>3.2999999999999998E-8</v>
      </c>
      <c r="E1799" s="77">
        <v>9.9999999999999994E-12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0.12</v>
      </c>
      <c r="L1799" s="77">
        <v>2900000</v>
      </c>
      <c r="M1799" s="77">
        <v>0.11561</v>
      </c>
      <c r="N1799" s="77">
        <v>2885200</v>
      </c>
      <c r="O1799" s="78" t="s">
        <v>1147</v>
      </c>
    </row>
    <row r="1800" spans="1:15" x14ac:dyDescent="0.25">
      <c r="A1800" s="77" t="s">
        <v>52</v>
      </c>
      <c r="B1800" s="77" t="s">
        <v>14</v>
      </c>
      <c r="C1800" s="77">
        <v>1.0999999999999999E-8</v>
      </c>
      <c r="D1800" s="77">
        <v>3.2999999999999998E-8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0.12801000000000001</v>
      </c>
      <c r="L1800" s="77">
        <v>2745100</v>
      </c>
      <c r="M1800" s="77">
        <v>0.12797</v>
      </c>
      <c r="N1800" s="77">
        <v>2743500</v>
      </c>
      <c r="O1800" s="78" t="s">
        <v>1148</v>
      </c>
    </row>
    <row r="1801" spans="1:15" x14ac:dyDescent="0.25">
      <c r="A1801" s="77" t="s">
        <v>52</v>
      </c>
      <c r="B1801" s="77" t="s">
        <v>14</v>
      </c>
      <c r="C1801" s="77">
        <v>1.0999999999999999E-8</v>
      </c>
      <c r="D1801" s="77">
        <v>3.2999999999999998E-8</v>
      </c>
      <c r="E1801" s="77">
        <v>1.0000000000000001E-9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0.58647000000000005</v>
      </c>
      <c r="L1801" s="77">
        <v>856770</v>
      </c>
      <c r="M1801" s="77">
        <v>0.58643999999999996</v>
      </c>
      <c r="N1801" s="77">
        <v>853690</v>
      </c>
      <c r="O1801" s="78" t="s">
        <v>1149</v>
      </c>
    </row>
    <row r="1802" spans="1:15" x14ac:dyDescent="0.25">
      <c r="A1802" s="77" t="s">
        <v>52</v>
      </c>
      <c r="B1802" s="77" t="s">
        <v>14</v>
      </c>
      <c r="C1802" s="77">
        <v>1.0999999999999999E-8</v>
      </c>
      <c r="D1802" s="77">
        <v>3.2999999999999998E-8</v>
      </c>
      <c r="E1802" s="77">
        <v>1E-8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5.7744999999999997</v>
      </c>
      <c r="L1802" s="77">
        <v>853270</v>
      </c>
      <c r="M1802" s="77">
        <v>5.7744</v>
      </c>
      <c r="N1802" s="77">
        <v>89445</v>
      </c>
      <c r="O1802" s="78" t="s">
        <v>1150</v>
      </c>
    </row>
    <row r="1803" spans="1:15" x14ac:dyDescent="0.25">
      <c r="A1803" s="77" t="s">
        <v>52</v>
      </c>
      <c r="B1803" s="77" t="s">
        <v>14</v>
      </c>
      <c r="C1803" s="77">
        <v>3.2999999999999998E-8</v>
      </c>
      <c r="D1803" s="77">
        <v>1.1000000000000001E-7</v>
      </c>
      <c r="E1803" s="77">
        <v>9.9999999999999994E-12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0.12</v>
      </c>
      <c r="L1803" s="77">
        <v>2900000</v>
      </c>
      <c r="M1803" s="77">
        <v>0.11565</v>
      </c>
      <c r="N1803" s="77">
        <v>2886200</v>
      </c>
      <c r="O1803" s="78" t="s">
        <v>1151</v>
      </c>
    </row>
    <row r="1804" spans="1:15" x14ac:dyDescent="0.25">
      <c r="A1804" s="77" t="s">
        <v>52</v>
      </c>
      <c r="B1804" s="77" t="s">
        <v>14</v>
      </c>
      <c r="C1804" s="77">
        <v>3.2999999999999998E-8</v>
      </c>
      <c r="D1804" s="77">
        <v>1.1000000000000001E-7</v>
      </c>
      <c r="E1804" s="77">
        <v>1E-10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0.12459000000000001</v>
      </c>
      <c r="L1804" s="77">
        <v>2858300</v>
      </c>
      <c r="M1804" s="77">
        <v>0.125</v>
      </c>
      <c r="N1804" s="77">
        <v>2835700</v>
      </c>
      <c r="O1804" s="78" t="s">
        <v>1152</v>
      </c>
    </row>
    <row r="1805" spans="1:15" x14ac:dyDescent="0.25">
      <c r="A1805" s="77" t="s">
        <v>52</v>
      </c>
      <c r="B1805" s="77" t="s">
        <v>14</v>
      </c>
      <c r="C1805" s="77">
        <v>3.2999999999999998E-8</v>
      </c>
      <c r="D1805" s="77">
        <v>1.1000000000000001E-7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0.56898000000000004</v>
      </c>
      <c r="L1805" s="77">
        <v>1398000</v>
      </c>
      <c r="M1805" s="77">
        <v>0.56874000000000002</v>
      </c>
      <c r="N1805" s="77">
        <v>1390900</v>
      </c>
      <c r="O1805" s="78" t="s">
        <v>1153</v>
      </c>
    </row>
    <row r="1806" spans="1:15" x14ac:dyDescent="0.25">
      <c r="A1806" s="77" t="s">
        <v>52</v>
      </c>
      <c r="B1806" s="77" t="s">
        <v>14</v>
      </c>
      <c r="C1806" s="77">
        <v>3.2999999999999998E-8</v>
      </c>
      <c r="D1806" s="77">
        <v>1.1000000000000001E-7</v>
      </c>
      <c r="E1806" s="77">
        <v>1E-8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5.7721999999999998</v>
      </c>
      <c r="L1806" s="77">
        <v>164700</v>
      </c>
      <c r="M1806" s="77">
        <v>5.7721</v>
      </c>
      <c r="N1806" s="77">
        <v>160690</v>
      </c>
      <c r="O1806" s="78" t="s">
        <v>1154</v>
      </c>
    </row>
    <row r="1807" spans="1:15" x14ac:dyDescent="0.25">
      <c r="A1807" s="77" t="s">
        <v>52</v>
      </c>
      <c r="B1807" s="77" t="s">
        <v>14</v>
      </c>
      <c r="C1807" s="77">
        <v>1.1000000000000001E-7</v>
      </c>
      <c r="D1807" s="77">
        <v>3.3000000000000002E-7</v>
      </c>
      <c r="E1807" s="77">
        <v>9.9999999999999994E-12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0.35</v>
      </c>
      <c r="L1807" s="77">
        <v>2900000</v>
      </c>
      <c r="M1807" s="77">
        <v>0.34649000000000002</v>
      </c>
      <c r="N1807" s="77">
        <v>2886700</v>
      </c>
      <c r="O1807" s="78" t="s">
        <v>1155</v>
      </c>
    </row>
    <row r="1808" spans="1:15" x14ac:dyDescent="0.25">
      <c r="A1808" s="77" t="s">
        <v>52</v>
      </c>
      <c r="B1808" s="77" t="s">
        <v>14</v>
      </c>
      <c r="C1808" s="77">
        <v>1.1000000000000001E-7</v>
      </c>
      <c r="D1808" s="77">
        <v>3.3000000000000002E-7</v>
      </c>
      <c r="E1808" s="77">
        <v>1E-10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0.35</v>
      </c>
      <c r="L1808" s="77">
        <v>2900000</v>
      </c>
      <c r="M1808" s="77">
        <v>0.34958</v>
      </c>
      <c r="N1808" s="77">
        <v>2881200</v>
      </c>
      <c r="O1808" s="78" t="s">
        <v>1156</v>
      </c>
    </row>
    <row r="1809" spans="1:15" x14ac:dyDescent="0.25">
      <c r="A1809" s="77" t="s">
        <v>52</v>
      </c>
      <c r="B1809" s="77" t="s">
        <v>14</v>
      </c>
      <c r="C1809" s="77">
        <v>1.1000000000000001E-7</v>
      </c>
      <c r="D1809" s="77">
        <v>3.3000000000000002E-7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0.60931000000000002</v>
      </c>
      <c r="L1809" s="77">
        <v>2463100</v>
      </c>
      <c r="M1809" s="77">
        <v>0.60906000000000005</v>
      </c>
      <c r="N1809" s="77">
        <v>2462300</v>
      </c>
      <c r="O1809" s="78" t="s">
        <v>1157</v>
      </c>
    </row>
    <row r="1810" spans="1:15" x14ac:dyDescent="0.25">
      <c r="A1810" s="77" t="s">
        <v>52</v>
      </c>
      <c r="B1810" s="77" t="s">
        <v>14</v>
      </c>
      <c r="C1810" s="77">
        <v>1.1000000000000001E-7</v>
      </c>
      <c r="D1810" s="77">
        <v>3.3000000000000002E-7</v>
      </c>
      <c r="E1810" s="77">
        <v>1E-8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5.7584999999999997</v>
      </c>
      <c r="L1810" s="77">
        <v>484500</v>
      </c>
      <c r="M1810" s="77">
        <v>5.7584999999999997</v>
      </c>
      <c r="N1810" s="77">
        <v>483140</v>
      </c>
      <c r="O1810" s="78" t="s">
        <v>1158</v>
      </c>
    </row>
    <row r="1811" spans="1:15" x14ac:dyDescent="0.25">
      <c r="A1811" s="77" t="s">
        <v>52</v>
      </c>
      <c r="B1811" s="77" t="s">
        <v>14</v>
      </c>
      <c r="C1811" s="77">
        <v>3.3000000000000002E-7</v>
      </c>
      <c r="D1811" s="77">
        <v>1.1000000000000001E-6</v>
      </c>
      <c r="E1811" s="77">
        <v>1E-10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1.2</v>
      </c>
      <c r="L1811" s="77">
        <v>2900000</v>
      </c>
      <c r="M1811" s="77">
        <v>1.1566000000000001</v>
      </c>
      <c r="N1811" s="77">
        <v>2886200</v>
      </c>
      <c r="O1811" s="78" t="s">
        <v>1159</v>
      </c>
    </row>
    <row r="1812" spans="1:15" x14ac:dyDescent="0.25">
      <c r="A1812" s="77" t="s">
        <v>52</v>
      </c>
      <c r="B1812" s="77" t="s">
        <v>14</v>
      </c>
      <c r="C1812" s="77">
        <v>3.3000000000000002E-7</v>
      </c>
      <c r="D1812" s="77">
        <v>1.1000000000000001E-6</v>
      </c>
      <c r="E1812" s="77">
        <v>1.0000000000000001E-9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1.2438</v>
      </c>
      <c r="L1812" s="77">
        <v>2860200</v>
      </c>
      <c r="M1812" s="77">
        <v>1.2501</v>
      </c>
      <c r="N1812" s="77">
        <v>2835600</v>
      </c>
      <c r="O1812" s="78" t="s">
        <v>1160</v>
      </c>
    </row>
    <row r="1813" spans="1:15" x14ac:dyDescent="0.25">
      <c r="A1813" s="77" t="s">
        <v>52</v>
      </c>
      <c r="B1813" s="77" t="s">
        <v>14</v>
      </c>
      <c r="C1813" s="77">
        <v>3.3000000000000002E-7</v>
      </c>
      <c r="D1813" s="77">
        <v>1.1000000000000001E-6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5.6890999999999998</v>
      </c>
      <c r="L1813" s="77">
        <v>1394000</v>
      </c>
      <c r="M1813" s="77">
        <v>5.6874000000000002</v>
      </c>
      <c r="N1813" s="77">
        <v>1390900</v>
      </c>
      <c r="O1813" s="78" t="s">
        <v>1161</v>
      </c>
    </row>
    <row r="1814" spans="1:15" x14ac:dyDescent="0.25">
      <c r="A1814" s="77" t="s">
        <v>52</v>
      </c>
      <c r="B1814" s="77" t="s">
        <v>14</v>
      </c>
      <c r="C1814" s="77">
        <v>3.3000000000000002E-7</v>
      </c>
      <c r="D1814" s="77">
        <v>1.1001000000000001E-6</v>
      </c>
      <c r="E1814" s="77">
        <v>9.9999999999999995E-8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57.722000000000001</v>
      </c>
      <c r="L1814" s="77">
        <v>162480</v>
      </c>
      <c r="M1814" s="77">
        <v>57.720999999999997</v>
      </c>
      <c r="N1814" s="77">
        <v>160690</v>
      </c>
      <c r="O1814" s="78" t="s">
        <v>1162</v>
      </c>
    </row>
    <row r="1815" spans="1:15" x14ac:dyDescent="0.25">
      <c r="A1815" s="77" t="s">
        <v>52</v>
      </c>
      <c r="B1815" s="77" t="s">
        <v>14</v>
      </c>
      <c r="C1815" s="77">
        <v>1.1000000000000001E-6</v>
      </c>
      <c r="D1815" s="77">
        <v>3.3001E-6</v>
      </c>
      <c r="E1815" s="77">
        <v>1E-10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3.5</v>
      </c>
      <c r="L1815" s="77">
        <v>2900000</v>
      </c>
      <c r="M1815" s="77">
        <v>3.4649000000000001</v>
      </c>
      <c r="N1815" s="77">
        <v>2886700</v>
      </c>
      <c r="O1815" s="78" t="s">
        <v>1163</v>
      </c>
    </row>
    <row r="1816" spans="1:15" x14ac:dyDescent="0.25">
      <c r="A1816" s="77" t="s">
        <v>52</v>
      </c>
      <c r="B1816" s="77" t="s">
        <v>14</v>
      </c>
      <c r="C1816" s="77">
        <v>1.1000000000000001E-6</v>
      </c>
      <c r="D1816" s="77">
        <v>3.3001E-6</v>
      </c>
      <c r="E1816" s="77">
        <v>1.0000000000000001E-9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3.5</v>
      </c>
      <c r="L1816" s="77">
        <v>2900000</v>
      </c>
      <c r="M1816" s="77">
        <v>3.4958</v>
      </c>
      <c r="N1816" s="77">
        <v>2881200</v>
      </c>
      <c r="O1816" s="78" t="s">
        <v>1164</v>
      </c>
    </row>
    <row r="1817" spans="1:15" x14ac:dyDescent="0.25">
      <c r="A1817" s="77" t="s">
        <v>52</v>
      </c>
      <c r="B1817" s="77" t="s">
        <v>14</v>
      </c>
      <c r="C1817" s="77">
        <v>1.1000000000000001E-6</v>
      </c>
      <c r="D1817" s="77">
        <v>3.3001E-6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6.0937000000000001</v>
      </c>
      <c r="L1817" s="77">
        <v>2463200</v>
      </c>
      <c r="M1817" s="77">
        <v>6.0906000000000002</v>
      </c>
      <c r="N1817" s="77">
        <v>2462300</v>
      </c>
      <c r="O1817" s="78" t="s">
        <v>1165</v>
      </c>
    </row>
    <row r="1818" spans="1:15" x14ac:dyDescent="0.25">
      <c r="A1818" s="77" t="s">
        <v>52</v>
      </c>
      <c r="B1818" s="77" t="s">
        <v>14</v>
      </c>
      <c r="C1818" s="77">
        <v>1.1000000000000001E-6</v>
      </c>
      <c r="D1818" s="77">
        <v>3.3001E-6</v>
      </c>
      <c r="E1818" s="77">
        <v>9.9999999999999995E-8</v>
      </c>
      <c r="F1818" s="77" t="s">
        <v>138</v>
      </c>
      <c r="G1818" s="77" t="s">
        <v>15</v>
      </c>
      <c r="H1818" s="77">
        <v>0</v>
      </c>
      <c r="I1818" s="77">
        <v>0</v>
      </c>
      <c r="K1818" s="77">
        <v>57.585000000000001</v>
      </c>
      <c r="L1818" s="77">
        <v>484680</v>
      </c>
      <c r="M1818" s="77">
        <v>57.585000000000001</v>
      </c>
      <c r="N1818" s="77">
        <v>483140</v>
      </c>
      <c r="O1818" s="78" t="s">
        <v>1166</v>
      </c>
    </row>
    <row r="1819" spans="1:15" x14ac:dyDescent="0.25">
      <c r="A1819" s="77" t="s">
        <v>52</v>
      </c>
      <c r="B1819" s="77" t="s">
        <v>14</v>
      </c>
      <c r="C1819" s="77">
        <v>3.3000000000000002E-6</v>
      </c>
      <c r="D1819" s="77">
        <v>1.1001E-5</v>
      </c>
      <c r="E1819" s="77">
        <v>1.0000000000000001E-9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12</v>
      </c>
      <c r="L1819" s="77">
        <v>2900000</v>
      </c>
      <c r="M1819" s="77">
        <v>11.566000000000001</v>
      </c>
      <c r="N1819" s="77">
        <v>2886200</v>
      </c>
      <c r="O1819" s="78" t="s">
        <v>1167</v>
      </c>
    </row>
    <row r="1820" spans="1:15" x14ac:dyDescent="0.25">
      <c r="A1820" s="77" t="s">
        <v>52</v>
      </c>
      <c r="B1820" s="77" t="s">
        <v>14</v>
      </c>
      <c r="C1820" s="77">
        <v>3.3000000000000002E-6</v>
      </c>
      <c r="D1820" s="77">
        <v>1.1001E-5</v>
      </c>
      <c r="E1820" s="77">
        <v>1E-8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12.429</v>
      </c>
      <c r="L1820" s="77">
        <v>2861100</v>
      </c>
      <c r="M1820" s="77">
        <v>12.500999999999999</v>
      </c>
      <c r="N1820" s="77">
        <v>2835600</v>
      </c>
      <c r="O1820" s="78" t="s">
        <v>1168</v>
      </c>
    </row>
    <row r="1821" spans="1:15" x14ac:dyDescent="0.25">
      <c r="A1821" s="77" t="s">
        <v>52</v>
      </c>
      <c r="B1821" s="77" t="s">
        <v>14</v>
      </c>
      <c r="C1821" s="77">
        <v>3.3000000000000002E-6</v>
      </c>
      <c r="D1821" s="77">
        <v>1.1001E-5</v>
      </c>
      <c r="E1821" s="77">
        <v>9.9999999999999995E-8</v>
      </c>
      <c r="F1821" s="77" t="s">
        <v>138</v>
      </c>
      <c r="G1821" s="77" t="s">
        <v>15</v>
      </c>
      <c r="H1821" s="77">
        <v>0</v>
      </c>
      <c r="I1821" s="77">
        <v>0</v>
      </c>
      <c r="K1821" s="77">
        <v>56.88</v>
      </c>
      <c r="L1821" s="77">
        <v>1394300</v>
      </c>
      <c r="M1821" s="77">
        <v>56.874000000000002</v>
      </c>
      <c r="N1821" s="77">
        <v>1390900</v>
      </c>
      <c r="O1821" s="78" t="s">
        <v>1169</v>
      </c>
    </row>
    <row r="1822" spans="1:15" x14ac:dyDescent="0.25">
      <c r="A1822" s="77" t="s">
        <v>52</v>
      </c>
      <c r="B1822" s="77" t="s">
        <v>14</v>
      </c>
      <c r="C1822" s="77">
        <v>3.3000000000000002E-6</v>
      </c>
      <c r="D1822" s="77">
        <v>1.1001E-5</v>
      </c>
      <c r="E1822" s="77">
        <v>9.9999999999999995E-7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577.21</v>
      </c>
      <c r="L1822" s="77">
        <v>162540</v>
      </c>
      <c r="M1822" s="77">
        <v>577.21</v>
      </c>
      <c r="N1822" s="77">
        <v>160690</v>
      </c>
      <c r="O1822" s="78" t="s">
        <v>1170</v>
      </c>
    </row>
    <row r="1823" spans="1:15" x14ac:dyDescent="0.25">
      <c r="A1823" s="77" t="s">
        <v>52</v>
      </c>
      <c r="B1823" s="77" t="s">
        <v>14</v>
      </c>
      <c r="C1823" s="77">
        <v>1.1E-5</v>
      </c>
      <c r="D1823" s="77">
        <v>3.3000999999999998E-5</v>
      </c>
      <c r="E1823" s="77">
        <v>1.0000000000000001E-9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36</v>
      </c>
      <c r="L1823" s="77">
        <v>4600000</v>
      </c>
      <c r="M1823" s="77">
        <v>34.648000000000003</v>
      </c>
      <c r="N1823" s="77">
        <v>4618700</v>
      </c>
      <c r="O1823" s="78" t="s">
        <v>1171</v>
      </c>
    </row>
    <row r="1824" spans="1:15" x14ac:dyDescent="0.25">
      <c r="A1824" s="77" t="s">
        <v>52</v>
      </c>
      <c r="B1824" s="77" t="s">
        <v>14</v>
      </c>
      <c r="C1824" s="77">
        <v>1.1E-5</v>
      </c>
      <c r="D1824" s="77">
        <v>3.3000999999999998E-5</v>
      </c>
      <c r="E1824" s="77">
        <v>1E-8</v>
      </c>
      <c r="F1824" s="77" t="s">
        <v>138</v>
      </c>
      <c r="G1824" s="77" t="s">
        <v>15</v>
      </c>
      <c r="H1824" s="77">
        <v>0</v>
      </c>
      <c r="I1824" s="77">
        <v>0</v>
      </c>
      <c r="K1824" s="77">
        <v>36</v>
      </c>
      <c r="L1824" s="77">
        <v>4600000</v>
      </c>
      <c r="M1824" s="77">
        <v>34.893999999999998</v>
      </c>
      <c r="N1824" s="77">
        <v>4613900</v>
      </c>
      <c r="O1824" s="78" t="s">
        <v>1172</v>
      </c>
    </row>
    <row r="1825" spans="1:15" x14ac:dyDescent="0.25">
      <c r="A1825" s="77" t="s">
        <v>52</v>
      </c>
      <c r="B1825" s="77" t="s">
        <v>14</v>
      </c>
      <c r="C1825" s="77">
        <v>1.1E-5</v>
      </c>
      <c r="D1825" s="77">
        <v>3.3000999999999998E-5</v>
      </c>
      <c r="E1825" s="77">
        <v>9.9999999999999995E-8</v>
      </c>
      <c r="F1825" s="77" t="s">
        <v>138</v>
      </c>
      <c r="G1825" s="77" t="s">
        <v>15</v>
      </c>
      <c r="H1825" s="77">
        <v>0</v>
      </c>
      <c r="I1825" s="77">
        <v>0</v>
      </c>
      <c r="K1825" s="77">
        <v>56.814</v>
      </c>
      <c r="L1825" s="77">
        <v>4211300</v>
      </c>
      <c r="M1825" s="77">
        <v>56.808</v>
      </c>
      <c r="N1825" s="77">
        <v>4211000</v>
      </c>
      <c r="O1825" s="78" t="s">
        <v>1173</v>
      </c>
    </row>
    <row r="1826" spans="1:15" x14ac:dyDescent="0.25">
      <c r="A1826" s="77" t="s">
        <v>52</v>
      </c>
      <c r="B1826" s="77" t="s">
        <v>14</v>
      </c>
      <c r="C1826" s="77">
        <v>1.1E-5</v>
      </c>
      <c r="D1826" s="77">
        <v>3.3000999999999998E-5</v>
      </c>
      <c r="E1826" s="77">
        <v>9.9999999999999995E-7</v>
      </c>
      <c r="F1826" s="77" t="s">
        <v>138</v>
      </c>
      <c r="G1826" s="77" t="s">
        <v>15</v>
      </c>
      <c r="H1826" s="77">
        <v>0</v>
      </c>
      <c r="I1826" s="77">
        <v>0</v>
      </c>
      <c r="K1826" s="77">
        <v>572.02</v>
      </c>
      <c r="L1826" s="77">
        <v>1057800</v>
      </c>
      <c r="M1826" s="77">
        <v>572.02</v>
      </c>
      <c r="N1826" s="77">
        <v>1057200</v>
      </c>
      <c r="O1826" s="78" t="s">
        <v>1174</v>
      </c>
    </row>
    <row r="1827" spans="1:15" x14ac:dyDescent="0.25">
      <c r="A1827" s="77" t="s">
        <v>52</v>
      </c>
      <c r="B1827" s="77" t="s">
        <v>14</v>
      </c>
      <c r="C1827" s="77">
        <v>3.3000000000000003E-5</v>
      </c>
      <c r="D1827" s="77">
        <v>1.1001E-4</v>
      </c>
      <c r="E1827" s="77">
        <v>1E-8</v>
      </c>
      <c r="F1827" s="77" t="s">
        <v>138</v>
      </c>
      <c r="G1827" s="77" t="s">
        <v>15</v>
      </c>
      <c r="H1827" s="77">
        <v>0</v>
      </c>
      <c r="I1827" s="77">
        <v>0</v>
      </c>
      <c r="K1827" s="77">
        <v>120</v>
      </c>
      <c r="L1827" s="77">
        <v>5200000</v>
      </c>
      <c r="M1827" s="77">
        <v>115.61</v>
      </c>
      <c r="N1827" s="77">
        <v>5195600</v>
      </c>
      <c r="O1827" s="78" t="s">
        <v>1175</v>
      </c>
    </row>
    <row r="1828" spans="1:15" x14ac:dyDescent="0.25">
      <c r="A1828" s="77" t="s">
        <v>52</v>
      </c>
      <c r="B1828" s="77" t="s">
        <v>14</v>
      </c>
      <c r="C1828" s="77">
        <v>3.3000000000000003E-5</v>
      </c>
      <c r="D1828" s="77">
        <v>1.1001E-4</v>
      </c>
      <c r="E1828" s="77">
        <v>9.9999999999999995E-8</v>
      </c>
      <c r="F1828" s="77" t="s">
        <v>138</v>
      </c>
      <c r="G1828" s="77" t="s">
        <v>15</v>
      </c>
      <c r="H1828" s="77">
        <v>0</v>
      </c>
      <c r="I1828" s="77">
        <v>0</v>
      </c>
      <c r="K1828" s="77">
        <v>121.85</v>
      </c>
      <c r="L1828" s="77">
        <v>5183200</v>
      </c>
      <c r="M1828" s="77">
        <v>122.72</v>
      </c>
      <c r="N1828" s="77">
        <v>5152800</v>
      </c>
      <c r="O1828" s="78" t="s">
        <v>1176</v>
      </c>
    </row>
    <row r="1829" spans="1:15" x14ac:dyDescent="0.25">
      <c r="A1829" s="77" t="s">
        <v>52</v>
      </c>
      <c r="B1829" s="77" t="s">
        <v>14</v>
      </c>
      <c r="C1829" s="77">
        <v>3.3000000000000003E-5</v>
      </c>
      <c r="D1829" s="77">
        <v>1.1001E-4</v>
      </c>
      <c r="E1829" s="77">
        <v>9.9999999999999995E-7</v>
      </c>
      <c r="F1829" s="77" t="s">
        <v>138</v>
      </c>
      <c r="G1829" s="77" t="s">
        <v>15</v>
      </c>
      <c r="H1829" s="77">
        <v>0</v>
      </c>
      <c r="I1829" s="77">
        <v>0</v>
      </c>
      <c r="K1829" s="77">
        <v>536.63</v>
      </c>
      <c r="L1829" s="77">
        <v>3284200</v>
      </c>
      <c r="M1829" s="77">
        <v>536.45000000000005</v>
      </c>
      <c r="N1829" s="77">
        <v>3282000</v>
      </c>
      <c r="O1829" s="78" t="s">
        <v>1177</v>
      </c>
    </row>
    <row r="1830" spans="1:15" x14ac:dyDescent="0.25">
      <c r="A1830" s="77" t="s">
        <v>52</v>
      </c>
      <c r="B1830" s="77" t="s">
        <v>14</v>
      </c>
      <c r="C1830" s="77">
        <v>3.3000000000000003E-5</v>
      </c>
      <c r="D1830" s="77">
        <v>1.1001E-4</v>
      </c>
      <c r="E1830" s="77">
        <v>1.0000000000000001E-5</v>
      </c>
      <c r="F1830" s="77" t="s">
        <v>138</v>
      </c>
      <c r="G1830" s="77" t="s">
        <v>15</v>
      </c>
      <c r="H1830" s="77">
        <v>0</v>
      </c>
      <c r="I1830" s="77">
        <v>0</v>
      </c>
      <c r="K1830" s="77">
        <v>5766.3</v>
      </c>
      <c r="L1830" s="77">
        <v>438500</v>
      </c>
      <c r="M1830" s="77">
        <v>5766.3</v>
      </c>
      <c r="N1830" s="77">
        <v>436530</v>
      </c>
      <c r="O1830" s="78" t="s">
        <v>1178</v>
      </c>
    </row>
    <row r="1831" spans="1:15" x14ac:dyDescent="0.25">
      <c r="A1831" s="77" t="s">
        <v>52</v>
      </c>
      <c r="B1831" s="77" t="s">
        <v>14</v>
      </c>
      <c r="C1831" s="77">
        <v>1.1E-4</v>
      </c>
      <c r="D1831" s="77">
        <v>3.3000999999999999E-4</v>
      </c>
      <c r="E1831" s="77">
        <v>1E-8</v>
      </c>
      <c r="F1831" s="77" t="s">
        <v>138</v>
      </c>
      <c r="G1831" s="77" t="s">
        <v>16</v>
      </c>
      <c r="H1831" s="77">
        <v>0</v>
      </c>
      <c r="I1831" s="77">
        <v>0</v>
      </c>
      <c r="K1831" s="77">
        <v>0.35</v>
      </c>
      <c r="L1831" s="77">
        <v>5200</v>
      </c>
      <c r="M1831" s="77">
        <v>0.34612999999999999</v>
      </c>
      <c r="N1831" s="77">
        <v>5199.8</v>
      </c>
      <c r="O1831" s="78" t="s">
        <v>1179</v>
      </c>
    </row>
    <row r="1832" spans="1:15" x14ac:dyDescent="0.25">
      <c r="A1832" s="77" t="s">
        <v>52</v>
      </c>
      <c r="B1832" s="77" t="s">
        <v>14</v>
      </c>
      <c r="C1832" s="77">
        <v>1.1E-4</v>
      </c>
      <c r="D1832" s="77">
        <v>3.3000999999999999E-4</v>
      </c>
      <c r="E1832" s="77">
        <v>9.9999999999999995E-8</v>
      </c>
      <c r="F1832" s="77" t="s">
        <v>138</v>
      </c>
      <c r="G1832" s="77" t="s">
        <v>16</v>
      </c>
      <c r="H1832" s="77">
        <v>0</v>
      </c>
      <c r="I1832" s="77">
        <v>0</v>
      </c>
      <c r="K1832" s="77">
        <v>0.35</v>
      </c>
      <c r="L1832" s="77">
        <v>5200</v>
      </c>
      <c r="M1832" s="77">
        <v>0.34836</v>
      </c>
      <c r="N1832" s="77">
        <v>5195.3</v>
      </c>
      <c r="O1832" s="78" t="s">
        <v>1180</v>
      </c>
    </row>
    <row r="1833" spans="1:15" x14ac:dyDescent="0.25">
      <c r="A1833" s="77" t="s">
        <v>52</v>
      </c>
      <c r="B1833" s="77" t="s">
        <v>14</v>
      </c>
      <c r="C1833" s="77">
        <v>1.1E-4</v>
      </c>
      <c r="D1833" s="77">
        <v>3.3000999999999999E-4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0.55623</v>
      </c>
      <c r="L1833" s="77">
        <v>4803.8</v>
      </c>
      <c r="M1833" s="77">
        <v>0.55608000000000002</v>
      </c>
      <c r="N1833" s="77">
        <v>4803.7</v>
      </c>
      <c r="O1833" s="78" t="s">
        <v>1181</v>
      </c>
    </row>
    <row r="1834" spans="1:15" x14ac:dyDescent="0.25">
      <c r="A1834" s="77" t="s">
        <v>52</v>
      </c>
      <c r="B1834" s="77" t="s">
        <v>14</v>
      </c>
      <c r="C1834" s="77">
        <v>1.1E-4</v>
      </c>
      <c r="D1834" s="77">
        <v>3.3000999999999999E-4</v>
      </c>
      <c r="E1834" s="77">
        <v>1.0000000000000001E-5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5.7038000000000002</v>
      </c>
      <c r="L1834" s="77">
        <v>1294.4000000000001</v>
      </c>
      <c r="M1834" s="77">
        <v>5.7038000000000002</v>
      </c>
      <c r="N1834" s="77">
        <v>1293.8</v>
      </c>
      <c r="O1834" s="78" t="s">
        <v>1182</v>
      </c>
    </row>
    <row r="1835" spans="1:15" x14ac:dyDescent="0.25">
      <c r="A1835" s="77" t="s">
        <v>52</v>
      </c>
      <c r="B1835" s="77" t="s">
        <v>14</v>
      </c>
      <c r="C1835" s="77">
        <v>3.3E-4</v>
      </c>
      <c r="D1835" s="77">
        <v>1.1000999999999999E-3</v>
      </c>
      <c r="E1835" s="77">
        <v>9.9999999999999995E-8</v>
      </c>
      <c r="F1835" s="77" t="s">
        <v>138</v>
      </c>
      <c r="G1835" s="77" t="s">
        <v>16</v>
      </c>
      <c r="H1835" s="77">
        <v>0</v>
      </c>
      <c r="I1835" s="77">
        <v>0</v>
      </c>
      <c r="K1835" s="77">
        <v>1.2</v>
      </c>
      <c r="L1835" s="77">
        <v>5200</v>
      </c>
      <c r="M1835" s="77">
        <v>1.1557999999999999</v>
      </c>
      <c r="N1835" s="77">
        <v>5198.3</v>
      </c>
      <c r="O1835" s="78" t="s">
        <v>1183</v>
      </c>
    </row>
    <row r="1836" spans="1:15" x14ac:dyDescent="0.25">
      <c r="A1836" s="77" t="s">
        <v>52</v>
      </c>
      <c r="B1836" s="77" t="s">
        <v>14</v>
      </c>
      <c r="C1836" s="77">
        <v>3.3E-4</v>
      </c>
      <c r="D1836" s="77">
        <v>1.1000999999999999E-3</v>
      </c>
      <c r="E1836" s="77">
        <v>9.9999999999999995E-7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1.2193000000000001</v>
      </c>
      <c r="L1836" s="77">
        <v>5182.5</v>
      </c>
      <c r="M1836" s="77">
        <v>1.2267999999999999</v>
      </c>
      <c r="N1836" s="77">
        <v>5155.5</v>
      </c>
      <c r="O1836" s="78" t="s">
        <v>1184</v>
      </c>
    </row>
    <row r="1837" spans="1:15" x14ac:dyDescent="0.25">
      <c r="A1837" s="77" t="s">
        <v>52</v>
      </c>
      <c r="B1837" s="77" t="s">
        <v>14</v>
      </c>
      <c r="C1837" s="77">
        <v>3.3E-4</v>
      </c>
      <c r="D1837" s="77">
        <v>1.1000999999999999E-3</v>
      </c>
      <c r="E1837" s="77">
        <v>1.0000000000000001E-5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5.3658000000000001</v>
      </c>
      <c r="L1837" s="77">
        <v>3286.5</v>
      </c>
      <c r="M1837" s="77">
        <v>5.3640999999999996</v>
      </c>
      <c r="N1837" s="77">
        <v>3284.2</v>
      </c>
      <c r="O1837" s="78" t="s">
        <v>1185</v>
      </c>
    </row>
    <row r="1838" spans="1:15" x14ac:dyDescent="0.25">
      <c r="A1838" s="77" t="s">
        <v>52</v>
      </c>
      <c r="B1838" s="77" t="s">
        <v>14</v>
      </c>
      <c r="C1838" s="77">
        <v>3.3E-4</v>
      </c>
      <c r="D1838" s="77">
        <v>1.1000999999999999E-3</v>
      </c>
      <c r="E1838" s="77">
        <v>1E-4</v>
      </c>
      <c r="F1838" s="77" t="s">
        <v>138</v>
      </c>
      <c r="G1838" s="77" t="s">
        <v>16</v>
      </c>
      <c r="H1838" s="77">
        <v>0</v>
      </c>
      <c r="I1838" s="77">
        <v>0</v>
      </c>
      <c r="K1838" s="77">
        <v>57.662999999999997</v>
      </c>
      <c r="L1838" s="77">
        <v>438.86</v>
      </c>
      <c r="M1838" s="77">
        <v>57.662999999999997</v>
      </c>
      <c r="N1838" s="77">
        <v>436.89</v>
      </c>
      <c r="O1838" s="78" t="s">
        <v>1186</v>
      </c>
    </row>
    <row r="1839" spans="1:15" x14ac:dyDescent="0.25">
      <c r="A1839" s="77" t="s">
        <v>52</v>
      </c>
      <c r="B1839" s="77" t="s">
        <v>14</v>
      </c>
      <c r="C1839" s="77">
        <v>1.1000000000000001E-3</v>
      </c>
      <c r="D1839" s="77">
        <v>3.3000999999999998E-3</v>
      </c>
      <c r="E1839" s="77">
        <v>9.9999999999999995E-8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3.5</v>
      </c>
      <c r="L1839" s="77">
        <v>5200</v>
      </c>
      <c r="M1839" s="77">
        <v>3.4636</v>
      </c>
      <c r="N1839" s="77">
        <v>5198.8999999999996</v>
      </c>
      <c r="O1839" s="78" t="s">
        <v>1187</v>
      </c>
    </row>
    <row r="1840" spans="1:15" x14ac:dyDescent="0.25">
      <c r="A1840" s="77" t="s">
        <v>52</v>
      </c>
      <c r="B1840" s="77" t="s">
        <v>14</v>
      </c>
      <c r="C1840" s="77">
        <v>1.1000000000000001E-3</v>
      </c>
      <c r="D1840" s="77">
        <v>3.3000999999999998E-3</v>
      </c>
      <c r="E1840" s="77">
        <v>9.9999999999999995E-7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3.5</v>
      </c>
      <c r="L1840" s="77">
        <v>5200</v>
      </c>
      <c r="M1840" s="77">
        <v>3.4866000000000001</v>
      </c>
      <c r="N1840" s="77">
        <v>5194.3999999999996</v>
      </c>
      <c r="O1840" s="78" t="s">
        <v>1188</v>
      </c>
    </row>
    <row r="1841" spans="1:15" x14ac:dyDescent="0.25">
      <c r="A1841" s="77" t="s">
        <v>52</v>
      </c>
      <c r="B1841" s="77" t="s">
        <v>14</v>
      </c>
      <c r="C1841" s="77">
        <v>1.1000000000000001E-3</v>
      </c>
      <c r="D1841" s="77">
        <v>3.3000999999999998E-3</v>
      </c>
      <c r="E1841" s="77">
        <v>1.0000000000000001E-5</v>
      </c>
      <c r="F1841" s="77" t="s">
        <v>138</v>
      </c>
      <c r="G1841" s="77" t="s">
        <v>16</v>
      </c>
      <c r="H1841" s="77">
        <v>0</v>
      </c>
      <c r="I1841" s="77">
        <v>0</v>
      </c>
      <c r="K1841" s="77">
        <v>5.5761000000000003</v>
      </c>
      <c r="L1841" s="77">
        <v>4803.8999999999996</v>
      </c>
      <c r="M1841" s="77">
        <v>5.5633999999999997</v>
      </c>
      <c r="N1841" s="77">
        <v>4802.8999999999996</v>
      </c>
      <c r="O1841" s="78" t="s">
        <v>1189</v>
      </c>
    </row>
    <row r="1842" spans="1:15" x14ac:dyDescent="0.25">
      <c r="A1842" s="77" t="s">
        <v>52</v>
      </c>
      <c r="B1842" s="77" t="s">
        <v>14</v>
      </c>
      <c r="C1842" s="77">
        <v>1.1000000000000001E-3</v>
      </c>
      <c r="D1842" s="77">
        <v>3.3000999999999998E-3</v>
      </c>
      <c r="E1842" s="77">
        <v>1E-4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57.042999999999999</v>
      </c>
      <c r="L1842" s="77">
        <v>1299.0999999999999</v>
      </c>
      <c r="M1842" s="77">
        <v>57.037999999999997</v>
      </c>
      <c r="N1842" s="77">
        <v>1293.7</v>
      </c>
      <c r="O1842" s="78" t="s">
        <v>1190</v>
      </c>
    </row>
    <row r="1843" spans="1:15" x14ac:dyDescent="0.25">
      <c r="A1843" s="77" t="s">
        <v>52</v>
      </c>
      <c r="B1843" s="77" t="s">
        <v>14</v>
      </c>
      <c r="C1843" s="77">
        <v>3.3E-3</v>
      </c>
      <c r="D1843" s="77">
        <v>1.1001E-2</v>
      </c>
      <c r="E1843" s="77">
        <v>9.9999999999999995E-7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13</v>
      </c>
      <c r="L1843" s="77">
        <v>5200</v>
      </c>
      <c r="M1843" s="77">
        <v>12.076000000000001</v>
      </c>
      <c r="N1843" s="77">
        <v>5198.3</v>
      </c>
      <c r="O1843" s="78" t="s">
        <v>1191</v>
      </c>
    </row>
    <row r="1844" spans="1:15" x14ac:dyDescent="0.25">
      <c r="A1844" s="77" t="s">
        <v>52</v>
      </c>
      <c r="B1844" s="77" t="s">
        <v>14</v>
      </c>
      <c r="C1844" s="77">
        <v>3.3E-3</v>
      </c>
      <c r="D1844" s="77">
        <v>1.1001E-2</v>
      </c>
      <c r="E1844" s="77">
        <v>1.0000000000000001E-5</v>
      </c>
      <c r="F1844" s="77" t="s">
        <v>138</v>
      </c>
      <c r="G1844" s="77" t="s">
        <v>16</v>
      </c>
      <c r="H1844" s="77">
        <v>0</v>
      </c>
      <c r="I1844" s="77">
        <v>0</v>
      </c>
      <c r="K1844" s="77">
        <v>13</v>
      </c>
      <c r="L1844" s="77">
        <v>5200</v>
      </c>
      <c r="M1844" s="77">
        <v>12.712999999999999</v>
      </c>
      <c r="N1844" s="77">
        <v>5155.6000000000004</v>
      </c>
      <c r="O1844" s="78" t="s">
        <v>1192</v>
      </c>
    </row>
    <row r="1845" spans="1:15" x14ac:dyDescent="0.25">
      <c r="A1845" s="77" t="s">
        <v>52</v>
      </c>
      <c r="B1845" s="77" t="s">
        <v>14</v>
      </c>
      <c r="C1845" s="77">
        <v>3.3E-3</v>
      </c>
      <c r="D1845" s="77">
        <v>1.1001E-2</v>
      </c>
      <c r="E1845" s="77">
        <v>1E-4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53.665999999999997</v>
      </c>
      <c r="L1845" s="77">
        <v>3287.9</v>
      </c>
      <c r="M1845" s="77">
        <v>53.64</v>
      </c>
      <c r="N1845" s="77">
        <v>3284.3</v>
      </c>
      <c r="O1845" s="78" t="s">
        <v>1193</v>
      </c>
    </row>
    <row r="1846" spans="1:15" x14ac:dyDescent="0.25">
      <c r="A1846" s="77" t="s">
        <v>52</v>
      </c>
      <c r="B1846" s="77" t="s">
        <v>14</v>
      </c>
      <c r="C1846" s="77">
        <v>3.3E-3</v>
      </c>
      <c r="D1846" s="77">
        <v>1.1001E-2</v>
      </c>
      <c r="E1846" s="77">
        <v>1E-3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576.63</v>
      </c>
      <c r="L1846" s="77">
        <v>439.99</v>
      </c>
      <c r="M1846" s="77">
        <v>576.63</v>
      </c>
      <c r="N1846" s="77">
        <v>436.9</v>
      </c>
      <c r="O1846" s="78" t="s">
        <v>1194</v>
      </c>
    </row>
    <row r="1847" spans="1:15" x14ac:dyDescent="0.25">
      <c r="A1847" s="77" t="s">
        <v>52</v>
      </c>
      <c r="B1847" s="77" t="s">
        <v>14</v>
      </c>
      <c r="C1847" s="77">
        <v>1.0999999999999999E-2</v>
      </c>
      <c r="D1847" s="77">
        <v>3.3001000000000003E-2</v>
      </c>
      <c r="E1847" s="77">
        <v>9.9999999999999995E-7</v>
      </c>
      <c r="F1847" s="77" t="s">
        <v>138</v>
      </c>
      <c r="G1847" s="77" t="s">
        <v>16</v>
      </c>
      <c r="H1847" s="77">
        <v>0</v>
      </c>
      <c r="I1847" s="77">
        <v>0</v>
      </c>
      <c r="K1847" s="77">
        <v>35</v>
      </c>
      <c r="L1847" s="77">
        <v>8700</v>
      </c>
      <c r="M1847" s="77">
        <v>34.642000000000003</v>
      </c>
      <c r="N1847" s="77">
        <v>8661.9</v>
      </c>
      <c r="O1847" s="78" t="s">
        <v>1195</v>
      </c>
    </row>
    <row r="1848" spans="1:15" x14ac:dyDescent="0.25">
      <c r="A1848" s="77" t="s">
        <v>52</v>
      </c>
      <c r="B1848" s="77" t="s">
        <v>14</v>
      </c>
      <c r="C1848" s="77">
        <v>1.0999999999999999E-2</v>
      </c>
      <c r="D1848" s="77">
        <v>3.3001000000000003E-2</v>
      </c>
      <c r="E1848" s="77">
        <v>1.0000000000000001E-5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35</v>
      </c>
      <c r="L1848" s="77">
        <v>8700</v>
      </c>
      <c r="M1848" s="77">
        <v>34.805999999999997</v>
      </c>
      <c r="N1848" s="77">
        <v>8658.5</v>
      </c>
      <c r="O1848" s="78" t="s">
        <v>1196</v>
      </c>
    </row>
    <row r="1849" spans="1:15" x14ac:dyDescent="0.25">
      <c r="A1849" s="77" t="s">
        <v>52</v>
      </c>
      <c r="B1849" s="77" t="s">
        <v>14</v>
      </c>
      <c r="C1849" s="77">
        <v>1.0999999999999999E-2</v>
      </c>
      <c r="D1849" s="77">
        <v>3.3001000000000003E-2</v>
      </c>
      <c r="E1849" s="77">
        <v>1E-4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50.508000000000003</v>
      </c>
      <c r="L1849" s="77">
        <v>8339.7000000000007</v>
      </c>
      <c r="M1849" s="77">
        <v>50.436999999999998</v>
      </c>
      <c r="N1849" s="77">
        <v>8339.6</v>
      </c>
      <c r="O1849" s="78" t="s">
        <v>1197</v>
      </c>
    </row>
    <row r="1850" spans="1:15" x14ac:dyDescent="0.25">
      <c r="A1850" s="77" t="s">
        <v>52</v>
      </c>
      <c r="B1850" s="77" t="s">
        <v>14</v>
      </c>
      <c r="C1850" s="77">
        <v>1.0999999999999999E-2</v>
      </c>
      <c r="D1850" s="77">
        <v>3.3001000000000003E-2</v>
      </c>
      <c r="E1850" s="77">
        <v>1E-3</v>
      </c>
      <c r="F1850" s="77" t="s">
        <v>138</v>
      </c>
      <c r="G1850" s="77" t="s">
        <v>16</v>
      </c>
      <c r="H1850" s="77">
        <v>0</v>
      </c>
      <c r="I1850" s="77">
        <v>0</v>
      </c>
      <c r="K1850" s="77">
        <v>557.54999999999995</v>
      </c>
      <c r="L1850" s="77">
        <v>3119.3</v>
      </c>
      <c r="M1850" s="77">
        <v>557.52</v>
      </c>
      <c r="N1850" s="77">
        <v>3115.8</v>
      </c>
      <c r="O1850" s="78" t="s">
        <v>1198</v>
      </c>
    </row>
    <row r="1851" spans="1:15" x14ac:dyDescent="0.25">
      <c r="A1851" s="77" t="s">
        <v>52</v>
      </c>
      <c r="B1851" s="77" t="s">
        <v>14</v>
      </c>
      <c r="C1851" s="77">
        <v>3.3000000000000002E-2</v>
      </c>
      <c r="D1851" s="77">
        <v>0.11001</v>
      </c>
      <c r="E1851" s="77">
        <v>1.0000000000000001E-5</v>
      </c>
      <c r="F1851" s="77" t="s">
        <v>138</v>
      </c>
      <c r="G1851" s="77" t="s">
        <v>62</v>
      </c>
      <c r="H1851" s="77">
        <v>0</v>
      </c>
      <c r="I1851" s="77">
        <v>0</v>
      </c>
      <c r="K1851" s="77">
        <v>120</v>
      </c>
      <c r="L1851" s="77">
        <v>13000</v>
      </c>
      <c r="M1851" s="77">
        <v>115.63</v>
      </c>
      <c r="N1851" s="77">
        <v>12701</v>
      </c>
      <c r="O1851" s="78" t="s">
        <v>1199</v>
      </c>
    </row>
    <row r="1852" spans="1:15" x14ac:dyDescent="0.25">
      <c r="A1852" s="77" t="s">
        <v>52</v>
      </c>
      <c r="B1852" s="77" t="s">
        <v>14</v>
      </c>
      <c r="C1852" s="77">
        <v>3.3000000000000002E-2</v>
      </c>
      <c r="D1852" s="77">
        <v>0.11001</v>
      </c>
      <c r="E1852" s="77">
        <v>1E-4</v>
      </c>
      <c r="F1852" s="77" t="s">
        <v>138</v>
      </c>
      <c r="G1852" s="77" t="s">
        <v>62</v>
      </c>
      <c r="H1852" s="77">
        <v>0</v>
      </c>
      <c r="I1852" s="77">
        <v>0</v>
      </c>
      <c r="K1852" s="77">
        <v>120</v>
      </c>
      <c r="L1852" s="77">
        <v>13000</v>
      </c>
      <c r="M1852" s="77">
        <v>119.5</v>
      </c>
      <c r="N1852" s="77">
        <v>12676</v>
      </c>
      <c r="O1852" s="78" t="s">
        <v>1200</v>
      </c>
    </row>
    <row r="1853" spans="1:15" x14ac:dyDescent="0.25">
      <c r="A1853" s="77" t="s">
        <v>52</v>
      </c>
      <c r="B1853" s="77" t="s">
        <v>14</v>
      </c>
      <c r="C1853" s="77">
        <v>3.3000000000000002E-2</v>
      </c>
      <c r="D1853" s="77">
        <v>0.11001</v>
      </c>
      <c r="E1853" s="77">
        <v>1E-3</v>
      </c>
      <c r="F1853" s="77" t="s">
        <v>138</v>
      </c>
      <c r="G1853" s="77" t="s">
        <v>62</v>
      </c>
      <c r="H1853" s="77">
        <v>0</v>
      </c>
      <c r="I1853" s="77">
        <v>0</v>
      </c>
      <c r="K1853" s="77">
        <v>430.99</v>
      </c>
      <c r="L1853" s="77">
        <v>10809</v>
      </c>
      <c r="M1853" s="77">
        <v>430.28</v>
      </c>
      <c r="N1853" s="77">
        <v>10808</v>
      </c>
      <c r="O1853" s="78" t="s">
        <v>1201</v>
      </c>
    </row>
    <row r="1854" spans="1:15" x14ac:dyDescent="0.25">
      <c r="A1854" s="77" t="s">
        <v>52</v>
      </c>
      <c r="B1854" s="77" t="s">
        <v>14</v>
      </c>
      <c r="C1854" s="77">
        <v>3.3000000000000002E-2</v>
      </c>
      <c r="D1854" s="77">
        <v>0.11001</v>
      </c>
      <c r="E1854" s="77">
        <v>0.01</v>
      </c>
      <c r="F1854" s="77" t="s">
        <v>138</v>
      </c>
      <c r="G1854" s="77" t="s">
        <v>62</v>
      </c>
      <c r="H1854" s="77">
        <v>0</v>
      </c>
      <c r="I1854" s="77">
        <v>0</v>
      </c>
      <c r="K1854" s="77">
        <v>5725.6</v>
      </c>
      <c r="L1854" s="77">
        <v>2215.6</v>
      </c>
      <c r="M1854" s="77">
        <v>5725.3</v>
      </c>
      <c r="N1854" s="77">
        <v>2210.1</v>
      </c>
      <c r="O1854" s="78" t="s">
        <v>1202</v>
      </c>
    </row>
    <row r="1855" spans="1:15" x14ac:dyDescent="0.25">
      <c r="A1855" s="77" t="s">
        <v>52</v>
      </c>
      <c r="B1855" s="77" t="s">
        <v>14</v>
      </c>
      <c r="C1855" s="77">
        <v>0.11</v>
      </c>
      <c r="D1855" s="77">
        <v>0.1101</v>
      </c>
      <c r="E1855" s="77">
        <v>1.0000000000000001E-5</v>
      </c>
      <c r="F1855" s="77" t="s">
        <v>138</v>
      </c>
      <c r="G1855" s="77" t="s">
        <v>16</v>
      </c>
      <c r="H1855" s="77">
        <v>0</v>
      </c>
      <c r="I1855" s="77">
        <v>0</v>
      </c>
      <c r="K1855" s="77">
        <v>120</v>
      </c>
      <c r="L1855" s="77">
        <v>13000</v>
      </c>
      <c r="M1855" s="77">
        <v>115.63</v>
      </c>
      <c r="N1855" s="77">
        <v>12701</v>
      </c>
      <c r="O1855" s="78" t="s">
        <v>1203</v>
      </c>
    </row>
    <row r="1856" spans="1:15" x14ac:dyDescent="0.25">
      <c r="A1856" s="77" t="s">
        <v>52</v>
      </c>
      <c r="B1856" s="77" t="s">
        <v>14</v>
      </c>
      <c r="C1856" s="77">
        <v>0.11</v>
      </c>
      <c r="D1856" s="77">
        <v>0.1101</v>
      </c>
      <c r="E1856" s="77">
        <v>1E-4</v>
      </c>
      <c r="F1856" s="77" t="s">
        <v>138</v>
      </c>
      <c r="G1856" s="77" t="s">
        <v>16</v>
      </c>
      <c r="H1856" s="77">
        <v>0</v>
      </c>
      <c r="I1856" s="77">
        <v>0</v>
      </c>
      <c r="K1856" s="77">
        <v>120</v>
      </c>
      <c r="L1856" s="77">
        <v>13000</v>
      </c>
      <c r="M1856" s="77">
        <v>119.5</v>
      </c>
      <c r="N1856" s="77">
        <v>12676</v>
      </c>
      <c r="O1856" s="78" t="s">
        <v>1204</v>
      </c>
    </row>
    <row r="1857" spans="1:15" x14ac:dyDescent="0.25">
      <c r="A1857" s="77" t="s">
        <v>52</v>
      </c>
      <c r="B1857" s="77" t="s">
        <v>14</v>
      </c>
      <c r="C1857" s="77">
        <v>0.11</v>
      </c>
      <c r="D1857" s="77">
        <v>0.1101</v>
      </c>
      <c r="E1857" s="77">
        <v>1E-3</v>
      </c>
      <c r="F1857" s="77" t="s">
        <v>138</v>
      </c>
      <c r="G1857" s="77" t="s">
        <v>16</v>
      </c>
      <c r="H1857" s="77">
        <v>0</v>
      </c>
      <c r="I1857" s="77">
        <v>0</v>
      </c>
      <c r="K1857" s="77">
        <v>430.99</v>
      </c>
      <c r="L1857" s="77">
        <v>10809</v>
      </c>
      <c r="M1857" s="77">
        <v>430.28</v>
      </c>
      <c r="N1857" s="77">
        <v>10808</v>
      </c>
      <c r="O1857" s="78" t="s">
        <v>1205</v>
      </c>
    </row>
    <row r="1858" spans="1:15" x14ac:dyDescent="0.25">
      <c r="A1858" s="77" t="s">
        <v>52</v>
      </c>
      <c r="B1858" s="77" t="s">
        <v>14</v>
      </c>
      <c r="C1858" s="77">
        <v>0.11</v>
      </c>
      <c r="D1858" s="77">
        <v>0.1101</v>
      </c>
      <c r="E1858" s="77">
        <v>0.01</v>
      </c>
      <c r="F1858" s="77" t="s">
        <v>138</v>
      </c>
      <c r="G1858" s="77" t="s">
        <v>16</v>
      </c>
      <c r="H1858" s="77">
        <v>0</v>
      </c>
      <c r="I1858" s="77">
        <v>0</v>
      </c>
      <c r="K1858" s="77">
        <v>5725.6</v>
      </c>
      <c r="L1858" s="77">
        <v>2215.6</v>
      </c>
      <c r="M1858" s="77">
        <v>5725.3</v>
      </c>
      <c r="N1858" s="77">
        <v>2210.1</v>
      </c>
      <c r="O1858" s="78" t="s">
        <v>1206</v>
      </c>
    </row>
    <row r="1859" spans="1:15" x14ac:dyDescent="0.25">
      <c r="A1859" s="77" t="s">
        <v>52</v>
      </c>
      <c r="B1859" s="77" t="s">
        <v>89</v>
      </c>
      <c r="C1859" s="77">
        <v>-250</v>
      </c>
      <c r="D1859" s="77">
        <v>-99.9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0.58422842399999997</v>
      </c>
      <c r="L1859" s="77">
        <v>0</v>
      </c>
      <c r="M1859" s="77">
        <v>0.58257756299999996</v>
      </c>
      <c r="N1859" s="77">
        <v>0</v>
      </c>
      <c r="O1859" s="78" t="s">
        <v>1125</v>
      </c>
    </row>
    <row r="1860" spans="1:15" x14ac:dyDescent="0.25">
      <c r="A1860" s="77" t="s">
        <v>52</v>
      </c>
      <c r="B1860" s="77" t="s">
        <v>89</v>
      </c>
      <c r="C1860" s="77">
        <v>-250</v>
      </c>
      <c r="D1860" s="77">
        <v>-99.9</v>
      </c>
      <c r="E1860" s="77">
        <v>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0.82286180799999997</v>
      </c>
      <c r="L1860" s="77">
        <v>0</v>
      </c>
      <c r="M1860" s="77">
        <v>0.81816661899999998</v>
      </c>
      <c r="N1860" s="77">
        <v>0</v>
      </c>
      <c r="O1860" s="78" t="s">
        <v>1126</v>
      </c>
    </row>
    <row r="1861" spans="1:15" x14ac:dyDescent="0.25">
      <c r="A1861" s="77" t="s">
        <v>52</v>
      </c>
      <c r="B1861" s="77" t="s">
        <v>89</v>
      </c>
      <c r="C1861" s="77">
        <v>-100</v>
      </c>
      <c r="D1861" s="77">
        <v>-24.9</v>
      </c>
      <c r="E1861" s="77">
        <v>0.1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0.198592928</v>
      </c>
      <c r="L1861" s="77">
        <v>0</v>
      </c>
      <c r="M1861" s="77">
        <v>0.19764767999999999</v>
      </c>
      <c r="N1861" s="77">
        <v>0</v>
      </c>
      <c r="O1861" s="78" t="s">
        <v>1127</v>
      </c>
    </row>
    <row r="1862" spans="1:15" x14ac:dyDescent="0.25">
      <c r="A1862" s="77" t="s">
        <v>52</v>
      </c>
      <c r="B1862" s="77" t="s">
        <v>89</v>
      </c>
      <c r="C1862" s="77">
        <v>-100</v>
      </c>
      <c r="D1862" s="77">
        <v>-24.9</v>
      </c>
      <c r="E1862" s="77">
        <v>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0.60873868600000003</v>
      </c>
      <c r="L1862" s="77">
        <v>0</v>
      </c>
      <c r="M1862" s="77">
        <v>0.60750687699999995</v>
      </c>
      <c r="N1862" s="77">
        <v>0</v>
      </c>
      <c r="O1862" s="78" t="s">
        <v>1128</v>
      </c>
    </row>
    <row r="1863" spans="1:15" x14ac:dyDescent="0.25">
      <c r="A1863" s="77" t="s">
        <v>52</v>
      </c>
      <c r="B1863" s="77" t="s">
        <v>89</v>
      </c>
      <c r="C1863" s="77">
        <v>-25</v>
      </c>
      <c r="D1863" s="77">
        <v>350.1</v>
      </c>
      <c r="E1863" s="77">
        <v>0.1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0.17588372099999999</v>
      </c>
      <c r="L1863" s="77">
        <v>0</v>
      </c>
      <c r="M1863" s="77">
        <v>0.17481572500000001</v>
      </c>
      <c r="N1863" s="77">
        <v>0</v>
      </c>
      <c r="O1863" s="78" t="s">
        <v>1129</v>
      </c>
    </row>
    <row r="1864" spans="1:15" x14ac:dyDescent="0.25">
      <c r="A1864" s="77" t="s">
        <v>52</v>
      </c>
      <c r="B1864" s="77" t="s">
        <v>89</v>
      </c>
      <c r="C1864" s="77">
        <v>-25</v>
      </c>
      <c r="D1864" s="77">
        <v>350.1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0.60171315400000003</v>
      </c>
      <c r="L1864" s="77">
        <v>0</v>
      </c>
      <c r="M1864" s="77">
        <v>0.60046693299999998</v>
      </c>
      <c r="N1864" s="77">
        <v>0</v>
      </c>
      <c r="O1864" s="78" t="s">
        <v>1130</v>
      </c>
    </row>
    <row r="1865" spans="1:15" x14ac:dyDescent="0.25">
      <c r="A1865" s="77" t="s">
        <v>52</v>
      </c>
      <c r="B1865" s="77" t="s">
        <v>89</v>
      </c>
      <c r="C1865" s="77">
        <v>350</v>
      </c>
      <c r="D1865" s="77">
        <v>650.1</v>
      </c>
      <c r="E1865" s="77">
        <v>0.1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0.19682908399999999</v>
      </c>
      <c r="L1865" s="77">
        <v>0</v>
      </c>
      <c r="M1865" s="77">
        <v>0.19628464600000001</v>
      </c>
      <c r="N1865" s="77">
        <v>0</v>
      </c>
      <c r="O1865" s="78" t="s">
        <v>1131</v>
      </c>
    </row>
    <row r="1866" spans="1:15" x14ac:dyDescent="0.25">
      <c r="A1866" s="77" t="s">
        <v>52</v>
      </c>
      <c r="B1866" s="77" t="s">
        <v>89</v>
      </c>
      <c r="C1866" s="77">
        <v>350</v>
      </c>
      <c r="D1866" s="77">
        <v>650.1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0.60776950100000005</v>
      </c>
      <c r="L1866" s="77">
        <v>0</v>
      </c>
      <c r="M1866" s="77">
        <v>0.60706479199999996</v>
      </c>
      <c r="N1866" s="77">
        <v>0</v>
      </c>
      <c r="O1866" s="78" t="s">
        <v>1132</v>
      </c>
    </row>
    <row r="1867" spans="1:15" x14ac:dyDescent="0.25">
      <c r="A1867" s="77" t="s">
        <v>52</v>
      </c>
      <c r="B1867" s="77" t="s">
        <v>89</v>
      </c>
      <c r="C1867" s="77">
        <v>650</v>
      </c>
      <c r="D1867" s="77">
        <v>1000</v>
      </c>
      <c r="E1867" s="77">
        <v>0.1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0.25181161499999999</v>
      </c>
      <c r="L1867" s="77">
        <v>0</v>
      </c>
      <c r="M1867" s="77">
        <v>0.25138628299999999</v>
      </c>
      <c r="N1867" s="77">
        <v>0</v>
      </c>
      <c r="O1867" s="78" t="s">
        <v>1133</v>
      </c>
    </row>
    <row r="1868" spans="1:15" x14ac:dyDescent="0.25">
      <c r="A1868" s="77" t="s">
        <v>52</v>
      </c>
      <c r="B1868" s="77" t="s">
        <v>89</v>
      </c>
      <c r="C1868" s="77">
        <v>650</v>
      </c>
      <c r="D1868" s="77">
        <v>1000</v>
      </c>
      <c r="E1868" s="77">
        <v>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0.62773495000000001</v>
      </c>
      <c r="L1868" s="77">
        <v>0</v>
      </c>
      <c r="M1868" s="77">
        <v>0.62705268000000003</v>
      </c>
      <c r="N1868" s="77">
        <v>0</v>
      </c>
      <c r="O1868" s="78" t="s">
        <v>1134</v>
      </c>
    </row>
    <row r="1869" spans="1:15" x14ac:dyDescent="0.25">
      <c r="A1869" s="77" t="s">
        <v>52</v>
      </c>
      <c r="B1869" s="77" t="s">
        <v>89</v>
      </c>
      <c r="C1869" s="77">
        <v>1000</v>
      </c>
      <c r="D1869" s="77">
        <v>1000.1</v>
      </c>
      <c r="E1869" s="77">
        <v>0.1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0.25181161499999999</v>
      </c>
      <c r="L1869" s="77">
        <v>0</v>
      </c>
      <c r="M1869" s="77">
        <v>0.25138628299999999</v>
      </c>
      <c r="N1869" s="77">
        <v>0</v>
      </c>
      <c r="O1869" s="78" t="s">
        <v>1135</v>
      </c>
    </row>
    <row r="1870" spans="1:15" x14ac:dyDescent="0.25">
      <c r="A1870" s="77" t="s">
        <v>52</v>
      </c>
      <c r="B1870" s="77" t="s">
        <v>89</v>
      </c>
      <c r="C1870" s="77">
        <v>1000</v>
      </c>
      <c r="D1870" s="77">
        <v>1000.1</v>
      </c>
      <c r="E1870" s="77">
        <v>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0.62773495000000001</v>
      </c>
      <c r="L1870" s="77">
        <v>0</v>
      </c>
      <c r="M1870" s="77">
        <v>0.62705268000000003</v>
      </c>
      <c r="N1870" s="77">
        <v>0</v>
      </c>
      <c r="O1870" s="78" t="s">
        <v>1136</v>
      </c>
    </row>
    <row r="1871" spans="1:15" x14ac:dyDescent="0.25">
      <c r="A1871" s="77" t="s">
        <v>52</v>
      </c>
      <c r="B1871" s="77" t="s">
        <v>88</v>
      </c>
      <c r="C1871" s="77">
        <v>-210</v>
      </c>
      <c r="D1871" s="77">
        <v>-99.9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0.32482492800000001</v>
      </c>
      <c r="L1871" s="77">
        <v>0</v>
      </c>
      <c r="M1871" s="77">
        <v>0.31951027599999998</v>
      </c>
      <c r="N1871" s="77">
        <v>0</v>
      </c>
      <c r="O1871" s="78" t="s">
        <v>1113</v>
      </c>
    </row>
    <row r="1872" spans="1:15" x14ac:dyDescent="0.25">
      <c r="A1872" s="77" t="s">
        <v>52</v>
      </c>
      <c r="B1872" s="77" t="s">
        <v>88</v>
      </c>
      <c r="C1872" s="77">
        <v>-210</v>
      </c>
      <c r="D1872" s="77">
        <v>-99.9</v>
      </c>
      <c r="E1872" s="77">
        <v>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0.66767094000000005</v>
      </c>
      <c r="L1872" s="77">
        <v>0</v>
      </c>
      <c r="M1872" s="77">
        <v>0.65733310899999997</v>
      </c>
      <c r="N1872" s="77">
        <v>0</v>
      </c>
      <c r="O1872" s="78" t="s">
        <v>1114</v>
      </c>
    </row>
    <row r="1873" spans="1:15" x14ac:dyDescent="0.25">
      <c r="A1873" s="77" t="s">
        <v>52</v>
      </c>
      <c r="B1873" s="77" t="s">
        <v>88</v>
      </c>
      <c r="C1873" s="77">
        <v>-100</v>
      </c>
      <c r="D1873" s="77">
        <v>-29.9</v>
      </c>
      <c r="E1873" s="77">
        <v>0.1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0.20265709500000001</v>
      </c>
      <c r="L1873" s="77">
        <v>0</v>
      </c>
      <c r="M1873" s="77">
        <v>0.19649070799999999</v>
      </c>
      <c r="N1873" s="77">
        <v>0</v>
      </c>
      <c r="O1873" s="78" t="s">
        <v>1115</v>
      </c>
    </row>
    <row r="1874" spans="1:15" x14ac:dyDescent="0.25">
      <c r="A1874" s="77" t="s">
        <v>52</v>
      </c>
      <c r="B1874" s="77" t="s">
        <v>88</v>
      </c>
      <c r="C1874" s="77">
        <v>-100</v>
      </c>
      <c r="D1874" s="77">
        <v>-29.9</v>
      </c>
      <c r="E1874" s="77">
        <v>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0.61518598599999996</v>
      </c>
      <c r="L1874" s="77">
        <v>0</v>
      </c>
      <c r="M1874" s="77">
        <v>0.60713145099999999</v>
      </c>
      <c r="N1874" s="77">
        <v>0</v>
      </c>
      <c r="O1874" s="78" t="s">
        <v>1116</v>
      </c>
    </row>
    <row r="1875" spans="1:15" x14ac:dyDescent="0.25">
      <c r="A1875" s="77" t="s">
        <v>52</v>
      </c>
      <c r="B1875" s="77" t="s">
        <v>88</v>
      </c>
      <c r="C1875" s="77">
        <v>-30</v>
      </c>
      <c r="D1875" s="77">
        <v>150.1</v>
      </c>
      <c r="E1875" s="77">
        <v>0.1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0.18177460600000001</v>
      </c>
      <c r="L1875" s="77">
        <v>0</v>
      </c>
      <c r="M1875" s="77">
        <v>0.17487340400000001</v>
      </c>
      <c r="N1875" s="77">
        <v>0</v>
      </c>
      <c r="O1875" s="78" t="s">
        <v>1117</v>
      </c>
    </row>
    <row r="1876" spans="1:15" x14ac:dyDescent="0.25">
      <c r="A1876" s="77" t="s">
        <v>52</v>
      </c>
      <c r="B1876" s="77" t="s">
        <v>88</v>
      </c>
      <c r="C1876" s="77">
        <v>-30</v>
      </c>
      <c r="D1876" s="77">
        <v>150.1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0.60862624499999995</v>
      </c>
      <c r="L1876" s="77">
        <v>0</v>
      </c>
      <c r="M1876" s="77">
        <v>0.60048372800000005</v>
      </c>
      <c r="N1876" s="77">
        <v>0</v>
      </c>
      <c r="O1876" s="78" t="s">
        <v>1118</v>
      </c>
    </row>
    <row r="1877" spans="1:15" x14ac:dyDescent="0.25">
      <c r="A1877" s="77" t="s">
        <v>52</v>
      </c>
      <c r="B1877" s="77" t="s">
        <v>88</v>
      </c>
      <c r="C1877" s="77">
        <v>150</v>
      </c>
      <c r="D1877" s="77">
        <v>760.1</v>
      </c>
      <c r="E1877" s="77">
        <v>0.1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0.208895572</v>
      </c>
      <c r="L1877" s="77">
        <v>0</v>
      </c>
      <c r="M1877" s="77">
        <v>0.20722397400000001</v>
      </c>
      <c r="N1877" s="77">
        <v>0</v>
      </c>
      <c r="O1877" s="78" t="s">
        <v>1119</v>
      </c>
    </row>
    <row r="1878" spans="1:15" x14ac:dyDescent="0.25">
      <c r="A1878" s="77" t="s">
        <v>52</v>
      </c>
      <c r="B1878" s="77" t="s">
        <v>88</v>
      </c>
      <c r="C1878" s="77">
        <v>150</v>
      </c>
      <c r="D1878" s="77">
        <v>760.1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0.61296338699999997</v>
      </c>
      <c r="L1878" s="77">
        <v>0</v>
      </c>
      <c r="M1878" s="77">
        <v>0.61068959</v>
      </c>
      <c r="N1878" s="77">
        <v>0</v>
      </c>
      <c r="O1878" s="78" t="s">
        <v>1120</v>
      </c>
    </row>
    <row r="1879" spans="1:15" x14ac:dyDescent="0.25">
      <c r="A1879" s="77" t="s">
        <v>52</v>
      </c>
      <c r="B1879" s="77" t="s">
        <v>88</v>
      </c>
      <c r="C1879" s="77">
        <v>760</v>
      </c>
      <c r="D1879" s="77">
        <v>1200</v>
      </c>
      <c r="E1879" s="77">
        <v>0.1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0.27502981300000001</v>
      </c>
      <c r="L1879" s="77">
        <v>0</v>
      </c>
      <c r="M1879" s="77">
        <v>0.27376233</v>
      </c>
      <c r="N1879" s="77">
        <v>0</v>
      </c>
      <c r="O1879" s="78" t="s">
        <v>1121</v>
      </c>
    </row>
    <row r="1880" spans="1:15" x14ac:dyDescent="0.25">
      <c r="A1880" s="77" t="s">
        <v>52</v>
      </c>
      <c r="B1880" s="77" t="s">
        <v>88</v>
      </c>
      <c r="C1880" s="77">
        <v>760</v>
      </c>
      <c r="D1880" s="77">
        <v>1200</v>
      </c>
      <c r="E1880" s="77">
        <v>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0.63853594400000002</v>
      </c>
      <c r="L1880" s="77">
        <v>0</v>
      </c>
      <c r="M1880" s="77">
        <v>0.636353528</v>
      </c>
      <c r="N1880" s="77">
        <v>0</v>
      </c>
      <c r="O1880" s="78" t="s">
        <v>1122</v>
      </c>
    </row>
    <row r="1881" spans="1:15" x14ac:dyDescent="0.25">
      <c r="A1881" s="77" t="s">
        <v>52</v>
      </c>
      <c r="B1881" s="77" t="s">
        <v>88</v>
      </c>
      <c r="C1881" s="77">
        <v>1200</v>
      </c>
      <c r="D1881" s="77">
        <v>1200.0999999999999</v>
      </c>
      <c r="E1881" s="77">
        <v>0.1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0.27502981300000001</v>
      </c>
      <c r="L1881" s="77">
        <v>0</v>
      </c>
      <c r="M1881" s="77">
        <v>0.27376233</v>
      </c>
      <c r="N1881" s="77">
        <v>0</v>
      </c>
      <c r="O1881" s="78" t="s">
        <v>1123</v>
      </c>
    </row>
    <row r="1882" spans="1:15" x14ac:dyDescent="0.25">
      <c r="A1882" s="77" t="s">
        <v>52</v>
      </c>
      <c r="B1882" s="77" t="s">
        <v>88</v>
      </c>
      <c r="C1882" s="77">
        <v>1200</v>
      </c>
      <c r="D1882" s="77">
        <v>1200.0999999999999</v>
      </c>
      <c r="E1882" s="77">
        <v>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0.63853594400000002</v>
      </c>
      <c r="L1882" s="77">
        <v>0</v>
      </c>
      <c r="M1882" s="77">
        <v>0.636353528</v>
      </c>
      <c r="N1882" s="77">
        <v>0</v>
      </c>
      <c r="O1882" s="78" t="s">
        <v>1124</v>
      </c>
    </row>
    <row r="1883" spans="1:15" x14ac:dyDescent="0.25">
      <c r="A1883" s="77" t="s">
        <v>52</v>
      </c>
      <c r="B1883" s="77" t="s">
        <v>87</v>
      </c>
      <c r="C1883" s="77">
        <v>-200</v>
      </c>
      <c r="D1883" s="77">
        <v>-99.9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0.39349449399999997</v>
      </c>
      <c r="L1883" s="77">
        <v>0</v>
      </c>
      <c r="M1883" s="77">
        <v>0.38767236500000002</v>
      </c>
      <c r="N1883" s="77">
        <v>0</v>
      </c>
      <c r="O1883" s="78" t="s">
        <v>1101</v>
      </c>
    </row>
    <row r="1884" spans="1:15" x14ac:dyDescent="0.25">
      <c r="A1884" s="77" t="s">
        <v>52</v>
      </c>
      <c r="B1884" s="77" t="s">
        <v>87</v>
      </c>
      <c r="C1884" s="77">
        <v>-200</v>
      </c>
      <c r="D1884" s="77">
        <v>-99.9</v>
      </c>
      <c r="E1884" s="77">
        <v>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0.70603263199999999</v>
      </c>
      <c r="L1884" s="77">
        <v>0</v>
      </c>
      <c r="M1884" s="77">
        <v>0.69302948200000003</v>
      </c>
      <c r="N1884" s="77">
        <v>0</v>
      </c>
      <c r="O1884" s="78" t="s">
        <v>1102</v>
      </c>
    </row>
    <row r="1885" spans="1:15" x14ac:dyDescent="0.25">
      <c r="A1885" s="77" t="s">
        <v>52</v>
      </c>
      <c r="B1885" s="77" t="s">
        <v>87</v>
      </c>
      <c r="C1885" s="77">
        <v>-100</v>
      </c>
      <c r="D1885" s="77">
        <v>-24.9</v>
      </c>
      <c r="E1885" s="77">
        <v>0.1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0.22869477099999999</v>
      </c>
      <c r="L1885" s="77">
        <v>0</v>
      </c>
      <c r="M1885" s="77">
        <v>0.218525158</v>
      </c>
      <c r="N1885" s="77">
        <v>0</v>
      </c>
      <c r="O1885" s="78" t="s">
        <v>1103</v>
      </c>
    </row>
    <row r="1886" spans="1:15" x14ac:dyDescent="0.25">
      <c r="A1886" s="77" t="s">
        <v>52</v>
      </c>
      <c r="B1886" s="77" t="s">
        <v>87</v>
      </c>
      <c r="C1886" s="77">
        <v>-100</v>
      </c>
      <c r="D1886" s="77">
        <v>-24.9</v>
      </c>
      <c r="E1886" s="77">
        <v>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0.62924197199999998</v>
      </c>
      <c r="L1886" s="77">
        <v>0</v>
      </c>
      <c r="M1886" s="77">
        <v>0.61461633900000001</v>
      </c>
      <c r="N1886" s="77">
        <v>0</v>
      </c>
      <c r="O1886" s="78" t="s">
        <v>1104</v>
      </c>
    </row>
    <row r="1887" spans="1:15" x14ac:dyDescent="0.25">
      <c r="A1887" s="77" t="s">
        <v>52</v>
      </c>
      <c r="B1887" s="77" t="s">
        <v>87</v>
      </c>
      <c r="C1887" s="77">
        <v>-25</v>
      </c>
      <c r="D1887" s="77">
        <v>120.1</v>
      </c>
      <c r="E1887" s="77">
        <v>0.1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0.204276027</v>
      </c>
      <c r="L1887" s="77">
        <v>0</v>
      </c>
      <c r="M1887" s="77">
        <v>0.19653324699999999</v>
      </c>
      <c r="N1887" s="77">
        <v>0</v>
      </c>
      <c r="O1887" s="78" t="s">
        <v>1105</v>
      </c>
    </row>
    <row r="1888" spans="1:15" x14ac:dyDescent="0.25">
      <c r="A1888" s="77" t="s">
        <v>52</v>
      </c>
      <c r="B1888" s="77" t="s">
        <v>87</v>
      </c>
      <c r="C1888" s="77">
        <v>-25</v>
      </c>
      <c r="D1888" s="77">
        <v>120.1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0.61728342700000005</v>
      </c>
      <c r="L1888" s="77">
        <v>0</v>
      </c>
      <c r="M1888" s="77">
        <v>0.60714521899999996</v>
      </c>
      <c r="N1888" s="77">
        <v>0</v>
      </c>
      <c r="O1888" s="78" t="s">
        <v>1106</v>
      </c>
    </row>
    <row r="1889" spans="1:15" x14ac:dyDescent="0.25">
      <c r="A1889" s="77" t="s">
        <v>52</v>
      </c>
      <c r="B1889" s="77" t="s">
        <v>87</v>
      </c>
      <c r="C1889" s="77">
        <v>120</v>
      </c>
      <c r="D1889" s="77">
        <v>1000.1</v>
      </c>
      <c r="E1889" s="77">
        <v>0.1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0.31026319299999999</v>
      </c>
      <c r="L1889" s="77">
        <v>0</v>
      </c>
      <c r="M1889" s="77">
        <v>0.30757852099999999</v>
      </c>
      <c r="N1889" s="77">
        <v>0</v>
      </c>
      <c r="O1889" s="78" t="s">
        <v>1107</v>
      </c>
    </row>
    <row r="1890" spans="1:15" x14ac:dyDescent="0.25">
      <c r="A1890" s="77" t="s">
        <v>52</v>
      </c>
      <c r="B1890" s="77" t="s">
        <v>87</v>
      </c>
      <c r="C1890" s="77">
        <v>120</v>
      </c>
      <c r="D1890" s="77">
        <v>1000.1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0.65668817199999996</v>
      </c>
      <c r="L1890" s="77">
        <v>0</v>
      </c>
      <c r="M1890" s="77">
        <v>0.65161687099999999</v>
      </c>
      <c r="N1890" s="77">
        <v>0</v>
      </c>
      <c r="O1890" s="78" t="s">
        <v>1108</v>
      </c>
    </row>
    <row r="1891" spans="1:15" x14ac:dyDescent="0.25">
      <c r="A1891" s="77" t="s">
        <v>52</v>
      </c>
      <c r="B1891" s="77" t="s">
        <v>87</v>
      </c>
      <c r="C1891" s="77">
        <v>1000</v>
      </c>
      <c r="D1891" s="77">
        <v>1372</v>
      </c>
      <c r="E1891" s="77">
        <v>0.1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0.46917668400000001</v>
      </c>
      <c r="L1891" s="77">
        <v>0</v>
      </c>
      <c r="M1891" s="77">
        <v>0.466718309</v>
      </c>
      <c r="N1891" s="77">
        <v>0</v>
      </c>
      <c r="O1891" s="78" t="s">
        <v>1109</v>
      </c>
    </row>
    <row r="1892" spans="1:15" x14ac:dyDescent="0.25">
      <c r="A1892" s="77" t="s">
        <v>52</v>
      </c>
      <c r="B1892" s="77" t="s">
        <v>87</v>
      </c>
      <c r="C1892" s="77">
        <v>1000</v>
      </c>
      <c r="D1892" s="77">
        <v>1372</v>
      </c>
      <c r="E1892" s="77">
        <v>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0.74634382200000005</v>
      </c>
      <c r="L1892" s="77">
        <v>0</v>
      </c>
      <c r="M1892" s="77">
        <v>0.74015267399999995</v>
      </c>
      <c r="N1892" s="77">
        <v>0</v>
      </c>
      <c r="O1892" s="78" t="s">
        <v>1110</v>
      </c>
    </row>
    <row r="1893" spans="1:15" x14ac:dyDescent="0.25">
      <c r="A1893" s="77" t="s">
        <v>52</v>
      </c>
      <c r="B1893" s="77" t="s">
        <v>87</v>
      </c>
      <c r="C1893" s="77">
        <v>1372</v>
      </c>
      <c r="D1893" s="77">
        <v>1372.1</v>
      </c>
      <c r="E1893" s="77">
        <v>0.1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0.46917668400000001</v>
      </c>
      <c r="L1893" s="77">
        <v>0</v>
      </c>
      <c r="M1893" s="77">
        <v>0.466718309</v>
      </c>
      <c r="N1893" s="77">
        <v>0</v>
      </c>
      <c r="O1893" s="78" t="s">
        <v>1111</v>
      </c>
    </row>
    <row r="1894" spans="1:15" x14ac:dyDescent="0.25">
      <c r="A1894" s="77" t="s">
        <v>52</v>
      </c>
      <c r="B1894" s="77" t="s">
        <v>87</v>
      </c>
      <c r="C1894" s="77">
        <v>1372</v>
      </c>
      <c r="D1894" s="77">
        <v>1372.1</v>
      </c>
      <c r="E1894" s="77">
        <v>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0.74634382200000005</v>
      </c>
      <c r="L1894" s="77">
        <v>0</v>
      </c>
      <c r="M1894" s="77">
        <v>0.74015267399999995</v>
      </c>
      <c r="N1894" s="77">
        <v>0</v>
      </c>
      <c r="O1894" s="78" t="s">
        <v>1112</v>
      </c>
    </row>
    <row r="1895" spans="1:15" x14ac:dyDescent="0.25">
      <c r="A1895" s="77" t="s">
        <v>52</v>
      </c>
      <c r="B1895" s="77" t="s">
        <v>90</v>
      </c>
      <c r="C1895" s="77">
        <v>-200</v>
      </c>
      <c r="D1895" s="77">
        <v>-99.9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0.47200850999999999</v>
      </c>
      <c r="L1895" s="77">
        <v>0</v>
      </c>
      <c r="M1895" s="77">
        <v>0.46682217199999998</v>
      </c>
      <c r="N1895" s="77">
        <v>0</v>
      </c>
      <c r="O1895" s="78" t="s">
        <v>1089</v>
      </c>
    </row>
    <row r="1896" spans="1:15" x14ac:dyDescent="0.25">
      <c r="A1896" s="77" t="s">
        <v>52</v>
      </c>
      <c r="B1896" s="77" t="s">
        <v>90</v>
      </c>
      <c r="C1896" s="77">
        <v>-200</v>
      </c>
      <c r="D1896" s="77">
        <v>-99.9</v>
      </c>
      <c r="E1896" s="77">
        <v>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0.75325912699999997</v>
      </c>
      <c r="L1896" s="77">
        <v>0</v>
      </c>
      <c r="M1896" s="77">
        <v>0.74021817099999998</v>
      </c>
      <c r="N1896" s="77">
        <v>0</v>
      </c>
      <c r="O1896" s="78" t="s">
        <v>1090</v>
      </c>
    </row>
    <row r="1897" spans="1:15" x14ac:dyDescent="0.25">
      <c r="A1897" s="77" t="s">
        <v>52</v>
      </c>
      <c r="B1897" s="77" t="s">
        <v>90</v>
      </c>
      <c r="C1897" s="77">
        <v>-100</v>
      </c>
      <c r="D1897" s="77">
        <v>-24.9</v>
      </c>
      <c r="E1897" s="77">
        <v>0.1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0.26967921099999997</v>
      </c>
      <c r="L1897" s="77">
        <v>0</v>
      </c>
      <c r="M1897" s="77">
        <v>0.26325360399999997</v>
      </c>
      <c r="N1897" s="77">
        <v>0</v>
      </c>
      <c r="O1897" s="78" t="s">
        <v>1091</v>
      </c>
    </row>
    <row r="1898" spans="1:15" x14ac:dyDescent="0.25">
      <c r="A1898" s="77" t="s">
        <v>52</v>
      </c>
      <c r="B1898" s="77" t="s">
        <v>90</v>
      </c>
      <c r="C1898" s="77">
        <v>-100</v>
      </c>
      <c r="D1898" s="77">
        <v>-24.9</v>
      </c>
      <c r="E1898" s="77">
        <v>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0.64265086000000005</v>
      </c>
      <c r="L1898" s="77">
        <v>0</v>
      </c>
      <c r="M1898" s="77">
        <v>0.63190383800000005</v>
      </c>
      <c r="N1898" s="77">
        <v>0</v>
      </c>
      <c r="O1898" s="78" t="s">
        <v>1092</v>
      </c>
    </row>
    <row r="1899" spans="1:15" x14ac:dyDescent="0.25">
      <c r="A1899" s="77" t="s">
        <v>52</v>
      </c>
      <c r="B1899" s="77" t="s">
        <v>90</v>
      </c>
      <c r="C1899" s="77">
        <v>-25</v>
      </c>
      <c r="D1899" s="77">
        <v>120.1</v>
      </c>
      <c r="E1899" s="77">
        <v>0.1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0.23706429000000001</v>
      </c>
      <c r="L1899" s="77">
        <v>0</v>
      </c>
      <c r="M1899" s="77">
        <v>0.229728232</v>
      </c>
      <c r="N1899" s="77">
        <v>0</v>
      </c>
      <c r="O1899" s="78" t="s">
        <v>1093</v>
      </c>
    </row>
    <row r="1900" spans="1:15" x14ac:dyDescent="0.25">
      <c r="A1900" s="77" t="s">
        <v>52</v>
      </c>
      <c r="B1900" s="77" t="s">
        <v>90</v>
      </c>
      <c r="C1900" s="77">
        <v>-25</v>
      </c>
      <c r="D1900" s="77">
        <v>120.1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0.62966080400000002</v>
      </c>
      <c r="L1900" s="77">
        <v>0</v>
      </c>
      <c r="M1900" s="77">
        <v>0.61868817700000001</v>
      </c>
      <c r="N1900" s="77">
        <v>0</v>
      </c>
      <c r="O1900" s="78" t="s">
        <v>1094</v>
      </c>
    </row>
    <row r="1901" spans="1:15" x14ac:dyDescent="0.25">
      <c r="A1901" s="77" t="s">
        <v>52</v>
      </c>
      <c r="B1901" s="77" t="s">
        <v>90</v>
      </c>
      <c r="C1901" s="77">
        <v>120</v>
      </c>
      <c r="D1901" s="77">
        <v>410.1</v>
      </c>
      <c r="E1901" s="77">
        <v>0.1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0.22303414499999999</v>
      </c>
      <c r="L1901" s="77">
        <v>0</v>
      </c>
      <c r="M1901" s="77">
        <v>0.218550883</v>
      </c>
      <c r="N1901" s="77">
        <v>0</v>
      </c>
      <c r="O1901" s="78" t="s">
        <v>1095</v>
      </c>
    </row>
    <row r="1902" spans="1:15" x14ac:dyDescent="0.25">
      <c r="A1902" s="77" t="s">
        <v>52</v>
      </c>
      <c r="B1902" s="77" t="s">
        <v>90</v>
      </c>
      <c r="C1902" s="77">
        <v>120</v>
      </c>
      <c r="D1902" s="77">
        <v>410.1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0.62103417999999999</v>
      </c>
      <c r="L1902" s="77">
        <v>0</v>
      </c>
      <c r="M1902" s="77">
        <v>0.614625486</v>
      </c>
      <c r="N1902" s="77">
        <v>0</v>
      </c>
      <c r="O1902" s="78" t="s">
        <v>1096</v>
      </c>
    </row>
    <row r="1903" spans="1:15" x14ac:dyDescent="0.25">
      <c r="A1903" s="77" t="s">
        <v>52</v>
      </c>
      <c r="B1903" s="77" t="s">
        <v>90</v>
      </c>
      <c r="C1903" s="77">
        <v>410</v>
      </c>
      <c r="D1903" s="77">
        <v>1300</v>
      </c>
      <c r="E1903" s="77">
        <v>0.1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0.321968492</v>
      </c>
      <c r="L1903" s="77">
        <v>0</v>
      </c>
      <c r="M1903" s="77">
        <v>0.31887923899999998</v>
      </c>
      <c r="N1903" s="77">
        <v>0</v>
      </c>
      <c r="O1903" s="78" t="s">
        <v>1097</v>
      </c>
    </row>
    <row r="1904" spans="1:15" x14ac:dyDescent="0.25">
      <c r="A1904" s="77" t="s">
        <v>52</v>
      </c>
      <c r="B1904" s="77" t="s">
        <v>90</v>
      </c>
      <c r="C1904" s="77">
        <v>410</v>
      </c>
      <c r="D1904" s="77">
        <v>1300</v>
      </c>
      <c r="E1904" s="77">
        <v>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0.66302559000000005</v>
      </c>
      <c r="L1904" s="77">
        <v>0</v>
      </c>
      <c r="M1904" s="77">
        <v>0.65702661200000001</v>
      </c>
      <c r="N1904" s="77">
        <v>0</v>
      </c>
      <c r="O1904" s="78" t="s">
        <v>1098</v>
      </c>
    </row>
    <row r="1905" spans="1:15" x14ac:dyDescent="0.25">
      <c r="A1905" s="77" t="s">
        <v>52</v>
      </c>
      <c r="B1905" s="77" t="s">
        <v>90</v>
      </c>
      <c r="C1905" s="77">
        <v>1300</v>
      </c>
      <c r="D1905" s="77">
        <v>1300.0999999999999</v>
      </c>
      <c r="E1905" s="77">
        <v>0.1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0.321968492</v>
      </c>
      <c r="L1905" s="77">
        <v>0</v>
      </c>
      <c r="M1905" s="77">
        <v>0.31887923899999998</v>
      </c>
      <c r="N1905" s="77">
        <v>0</v>
      </c>
      <c r="O1905" s="78" t="s">
        <v>1099</v>
      </c>
    </row>
    <row r="1906" spans="1:15" x14ac:dyDescent="0.25">
      <c r="A1906" s="77" t="s">
        <v>52</v>
      </c>
      <c r="B1906" s="77" t="s">
        <v>90</v>
      </c>
      <c r="C1906" s="77">
        <v>1300</v>
      </c>
      <c r="D1906" s="77">
        <v>1300.0999999999999</v>
      </c>
      <c r="E1906" s="77">
        <v>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0.66302559000000005</v>
      </c>
      <c r="L1906" s="77">
        <v>0</v>
      </c>
      <c r="M1906" s="77">
        <v>0.65702661200000001</v>
      </c>
      <c r="N1906" s="77">
        <v>0</v>
      </c>
      <c r="O1906" s="78" t="s">
        <v>1100</v>
      </c>
    </row>
    <row r="1907" spans="1:15" x14ac:dyDescent="0.25">
      <c r="A1907" s="77" t="s">
        <v>52</v>
      </c>
      <c r="B1907" s="77" t="s">
        <v>94</v>
      </c>
      <c r="C1907" s="77">
        <v>-200</v>
      </c>
      <c r="D1907" s="77">
        <v>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0.13102279</v>
      </c>
      <c r="L1907" s="77">
        <v>0</v>
      </c>
      <c r="M1907" s="77">
        <v>0.116270806</v>
      </c>
      <c r="N1907" s="77">
        <v>0</v>
      </c>
      <c r="O1907" s="78" t="s">
        <v>1075</v>
      </c>
    </row>
    <row r="1908" spans="1:15" x14ac:dyDescent="0.25">
      <c r="A1908" s="77" t="s">
        <v>52</v>
      </c>
      <c r="B1908" s="77" t="s">
        <v>94</v>
      </c>
      <c r="C1908" s="77">
        <v>-200</v>
      </c>
      <c r="D1908" s="77">
        <v>0.1</v>
      </c>
      <c r="E1908" s="77">
        <v>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0.60095134800000005</v>
      </c>
      <c r="L1908" s="77">
        <v>0</v>
      </c>
      <c r="M1908" s="77">
        <v>0.588685177</v>
      </c>
      <c r="N1908" s="77">
        <v>0</v>
      </c>
      <c r="O1908" s="78" t="s">
        <v>1076</v>
      </c>
    </row>
    <row r="1909" spans="1:15" x14ac:dyDescent="0.25">
      <c r="A1909" s="77" t="s">
        <v>52</v>
      </c>
      <c r="B1909" s="77" t="s">
        <v>94</v>
      </c>
      <c r="C1909" s="77">
        <v>0</v>
      </c>
      <c r="D1909" s="77">
        <v>100.1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0.165710737</v>
      </c>
      <c r="L1909" s="77">
        <v>0</v>
      </c>
      <c r="M1909" s="77">
        <v>0.15431129900000001</v>
      </c>
      <c r="N1909" s="77">
        <v>0</v>
      </c>
      <c r="O1909" s="78" t="s">
        <v>1077</v>
      </c>
    </row>
    <row r="1910" spans="1:15" x14ac:dyDescent="0.25">
      <c r="A1910" s="77" t="s">
        <v>52</v>
      </c>
      <c r="B1910" s="77" t="s">
        <v>94</v>
      </c>
      <c r="C1910" s="77">
        <v>0</v>
      </c>
      <c r="D1910" s="77">
        <v>100.1</v>
      </c>
      <c r="E1910" s="77">
        <v>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0.60945516600000005</v>
      </c>
      <c r="L1910" s="77">
        <v>0</v>
      </c>
      <c r="M1910" s="77">
        <v>0.59736363699999995</v>
      </c>
      <c r="N1910" s="77">
        <v>0</v>
      </c>
      <c r="O1910" s="78" t="s">
        <v>1078</v>
      </c>
    </row>
    <row r="1911" spans="1:15" x14ac:dyDescent="0.25">
      <c r="A1911" s="77" t="s">
        <v>52</v>
      </c>
      <c r="B1911" s="77" t="s">
        <v>94</v>
      </c>
      <c r="C1911" s="77">
        <v>100</v>
      </c>
      <c r="D1911" s="77">
        <v>300.10000000000002</v>
      </c>
      <c r="E1911" s="77">
        <v>0.1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0.165710737</v>
      </c>
      <c r="L1911" s="77">
        <v>0</v>
      </c>
      <c r="M1911" s="77">
        <v>0.15431129900000001</v>
      </c>
      <c r="N1911" s="77">
        <v>0</v>
      </c>
      <c r="O1911" s="78" t="s">
        <v>1079</v>
      </c>
    </row>
    <row r="1912" spans="1:15" x14ac:dyDescent="0.25">
      <c r="A1912" s="77" t="s">
        <v>52</v>
      </c>
      <c r="B1912" s="77" t="s">
        <v>94</v>
      </c>
      <c r="C1912" s="77">
        <v>100</v>
      </c>
      <c r="D1912" s="77">
        <v>300.10000000000002</v>
      </c>
      <c r="E1912" s="77">
        <v>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0.60945516600000005</v>
      </c>
      <c r="L1912" s="77">
        <v>0</v>
      </c>
      <c r="M1912" s="77">
        <v>0.59736363699999995</v>
      </c>
      <c r="N1912" s="77">
        <v>0</v>
      </c>
      <c r="O1912" s="78" t="s">
        <v>1080</v>
      </c>
    </row>
    <row r="1913" spans="1:15" x14ac:dyDescent="0.25">
      <c r="A1913" s="77" t="s">
        <v>52</v>
      </c>
      <c r="B1913" s="77" t="s">
        <v>94</v>
      </c>
      <c r="C1913" s="77">
        <v>300</v>
      </c>
      <c r="D1913" s="77">
        <v>400.1</v>
      </c>
      <c r="E1913" s="77">
        <v>0.1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0.22203263600000001</v>
      </c>
      <c r="L1913" s="77">
        <v>0</v>
      </c>
      <c r="M1913" s="77">
        <v>0.21365959000000001</v>
      </c>
      <c r="N1913" s="77">
        <v>0</v>
      </c>
      <c r="O1913" s="78" t="s">
        <v>1081</v>
      </c>
    </row>
    <row r="1914" spans="1:15" x14ac:dyDescent="0.25">
      <c r="A1914" s="77" t="s">
        <v>52</v>
      </c>
      <c r="B1914" s="77" t="s">
        <v>94</v>
      </c>
      <c r="C1914" s="77">
        <v>300</v>
      </c>
      <c r="D1914" s="77">
        <v>400.1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0.62711565300000005</v>
      </c>
      <c r="L1914" s="77">
        <v>0</v>
      </c>
      <c r="M1914" s="77">
        <v>0.61537123599999999</v>
      </c>
      <c r="N1914" s="77">
        <v>0</v>
      </c>
      <c r="O1914" s="78" t="s">
        <v>1082</v>
      </c>
    </row>
    <row r="1915" spans="1:15" x14ac:dyDescent="0.25">
      <c r="A1915" s="77" t="s">
        <v>52</v>
      </c>
      <c r="B1915" s="77" t="s">
        <v>94</v>
      </c>
      <c r="C1915" s="77">
        <v>400</v>
      </c>
      <c r="D1915" s="77">
        <v>630.1</v>
      </c>
      <c r="E1915" s="77">
        <v>0.1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0.259995115</v>
      </c>
      <c r="L1915" s="77">
        <v>0</v>
      </c>
      <c r="M1915" s="77">
        <v>0.25288216299999999</v>
      </c>
      <c r="N1915" s="77">
        <v>0</v>
      </c>
      <c r="O1915" s="78" t="s">
        <v>1083</v>
      </c>
    </row>
    <row r="1916" spans="1:15" x14ac:dyDescent="0.25">
      <c r="A1916" s="77" t="s">
        <v>52</v>
      </c>
      <c r="B1916" s="77" t="s">
        <v>94</v>
      </c>
      <c r="C1916" s="77">
        <v>400</v>
      </c>
      <c r="D1916" s="77">
        <v>630.1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0.64153956300000003</v>
      </c>
      <c r="L1916" s="77">
        <v>0</v>
      </c>
      <c r="M1916" s="77">
        <v>0.63006406500000001</v>
      </c>
      <c r="N1916" s="77">
        <v>0</v>
      </c>
      <c r="O1916" s="78" t="s">
        <v>1084</v>
      </c>
    </row>
    <row r="1917" spans="1:15" x14ac:dyDescent="0.25">
      <c r="A1917" s="77" t="s">
        <v>52</v>
      </c>
      <c r="B1917" s="77" t="s">
        <v>94</v>
      </c>
      <c r="C1917" s="77">
        <v>630</v>
      </c>
      <c r="D1917" s="77">
        <v>800</v>
      </c>
      <c r="E1917" s="77">
        <v>0.1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0.43496643800000001</v>
      </c>
      <c r="L1917" s="77">
        <v>0</v>
      </c>
      <c r="M1917" s="77">
        <v>0.43075251799999997</v>
      </c>
      <c r="N1917" s="77">
        <v>0</v>
      </c>
      <c r="O1917" s="78" t="s">
        <v>1085</v>
      </c>
    </row>
    <row r="1918" spans="1:15" x14ac:dyDescent="0.25">
      <c r="A1918" s="77" t="s">
        <v>52</v>
      </c>
      <c r="B1918" s="77" t="s">
        <v>94</v>
      </c>
      <c r="C1918" s="77">
        <v>630</v>
      </c>
      <c r="D1918" s="77">
        <v>800</v>
      </c>
      <c r="E1918" s="77">
        <v>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0.73018583500000001</v>
      </c>
      <c r="L1918" s="77">
        <v>0</v>
      </c>
      <c r="M1918" s="77">
        <v>0.72012434299999994</v>
      </c>
      <c r="N1918" s="77">
        <v>0</v>
      </c>
      <c r="O1918" s="78" t="s">
        <v>1086</v>
      </c>
    </row>
    <row r="1919" spans="1:15" x14ac:dyDescent="0.25">
      <c r="A1919" s="77" t="s">
        <v>52</v>
      </c>
      <c r="B1919" s="77" t="s">
        <v>94</v>
      </c>
      <c r="C1919" s="77">
        <v>800</v>
      </c>
      <c r="D1919" s="77">
        <v>800.1</v>
      </c>
      <c r="E1919" s="77">
        <v>0.1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0.43496643800000001</v>
      </c>
      <c r="L1919" s="77">
        <v>0</v>
      </c>
      <c r="M1919" s="77">
        <v>0.43075251799999997</v>
      </c>
      <c r="N1919" s="77">
        <v>0</v>
      </c>
      <c r="O1919" s="78" t="s">
        <v>1087</v>
      </c>
    </row>
    <row r="1920" spans="1:15" x14ac:dyDescent="0.25">
      <c r="A1920" s="77" t="s">
        <v>52</v>
      </c>
      <c r="B1920" s="77" t="s">
        <v>94</v>
      </c>
      <c r="C1920" s="77">
        <v>800</v>
      </c>
      <c r="D1920" s="77">
        <v>800.1</v>
      </c>
      <c r="E1920" s="77">
        <v>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0.73018583500000001</v>
      </c>
      <c r="L1920" s="77">
        <v>0</v>
      </c>
      <c r="M1920" s="77">
        <v>0.72012434299999994</v>
      </c>
      <c r="N1920" s="77">
        <v>0</v>
      </c>
      <c r="O1920" s="78" t="s">
        <v>1088</v>
      </c>
    </row>
    <row r="1921" spans="1:15" x14ac:dyDescent="0.25">
      <c r="A1921" s="77" t="s">
        <v>52</v>
      </c>
      <c r="B1921" s="77" t="s">
        <v>95</v>
      </c>
      <c r="C1921" s="77">
        <v>-200</v>
      </c>
      <c r="D1921" s="77">
        <v>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0.103093619</v>
      </c>
      <c r="L1921" s="77">
        <v>0</v>
      </c>
      <c r="M1921" s="77">
        <v>8.3547729000000001E-2</v>
      </c>
      <c r="N1921" s="77">
        <v>0</v>
      </c>
      <c r="O1921" s="78" t="s">
        <v>1059</v>
      </c>
    </row>
    <row r="1922" spans="1:15" x14ac:dyDescent="0.25">
      <c r="A1922" s="77" t="s">
        <v>52</v>
      </c>
      <c r="B1922" s="77" t="s">
        <v>95</v>
      </c>
      <c r="C1922" s="77">
        <v>-200</v>
      </c>
      <c r="D1922" s="77">
        <v>0.1</v>
      </c>
      <c r="E1922" s="77">
        <v>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0.59548622600000001</v>
      </c>
      <c r="L1922" s="77">
        <v>0</v>
      </c>
      <c r="M1922" s="77">
        <v>0.58310510299999996</v>
      </c>
      <c r="N1922" s="77">
        <v>0</v>
      </c>
      <c r="O1922" s="78" t="s">
        <v>1060</v>
      </c>
    </row>
    <row r="1923" spans="1:15" x14ac:dyDescent="0.25">
      <c r="A1923" s="77" t="s">
        <v>52</v>
      </c>
      <c r="B1923" s="77" t="s">
        <v>95</v>
      </c>
      <c r="C1923" s="77">
        <v>0</v>
      </c>
      <c r="D1923" s="77">
        <v>100.1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0.117069308</v>
      </c>
      <c r="L1923" s="77">
        <v>0</v>
      </c>
      <c r="M1923" s="77">
        <v>0.10028535099999999</v>
      </c>
      <c r="N1923" s="77">
        <v>0</v>
      </c>
      <c r="O1923" s="78" t="s">
        <v>1061</v>
      </c>
    </row>
    <row r="1924" spans="1:15" x14ac:dyDescent="0.25">
      <c r="A1924" s="77" t="s">
        <v>52</v>
      </c>
      <c r="B1924" s="77" t="s">
        <v>95</v>
      </c>
      <c r="C1924" s="77">
        <v>0</v>
      </c>
      <c r="D1924" s="77">
        <v>100.1</v>
      </c>
      <c r="E1924" s="77">
        <v>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0.59806418900000002</v>
      </c>
      <c r="L1924" s="77">
        <v>0</v>
      </c>
      <c r="M1924" s="77">
        <v>0.58573755999999999</v>
      </c>
      <c r="N1924" s="77">
        <v>0</v>
      </c>
      <c r="O1924" s="78" t="s">
        <v>1062</v>
      </c>
    </row>
    <row r="1925" spans="1:15" x14ac:dyDescent="0.25">
      <c r="A1925" s="77" t="s">
        <v>52</v>
      </c>
      <c r="B1925" s="77" t="s">
        <v>95</v>
      </c>
      <c r="C1925" s="77">
        <v>100</v>
      </c>
      <c r="D1925" s="77">
        <v>260.10000000000002</v>
      </c>
      <c r="E1925" s="77">
        <v>0.1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0.117069308</v>
      </c>
      <c r="L1925" s="77">
        <v>0</v>
      </c>
      <c r="M1925" s="77">
        <v>0.10028535099999999</v>
      </c>
      <c r="N1925" s="77">
        <v>0</v>
      </c>
      <c r="O1925" s="78" t="s">
        <v>1063</v>
      </c>
    </row>
    <row r="1926" spans="1:15" x14ac:dyDescent="0.25">
      <c r="A1926" s="77" t="s">
        <v>52</v>
      </c>
      <c r="B1926" s="77" t="s">
        <v>95</v>
      </c>
      <c r="C1926" s="77">
        <v>100</v>
      </c>
      <c r="D1926" s="77">
        <v>260.10000000000002</v>
      </c>
      <c r="E1926" s="77">
        <v>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0.59806418900000002</v>
      </c>
      <c r="L1926" s="77">
        <v>0</v>
      </c>
      <c r="M1926" s="77">
        <v>0.58573755999999999</v>
      </c>
      <c r="N1926" s="77">
        <v>0</v>
      </c>
      <c r="O1926" s="78" t="s">
        <v>1064</v>
      </c>
    </row>
    <row r="1927" spans="1:15" x14ac:dyDescent="0.25">
      <c r="A1927" s="77" t="s">
        <v>52</v>
      </c>
      <c r="B1927" s="77" t="s">
        <v>95</v>
      </c>
      <c r="C1927" s="77">
        <v>260</v>
      </c>
      <c r="D1927" s="77">
        <v>300.10000000000002</v>
      </c>
      <c r="E1927" s="77">
        <v>0.1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0.15328217499999999</v>
      </c>
      <c r="L1927" s="77">
        <v>0</v>
      </c>
      <c r="M1927" s="77">
        <v>0.140880637</v>
      </c>
      <c r="N1927" s="77">
        <v>0</v>
      </c>
      <c r="O1927" s="78" t="s">
        <v>1065</v>
      </c>
    </row>
    <row r="1928" spans="1:15" x14ac:dyDescent="0.25">
      <c r="A1928" s="77" t="s">
        <v>52</v>
      </c>
      <c r="B1928" s="77" t="s">
        <v>95</v>
      </c>
      <c r="C1928" s="77">
        <v>260</v>
      </c>
      <c r="D1928" s="77">
        <v>300.10000000000002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0.60619384399999998</v>
      </c>
      <c r="L1928" s="77">
        <v>0</v>
      </c>
      <c r="M1928" s="77">
        <v>0.59403593399999999</v>
      </c>
      <c r="N1928" s="77">
        <v>0</v>
      </c>
      <c r="O1928" s="78" t="s">
        <v>1066</v>
      </c>
    </row>
    <row r="1929" spans="1:15" x14ac:dyDescent="0.25">
      <c r="A1929" s="77" t="s">
        <v>52</v>
      </c>
      <c r="B1929" s="77" t="s">
        <v>95</v>
      </c>
      <c r="C1929" s="77">
        <v>300</v>
      </c>
      <c r="D1929" s="77">
        <v>400.1</v>
      </c>
      <c r="E1929" s="77">
        <v>0.1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0.16999556299999999</v>
      </c>
      <c r="L1929" s="77">
        <v>0</v>
      </c>
      <c r="M1929" s="77">
        <v>0.15890380900000001</v>
      </c>
      <c r="N1929" s="77">
        <v>0</v>
      </c>
      <c r="O1929" s="78" t="s">
        <v>1067</v>
      </c>
    </row>
    <row r="1930" spans="1:15" x14ac:dyDescent="0.25">
      <c r="A1930" s="77" t="s">
        <v>52</v>
      </c>
      <c r="B1930" s="77" t="s">
        <v>95</v>
      </c>
      <c r="C1930" s="77">
        <v>300</v>
      </c>
      <c r="D1930" s="77">
        <v>400.1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0.61063413099999997</v>
      </c>
      <c r="L1930" s="77">
        <v>0</v>
      </c>
      <c r="M1930" s="77">
        <v>0.59856641899999996</v>
      </c>
      <c r="N1930" s="77">
        <v>0</v>
      </c>
      <c r="O1930" s="78" t="s">
        <v>1068</v>
      </c>
    </row>
    <row r="1931" spans="1:15" x14ac:dyDescent="0.25">
      <c r="A1931" s="77" t="s">
        <v>52</v>
      </c>
      <c r="B1931" s="77" t="s">
        <v>95</v>
      </c>
      <c r="C1931" s="77">
        <v>400</v>
      </c>
      <c r="D1931" s="77">
        <v>600.1</v>
      </c>
      <c r="E1931" s="77">
        <v>0.1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0.17203912299999999</v>
      </c>
      <c r="L1931" s="77">
        <v>0</v>
      </c>
      <c r="M1931" s="77">
        <v>0.16108813899999999</v>
      </c>
      <c r="N1931" s="77">
        <v>0</v>
      </c>
      <c r="O1931" s="78" t="s">
        <v>1069</v>
      </c>
    </row>
    <row r="1932" spans="1:15" x14ac:dyDescent="0.25">
      <c r="A1932" s="77" t="s">
        <v>52</v>
      </c>
      <c r="B1932" s="77" t="s">
        <v>95</v>
      </c>
      <c r="C1932" s="77">
        <v>400</v>
      </c>
      <c r="D1932" s="77">
        <v>600.1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0.61120619300000001</v>
      </c>
      <c r="L1932" s="77">
        <v>0</v>
      </c>
      <c r="M1932" s="77">
        <v>0.59915000299999999</v>
      </c>
      <c r="N1932" s="77">
        <v>0</v>
      </c>
      <c r="O1932" s="78" t="s">
        <v>1070</v>
      </c>
    </row>
    <row r="1933" spans="1:15" x14ac:dyDescent="0.25">
      <c r="A1933" s="77" t="s">
        <v>52</v>
      </c>
      <c r="B1933" s="77" t="s">
        <v>95</v>
      </c>
      <c r="C1933" s="77">
        <v>600</v>
      </c>
      <c r="D1933" s="77">
        <v>630</v>
      </c>
      <c r="E1933" s="77">
        <v>0.1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0.47301427699999998</v>
      </c>
      <c r="L1933" s="77">
        <v>0</v>
      </c>
      <c r="M1933" s="77">
        <v>0.46914223399999999</v>
      </c>
      <c r="N1933" s="77">
        <v>0</v>
      </c>
      <c r="O1933" s="78" t="s">
        <v>1071</v>
      </c>
    </row>
    <row r="1934" spans="1:15" x14ac:dyDescent="0.25">
      <c r="A1934" s="77" t="s">
        <v>52</v>
      </c>
      <c r="B1934" s="77" t="s">
        <v>95</v>
      </c>
      <c r="C1934" s="77">
        <v>600</v>
      </c>
      <c r="D1934" s="77">
        <v>630</v>
      </c>
      <c r="E1934" s="77">
        <v>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0.75347067499999998</v>
      </c>
      <c r="L1934" s="77">
        <v>0</v>
      </c>
      <c r="M1934" s="77">
        <v>0.74372425900000005</v>
      </c>
      <c r="N1934" s="77">
        <v>0</v>
      </c>
      <c r="O1934" s="78" t="s">
        <v>1072</v>
      </c>
    </row>
    <row r="1935" spans="1:15" x14ac:dyDescent="0.25">
      <c r="A1935" s="77" t="s">
        <v>52</v>
      </c>
      <c r="B1935" s="77" t="s">
        <v>95</v>
      </c>
      <c r="C1935" s="77">
        <v>630</v>
      </c>
      <c r="D1935" s="77">
        <v>630.1</v>
      </c>
      <c r="E1935" s="77">
        <v>0.1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0.47301427699999998</v>
      </c>
      <c r="L1935" s="77">
        <v>0</v>
      </c>
      <c r="M1935" s="77">
        <v>0.46914223399999999</v>
      </c>
      <c r="N1935" s="77">
        <v>0</v>
      </c>
      <c r="O1935" s="78" t="s">
        <v>1073</v>
      </c>
    </row>
    <row r="1936" spans="1:15" x14ac:dyDescent="0.25">
      <c r="A1936" s="77" t="s">
        <v>52</v>
      </c>
      <c r="B1936" s="77" t="s">
        <v>95</v>
      </c>
      <c r="C1936" s="77">
        <v>630</v>
      </c>
      <c r="D1936" s="77">
        <v>630.1</v>
      </c>
      <c r="E1936" s="77">
        <v>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0.75347067499999998</v>
      </c>
      <c r="L1936" s="77">
        <v>0</v>
      </c>
      <c r="M1936" s="77">
        <v>0.74372425900000005</v>
      </c>
      <c r="N1936" s="77">
        <v>0</v>
      </c>
      <c r="O1936" s="78" t="s">
        <v>1074</v>
      </c>
    </row>
    <row r="1937" spans="1:15" x14ac:dyDescent="0.25">
      <c r="A1937" s="77" t="s">
        <v>52</v>
      </c>
      <c r="B1937" s="77" t="s">
        <v>91</v>
      </c>
      <c r="C1937" s="77">
        <v>0</v>
      </c>
      <c r="D1937" s="77">
        <v>250.1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0.66952654300000003</v>
      </c>
      <c r="L1937" s="77">
        <v>0</v>
      </c>
      <c r="M1937" s="77">
        <v>0.66592057000000004</v>
      </c>
      <c r="N1937" s="77">
        <v>0</v>
      </c>
      <c r="O1937" s="78" t="s">
        <v>1049</v>
      </c>
    </row>
    <row r="1938" spans="1:15" x14ac:dyDescent="0.25">
      <c r="A1938" s="77" t="s">
        <v>52</v>
      </c>
      <c r="B1938" s="77" t="s">
        <v>91</v>
      </c>
      <c r="C1938" s="77">
        <v>0</v>
      </c>
      <c r="D1938" s="77">
        <v>250.1</v>
      </c>
      <c r="E1938" s="77">
        <v>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0.89034406399999999</v>
      </c>
      <c r="L1938" s="77">
        <v>0</v>
      </c>
      <c r="M1938" s="77">
        <v>0.87946017899999995</v>
      </c>
      <c r="N1938" s="77">
        <v>0</v>
      </c>
      <c r="O1938" s="78" t="s">
        <v>1050</v>
      </c>
    </row>
    <row r="1939" spans="1:15" x14ac:dyDescent="0.25">
      <c r="A1939" s="77" t="s">
        <v>52</v>
      </c>
      <c r="B1939" s="77" t="s">
        <v>91</v>
      </c>
      <c r="C1939" s="77">
        <v>250</v>
      </c>
      <c r="D1939" s="77">
        <v>400.1</v>
      </c>
      <c r="E1939" s="77">
        <v>0.1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0.41654469300000002</v>
      </c>
      <c r="L1939" s="77">
        <v>0</v>
      </c>
      <c r="M1939" s="77">
        <v>0.41163453</v>
      </c>
      <c r="N1939" s="77">
        <v>0</v>
      </c>
      <c r="O1939" s="78" t="s">
        <v>1051</v>
      </c>
    </row>
    <row r="1940" spans="1:15" x14ac:dyDescent="0.25">
      <c r="A1940" s="77" t="s">
        <v>52</v>
      </c>
      <c r="B1940" s="77" t="s">
        <v>91</v>
      </c>
      <c r="C1940" s="77">
        <v>250</v>
      </c>
      <c r="D1940" s="77">
        <v>400.1</v>
      </c>
      <c r="E1940" s="77">
        <v>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0.71812879500000004</v>
      </c>
      <c r="L1940" s="77">
        <v>0</v>
      </c>
      <c r="M1940" s="77">
        <v>0.70671280299999995</v>
      </c>
      <c r="N1940" s="77">
        <v>0</v>
      </c>
      <c r="O1940" s="78" t="s">
        <v>1052</v>
      </c>
    </row>
    <row r="1941" spans="1:15" x14ac:dyDescent="0.25">
      <c r="A1941" s="77" t="s">
        <v>52</v>
      </c>
      <c r="B1941" s="77" t="s">
        <v>91</v>
      </c>
      <c r="C1941" s="77">
        <v>400</v>
      </c>
      <c r="D1941" s="77">
        <v>1000.1</v>
      </c>
      <c r="E1941" s="77">
        <v>0.1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0.39416654600000001</v>
      </c>
      <c r="L1941" s="77">
        <v>0</v>
      </c>
      <c r="M1941" s="77">
        <v>0.38897399700000002</v>
      </c>
      <c r="N1941" s="77">
        <v>0</v>
      </c>
      <c r="O1941" s="78" t="s">
        <v>1053</v>
      </c>
    </row>
    <row r="1942" spans="1:15" x14ac:dyDescent="0.25">
      <c r="A1942" s="77" t="s">
        <v>52</v>
      </c>
      <c r="B1942" s="77" t="s">
        <v>91</v>
      </c>
      <c r="C1942" s="77">
        <v>400</v>
      </c>
      <c r="D1942" s="77">
        <v>1000.1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0.70538411599999995</v>
      </c>
      <c r="L1942" s="77">
        <v>0</v>
      </c>
      <c r="M1942" s="77">
        <v>0.69375843800000003</v>
      </c>
      <c r="N1942" s="77">
        <v>0</v>
      </c>
      <c r="O1942" s="78" t="s">
        <v>1054</v>
      </c>
    </row>
    <row r="1943" spans="1:15" x14ac:dyDescent="0.25">
      <c r="A1943" s="77" t="s">
        <v>52</v>
      </c>
      <c r="B1943" s="77" t="s">
        <v>91</v>
      </c>
      <c r="C1943" s="77">
        <v>1000</v>
      </c>
      <c r="D1943" s="77">
        <v>1767</v>
      </c>
      <c r="E1943" s="77">
        <v>0.1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0.53997687599999999</v>
      </c>
      <c r="L1943" s="77">
        <v>0</v>
      </c>
      <c r="M1943" s="77">
        <v>0.53619821999999995</v>
      </c>
      <c r="N1943" s="77">
        <v>0</v>
      </c>
      <c r="O1943" s="78" t="s">
        <v>1055</v>
      </c>
    </row>
    <row r="1944" spans="1:15" x14ac:dyDescent="0.25">
      <c r="A1944" s="77" t="s">
        <v>52</v>
      </c>
      <c r="B1944" s="77" t="s">
        <v>91</v>
      </c>
      <c r="C1944" s="77">
        <v>1000</v>
      </c>
      <c r="D1944" s="77">
        <v>1767</v>
      </c>
      <c r="E1944" s="77">
        <v>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0.79609956199999998</v>
      </c>
      <c r="L1944" s="77">
        <v>0</v>
      </c>
      <c r="M1944" s="77">
        <v>0.78581710999999999</v>
      </c>
      <c r="N1944" s="77">
        <v>0</v>
      </c>
      <c r="O1944" s="78" t="s">
        <v>1056</v>
      </c>
    </row>
    <row r="1945" spans="1:15" x14ac:dyDescent="0.25">
      <c r="A1945" s="77" t="s">
        <v>52</v>
      </c>
      <c r="B1945" s="77" t="s">
        <v>91</v>
      </c>
      <c r="C1945" s="77">
        <v>1767</v>
      </c>
      <c r="D1945" s="77">
        <v>1767.1</v>
      </c>
      <c r="E1945" s="77">
        <v>0.1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0.53997687599999999</v>
      </c>
      <c r="L1945" s="77">
        <v>0</v>
      </c>
      <c r="M1945" s="77">
        <v>0.53619821999999995</v>
      </c>
      <c r="N1945" s="77">
        <v>0</v>
      </c>
      <c r="O1945" s="78" t="s">
        <v>1057</v>
      </c>
    </row>
    <row r="1946" spans="1:15" x14ac:dyDescent="0.25">
      <c r="A1946" s="77" t="s">
        <v>52</v>
      </c>
      <c r="B1946" s="77" t="s">
        <v>91</v>
      </c>
      <c r="C1946" s="77">
        <v>1767</v>
      </c>
      <c r="D1946" s="77">
        <v>1767.1</v>
      </c>
      <c r="E1946" s="77">
        <v>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0.79609956199999998</v>
      </c>
      <c r="L1946" s="77">
        <v>0</v>
      </c>
      <c r="M1946" s="77">
        <v>0.78581710999999999</v>
      </c>
      <c r="N1946" s="77">
        <v>0</v>
      </c>
      <c r="O1946" s="78" t="s">
        <v>1058</v>
      </c>
    </row>
    <row r="1947" spans="1:15" x14ac:dyDescent="0.25">
      <c r="A1947" s="77" t="s">
        <v>52</v>
      </c>
      <c r="B1947" s="77" t="s">
        <v>92</v>
      </c>
      <c r="C1947" s="77">
        <v>0</v>
      </c>
      <c r="D1947" s="77">
        <v>250.1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0.55632015300000004</v>
      </c>
      <c r="L1947" s="77">
        <v>0</v>
      </c>
      <c r="M1947" s="77">
        <v>0.55207204200000004</v>
      </c>
      <c r="N1947" s="77">
        <v>0</v>
      </c>
      <c r="O1947" s="78" t="s">
        <v>1039</v>
      </c>
    </row>
    <row r="1948" spans="1:15" x14ac:dyDescent="0.25">
      <c r="A1948" s="77" t="s">
        <v>52</v>
      </c>
      <c r="B1948" s="77" t="s">
        <v>92</v>
      </c>
      <c r="C1948" s="77">
        <v>0</v>
      </c>
      <c r="D1948" s="77">
        <v>250.1</v>
      </c>
      <c r="E1948" s="77">
        <v>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0.808466346</v>
      </c>
      <c r="L1948" s="77">
        <v>0</v>
      </c>
      <c r="M1948" s="77">
        <v>0.79673304099999998</v>
      </c>
      <c r="N1948" s="77">
        <v>0</v>
      </c>
      <c r="O1948" s="78" t="s">
        <v>1040</v>
      </c>
    </row>
    <row r="1949" spans="1:15" x14ac:dyDescent="0.25">
      <c r="A1949" s="77" t="s">
        <v>52</v>
      </c>
      <c r="B1949" s="77" t="s">
        <v>92</v>
      </c>
      <c r="C1949" s="77">
        <v>250</v>
      </c>
      <c r="D1949" s="77">
        <v>1000.1</v>
      </c>
      <c r="E1949" s="77">
        <v>0.1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0.42875922700000002</v>
      </c>
      <c r="L1949" s="77">
        <v>0</v>
      </c>
      <c r="M1949" s="77">
        <v>0.42399054200000003</v>
      </c>
      <c r="N1949" s="77">
        <v>0</v>
      </c>
      <c r="O1949" s="78" t="s">
        <v>1041</v>
      </c>
    </row>
    <row r="1950" spans="1:15" x14ac:dyDescent="0.25">
      <c r="A1950" s="77" t="s">
        <v>52</v>
      </c>
      <c r="B1950" s="77" t="s">
        <v>92</v>
      </c>
      <c r="C1950" s="77">
        <v>250</v>
      </c>
      <c r="D1950" s="77">
        <v>1000.1</v>
      </c>
      <c r="E1950" s="77">
        <v>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0.72528198700000002</v>
      </c>
      <c r="L1950" s="77">
        <v>0</v>
      </c>
      <c r="M1950" s="77">
        <v>0.71398037800000003</v>
      </c>
      <c r="N1950" s="77">
        <v>0</v>
      </c>
      <c r="O1950" s="78" t="s">
        <v>1042</v>
      </c>
    </row>
    <row r="1951" spans="1:15" x14ac:dyDescent="0.25">
      <c r="A1951" s="77" t="s">
        <v>52</v>
      </c>
      <c r="B1951" s="77" t="s">
        <v>92</v>
      </c>
      <c r="C1951" s="77">
        <v>1000</v>
      </c>
      <c r="D1951" s="77">
        <v>1400.1</v>
      </c>
      <c r="E1951" s="77">
        <v>0.1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0.438600078</v>
      </c>
      <c r="L1951" s="77">
        <v>0</v>
      </c>
      <c r="M1951" s="77">
        <v>0.43393955000000001</v>
      </c>
      <c r="N1951" s="77">
        <v>0</v>
      </c>
      <c r="O1951" s="78" t="s">
        <v>1043</v>
      </c>
    </row>
    <row r="1952" spans="1:15" x14ac:dyDescent="0.25">
      <c r="A1952" s="77" t="s">
        <v>52</v>
      </c>
      <c r="B1952" s="77" t="s">
        <v>92</v>
      </c>
      <c r="C1952" s="77">
        <v>1000</v>
      </c>
      <c r="D1952" s="77">
        <v>1400.1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0.73114260799999997</v>
      </c>
      <c r="L1952" s="77">
        <v>0</v>
      </c>
      <c r="M1952" s="77">
        <v>0.71993300599999999</v>
      </c>
      <c r="N1952" s="77">
        <v>0</v>
      </c>
      <c r="O1952" s="78" t="s">
        <v>1044</v>
      </c>
    </row>
    <row r="1953" spans="1:15" x14ac:dyDescent="0.25">
      <c r="A1953" s="77" t="s">
        <v>52</v>
      </c>
      <c r="B1953" s="77" t="s">
        <v>92</v>
      </c>
      <c r="C1953" s="77">
        <v>1400</v>
      </c>
      <c r="D1953" s="77">
        <v>1767</v>
      </c>
      <c r="E1953" s="77">
        <v>0.1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0.54056503099999997</v>
      </c>
      <c r="L1953" s="77">
        <v>0</v>
      </c>
      <c r="M1953" s="77">
        <v>0.53679051499999997</v>
      </c>
      <c r="N1953" s="77">
        <v>0</v>
      </c>
      <c r="O1953" s="78" t="s">
        <v>1045</v>
      </c>
    </row>
    <row r="1954" spans="1:15" x14ac:dyDescent="0.25">
      <c r="A1954" s="77" t="s">
        <v>52</v>
      </c>
      <c r="B1954" s="77" t="s">
        <v>92</v>
      </c>
      <c r="C1954" s="77">
        <v>1400</v>
      </c>
      <c r="D1954" s="77">
        <v>1767</v>
      </c>
      <c r="E1954" s="77">
        <v>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0.79649861099999997</v>
      </c>
      <c r="L1954" s="77">
        <v>0</v>
      </c>
      <c r="M1954" s="77">
        <v>0.786221379</v>
      </c>
      <c r="N1954" s="77">
        <v>0</v>
      </c>
      <c r="O1954" s="78" t="s">
        <v>1046</v>
      </c>
    </row>
    <row r="1955" spans="1:15" x14ac:dyDescent="0.25">
      <c r="A1955" s="77" t="s">
        <v>52</v>
      </c>
      <c r="B1955" s="77" t="s">
        <v>92</v>
      </c>
      <c r="C1955" s="77">
        <v>1767</v>
      </c>
      <c r="D1955" s="77">
        <v>1767.1</v>
      </c>
      <c r="E1955" s="77">
        <v>0.1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0.54056503099999997</v>
      </c>
      <c r="L1955" s="77">
        <v>0</v>
      </c>
      <c r="M1955" s="77">
        <v>0.53679051499999997</v>
      </c>
      <c r="N1955" s="77">
        <v>0</v>
      </c>
      <c r="O1955" s="78" t="s">
        <v>1047</v>
      </c>
    </row>
    <row r="1956" spans="1:15" x14ac:dyDescent="0.25">
      <c r="A1956" s="77" t="s">
        <v>52</v>
      </c>
      <c r="B1956" s="77" t="s">
        <v>92</v>
      </c>
      <c r="C1956" s="77">
        <v>1767</v>
      </c>
      <c r="D1956" s="77">
        <v>1767.1</v>
      </c>
      <c r="E1956" s="77">
        <v>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0.79649861099999997</v>
      </c>
      <c r="L1956" s="77">
        <v>0</v>
      </c>
      <c r="M1956" s="77">
        <v>0.786221379</v>
      </c>
      <c r="N1956" s="77">
        <v>0</v>
      </c>
      <c r="O1956" s="78" t="s">
        <v>1048</v>
      </c>
    </row>
    <row r="1957" spans="1:15" x14ac:dyDescent="0.25">
      <c r="A1957" s="77" t="s">
        <v>52</v>
      </c>
      <c r="B1957" s="77" t="s">
        <v>93</v>
      </c>
      <c r="C1957" s="77">
        <v>-250</v>
      </c>
      <c r="D1957" s="77">
        <v>-149.9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0.55536480200000005</v>
      </c>
      <c r="L1957" s="77">
        <v>0</v>
      </c>
      <c r="M1957" s="77">
        <v>0.55057507900000002</v>
      </c>
      <c r="N1957" s="77">
        <v>0</v>
      </c>
      <c r="O1957" s="78" t="s">
        <v>1029</v>
      </c>
    </row>
    <row r="1958" spans="1:15" x14ac:dyDescent="0.25">
      <c r="A1958" s="77" t="s">
        <v>52</v>
      </c>
      <c r="B1958" s="77" t="s">
        <v>93</v>
      </c>
      <c r="C1958" s="77">
        <v>-250</v>
      </c>
      <c r="D1958" s="77">
        <v>-149.9</v>
      </c>
      <c r="E1958" s="77">
        <v>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0.80890141400000004</v>
      </c>
      <c r="L1958" s="77">
        <v>0</v>
      </c>
      <c r="M1958" s="77">
        <v>0.79569649899999995</v>
      </c>
      <c r="N1958" s="77">
        <v>0</v>
      </c>
      <c r="O1958" s="78" t="s">
        <v>1030</v>
      </c>
    </row>
    <row r="1959" spans="1:15" x14ac:dyDescent="0.25">
      <c r="A1959" s="77" t="s">
        <v>52</v>
      </c>
      <c r="B1959" s="77" t="s">
        <v>93</v>
      </c>
      <c r="C1959" s="77">
        <v>-150</v>
      </c>
      <c r="D1959" s="77">
        <v>0.1</v>
      </c>
      <c r="E1959" s="77">
        <v>0.1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0.29307530900000001</v>
      </c>
      <c r="L1959" s="77">
        <v>0</v>
      </c>
      <c r="M1959" s="77">
        <v>0.28549186100000001</v>
      </c>
      <c r="N1959" s="77">
        <v>0</v>
      </c>
      <c r="O1959" s="78" t="s">
        <v>1031</v>
      </c>
    </row>
    <row r="1960" spans="1:15" x14ac:dyDescent="0.25">
      <c r="A1960" s="77" t="s">
        <v>52</v>
      </c>
      <c r="B1960" s="77" t="s">
        <v>93</v>
      </c>
      <c r="C1960" s="77">
        <v>-150</v>
      </c>
      <c r="D1960" s="77">
        <v>0.1</v>
      </c>
      <c r="E1960" s="77">
        <v>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0.65502346499999997</v>
      </c>
      <c r="L1960" s="77">
        <v>0</v>
      </c>
      <c r="M1960" s="77">
        <v>0.64148702499999999</v>
      </c>
      <c r="N1960" s="77">
        <v>0</v>
      </c>
      <c r="O1960" s="78" t="s">
        <v>1032</v>
      </c>
    </row>
    <row r="1961" spans="1:15" x14ac:dyDescent="0.25">
      <c r="A1961" s="77" t="s">
        <v>52</v>
      </c>
      <c r="B1961" s="77" t="s">
        <v>93</v>
      </c>
      <c r="C1961" s="77">
        <v>0</v>
      </c>
      <c r="D1961" s="77">
        <v>120.1</v>
      </c>
      <c r="E1961" s="77">
        <v>0.1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0.20014928100000001</v>
      </c>
      <c r="L1961" s="77">
        <v>0</v>
      </c>
      <c r="M1961" s="77">
        <v>0.19650714699999999</v>
      </c>
      <c r="N1961" s="77">
        <v>0</v>
      </c>
      <c r="O1961" s="78" t="s">
        <v>1033</v>
      </c>
    </row>
    <row r="1962" spans="1:15" x14ac:dyDescent="0.25">
      <c r="A1962" s="77" t="s">
        <v>52</v>
      </c>
      <c r="B1962" s="77" t="s">
        <v>93</v>
      </c>
      <c r="C1962" s="77">
        <v>0</v>
      </c>
      <c r="D1962" s="77">
        <v>120.1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0.61187724499999996</v>
      </c>
      <c r="L1962" s="77">
        <v>0</v>
      </c>
      <c r="M1962" s="77">
        <v>0.60713677099999996</v>
      </c>
      <c r="N1962" s="77">
        <v>0</v>
      </c>
      <c r="O1962" s="78" t="s">
        <v>1034</v>
      </c>
    </row>
    <row r="1963" spans="1:15" x14ac:dyDescent="0.25">
      <c r="A1963" s="77" t="s">
        <v>52</v>
      </c>
      <c r="B1963" s="77" t="s">
        <v>93</v>
      </c>
      <c r="C1963" s="77">
        <v>120</v>
      </c>
      <c r="D1963" s="77">
        <v>400</v>
      </c>
      <c r="E1963" s="77">
        <v>0.1</v>
      </c>
      <c r="F1963" s="77" t="s">
        <v>23</v>
      </c>
      <c r="G1963" s="77" t="s">
        <v>23</v>
      </c>
      <c r="H1963" s="77">
        <v>0</v>
      </c>
      <c r="I1963" s="77">
        <v>0</v>
      </c>
      <c r="K1963" s="77">
        <v>0.17895368</v>
      </c>
      <c r="L1963" s="77">
        <v>0</v>
      </c>
      <c r="M1963" s="77">
        <v>0.17487064799999999</v>
      </c>
      <c r="N1963" s="77">
        <v>0</v>
      </c>
      <c r="O1963" s="78" t="s">
        <v>1035</v>
      </c>
    </row>
    <row r="1964" spans="1:15" x14ac:dyDescent="0.25">
      <c r="A1964" s="77" t="s">
        <v>52</v>
      </c>
      <c r="B1964" s="77" t="s">
        <v>93</v>
      </c>
      <c r="C1964" s="77">
        <v>120</v>
      </c>
      <c r="D1964" s="77">
        <v>400</v>
      </c>
      <c r="E1964" s="77">
        <v>1</v>
      </c>
      <c r="F1964" s="77" t="s">
        <v>23</v>
      </c>
      <c r="G1964" s="77" t="s">
        <v>23</v>
      </c>
      <c r="H1964" s="77">
        <v>0</v>
      </c>
      <c r="I1964" s="77">
        <v>0</v>
      </c>
      <c r="K1964" s="77">
        <v>0.60527551300000004</v>
      </c>
      <c r="L1964" s="77">
        <v>0</v>
      </c>
      <c r="M1964" s="77">
        <v>0.600482925</v>
      </c>
      <c r="N1964" s="77">
        <v>0</v>
      </c>
      <c r="O1964" s="78" t="s">
        <v>1036</v>
      </c>
    </row>
    <row r="1965" spans="1:15" x14ac:dyDescent="0.25">
      <c r="A1965" s="77" t="s">
        <v>52</v>
      </c>
      <c r="B1965" s="77" t="s">
        <v>93</v>
      </c>
      <c r="C1965" s="77">
        <v>400</v>
      </c>
      <c r="D1965" s="77">
        <v>400.1</v>
      </c>
      <c r="E1965" s="77">
        <v>0.1</v>
      </c>
      <c r="F1965" s="77" t="s">
        <v>23</v>
      </c>
      <c r="G1965" s="77" t="s">
        <v>23</v>
      </c>
      <c r="H1965" s="77">
        <v>0</v>
      </c>
      <c r="I1965" s="77">
        <v>0</v>
      </c>
      <c r="K1965" s="77">
        <v>0.17895368</v>
      </c>
      <c r="L1965" s="77">
        <v>0</v>
      </c>
      <c r="M1965" s="77">
        <v>0.17487064799999999</v>
      </c>
      <c r="N1965" s="77">
        <v>0</v>
      </c>
      <c r="O1965" s="78" t="s">
        <v>1037</v>
      </c>
    </row>
    <row r="1966" spans="1:15" x14ac:dyDescent="0.25">
      <c r="A1966" s="77" t="s">
        <v>52</v>
      </c>
      <c r="B1966" s="77" t="s">
        <v>93</v>
      </c>
      <c r="C1966" s="77">
        <v>400</v>
      </c>
      <c r="D1966" s="77">
        <v>400.1</v>
      </c>
      <c r="E1966" s="77">
        <v>1</v>
      </c>
      <c r="F1966" s="77" t="s">
        <v>23</v>
      </c>
      <c r="G1966" s="77" t="s">
        <v>23</v>
      </c>
      <c r="H1966" s="77">
        <v>0</v>
      </c>
      <c r="I1966" s="77">
        <v>0</v>
      </c>
      <c r="K1966" s="77">
        <v>0.60527551300000004</v>
      </c>
      <c r="L1966" s="77">
        <v>0</v>
      </c>
      <c r="M1966" s="77">
        <v>0.600482925</v>
      </c>
      <c r="N1966" s="77">
        <v>0</v>
      </c>
      <c r="O1966" s="78" t="s">
        <v>1038</v>
      </c>
    </row>
    <row r="1967" spans="1:15" x14ac:dyDescent="0.25">
      <c r="A1967" s="77" t="s">
        <v>52</v>
      </c>
      <c r="B1967" s="77" t="s">
        <v>44</v>
      </c>
      <c r="C1967" s="77">
        <v>0</v>
      </c>
      <c r="D1967" s="77">
        <v>3.3000999999999999E-4</v>
      </c>
      <c r="E1967" s="77">
        <v>1.0000000000000001E-9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2.4E-2</v>
      </c>
      <c r="L1967" s="77">
        <v>180</v>
      </c>
      <c r="M1967" s="77">
        <v>2.3106999999999999E-2</v>
      </c>
      <c r="N1967" s="77">
        <v>175.06</v>
      </c>
      <c r="O1967" s="78" t="s">
        <v>988</v>
      </c>
    </row>
    <row r="1968" spans="1:15" x14ac:dyDescent="0.25">
      <c r="A1968" s="77" t="s">
        <v>52</v>
      </c>
      <c r="B1968" s="77" t="s">
        <v>44</v>
      </c>
      <c r="C1968" s="77">
        <v>0</v>
      </c>
      <c r="D1968" s="77">
        <v>3.3000999999999999E-4</v>
      </c>
      <c r="E1968" s="77">
        <v>1E-8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2.4E-2</v>
      </c>
      <c r="L1968" s="77">
        <v>173.53</v>
      </c>
      <c r="M1968" s="77">
        <v>2.3813999999999998E-2</v>
      </c>
      <c r="N1968" s="77">
        <v>173.54</v>
      </c>
      <c r="O1968" s="78" t="s">
        <v>989</v>
      </c>
    </row>
    <row r="1969" spans="1:15" x14ac:dyDescent="0.25">
      <c r="A1969" s="77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9.9999999999999995E-8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6.2453000000000002E-2</v>
      </c>
      <c r="L1969" s="77">
        <v>113</v>
      </c>
      <c r="M1969" s="77">
        <v>6.2384000000000002E-2</v>
      </c>
      <c r="N1969" s="77">
        <v>113</v>
      </c>
      <c r="O1969" s="78" t="s">
        <v>990</v>
      </c>
    </row>
    <row r="1970" spans="1:15" x14ac:dyDescent="0.25">
      <c r="A1970" s="77" t="s">
        <v>52</v>
      </c>
      <c r="B1970" s="77" t="s">
        <v>44</v>
      </c>
      <c r="C1970" s="77">
        <v>0</v>
      </c>
      <c r="D1970" s="77">
        <v>3.3000999999999999E-4</v>
      </c>
      <c r="E1970" s="77">
        <v>9.9999999999999995E-7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0.58048</v>
      </c>
      <c r="L1970" s="77">
        <v>15.8</v>
      </c>
      <c r="M1970" s="77">
        <v>0.58045000000000002</v>
      </c>
      <c r="N1970" s="77">
        <v>15.6</v>
      </c>
      <c r="O1970" s="78" t="s">
        <v>991</v>
      </c>
    </row>
    <row r="1971" spans="1:15" x14ac:dyDescent="0.25">
      <c r="A1971" s="77" t="s">
        <v>52</v>
      </c>
      <c r="B1971" s="77" t="s">
        <v>44</v>
      </c>
      <c r="C1971" s="77">
        <v>0</v>
      </c>
      <c r="D1971" s="77">
        <v>3.3000999999999999E-4</v>
      </c>
      <c r="E1971" s="77">
        <v>1.0000000000000001E-5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5.8000999999999996</v>
      </c>
      <c r="L1971" s="77">
        <v>1.6500999999999999</v>
      </c>
      <c r="M1971" s="77">
        <v>5.8000999999999996</v>
      </c>
      <c r="N1971" s="77">
        <v>1.5718000000000001</v>
      </c>
      <c r="O1971" s="78" t="s">
        <v>992</v>
      </c>
    </row>
    <row r="1972" spans="1:15" x14ac:dyDescent="0.25">
      <c r="A1972" s="77" t="s">
        <v>52</v>
      </c>
      <c r="B1972" s="77" t="s">
        <v>44</v>
      </c>
      <c r="C1972" s="77">
        <v>0</v>
      </c>
      <c r="D1972" s="77">
        <v>3.3000999999999999E-4</v>
      </c>
      <c r="E1972" s="77">
        <v>1E-4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58</v>
      </c>
      <c r="L1972" s="77">
        <v>0.18851999999999999</v>
      </c>
      <c r="M1972" s="77">
        <v>58</v>
      </c>
      <c r="N1972" s="77">
        <v>0.15719</v>
      </c>
      <c r="O1972" s="78" t="s">
        <v>993</v>
      </c>
    </row>
    <row r="1973" spans="1:15" x14ac:dyDescent="0.25">
      <c r="A1973" s="77" t="s">
        <v>52</v>
      </c>
      <c r="B1973" s="77" t="s">
        <v>44</v>
      </c>
      <c r="C1973" s="77">
        <v>0</v>
      </c>
      <c r="D1973" s="77">
        <v>3.3000999999999999E-4</v>
      </c>
      <c r="E1973" s="77">
        <v>1E-3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580</v>
      </c>
      <c r="L1973" s="77">
        <v>2.8251999999999999E-2</v>
      </c>
      <c r="M1973" s="77">
        <v>580</v>
      </c>
      <c r="N1973" s="77">
        <v>1.5719E-2</v>
      </c>
      <c r="O1973" s="78" t="s">
        <v>994</v>
      </c>
    </row>
    <row r="1974" spans="1:15" x14ac:dyDescent="0.25">
      <c r="A1974" s="77" t="s">
        <v>52</v>
      </c>
      <c r="B1974" s="77" t="s">
        <v>44</v>
      </c>
      <c r="C1974" s="77">
        <v>0</v>
      </c>
      <c r="D1974" s="77">
        <v>3.3000999999999999E-4</v>
      </c>
      <c r="E1974" s="77">
        <v>0.01</v>
      </c>
      <c r="F1974" s="77" t="s">
        <v>13</v>
      </c>
      <c r="G1974" s="77" t="s">
        <v>12</v>
      </c>
      <c r="H1974" s="77">
        <v>0</v>
      </c>
      <c r="I1974" s="77">
        <v>0</v>
      </c>
      <c r="K1974" s="77">
        <v>5.8</v>
      </c>
      <c r="L1974" s="77">
        <v>6.5850999999999999E-6</v>
      </c>
      <c r="M1974" s="77">
        <v>5.8</v>
      </c>
      <c r="N1974" s="77">
        <v>1.5718999999999999E-6</v>
      </c>
      <c r="O1974" s="78" t="s">
        <v>995</v>
      </c>
    </row>
    <row r="1975" spans="1:15" x14ac:dyDescent="0.25">
      <c r="A1975" s="77" t="s">
        <v>52</v>
      </c>
      <c r="B1975" s="77" t="s">
        <v>44</v>
      </c>
      <c r="C1975" s="77">
        <v>0</v>
      </c>
      <c r="D1975" s="77">
        <v>3.3000999999999999E-4</v>
      </c>
      <c r="E1975" s="77">
        <v>0.1</v>
      </c>
      <c r="F1975" s="77" t="s">
        <v>13</v>
      </c>
      <c r="G1975" s="77" t="s">
        <v>12</v>
      </c>
      <c r="H1975" s="77">
        <v>0</v>
      </c>
      <c r="I1975" s="77">
        <v>0</v>
      </c>
      <c r="K1975" s="77">
        <v>58</v>
      </c>
      <c r="L1975" s="77">
        <v>2.1625E-6</v>
      </c>
      <c r="M1975" s="77">
        <v>58</v>
      </c>
      <c r="N1975" s="77">
        <v>1.572E-7</v>
      </c>
      <c r="O1975" s="78" t="s">
        <v>996</v>
      </c>
    </row>
    <row r="1976" spans="1:15" x14ac:dyDescent="0.25">
      <c r="A1976" s="77" t="s">
        <v>52</v>
      </c>
      <c r="B1976" s="77" t="s">
        <v>44</v>
      </c>
      <c r="C1976" s="77">
        <v>3.3E-4</v>
      </c>
      <c r="D1976" s="77">
        <v>3.3000999999999998E-3</v>
      </c>
      <c r="E1976" s="77">
        <v>1E-8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6.8000000000000005E-2</v>
      </c>
      <c r="L1976" s="77">
        <v>150</v>
      </c>
      <c r="M1976" s="77">
        <v>5.7598000000000003E-2</v>
      </c>
      <c r="N1976" s="77">
        <v>152.88999999999999</v>
      </c>
      <c r="O1976" s="78" t="s">
        <v>997</v>
      </c>
    </row>
    <row r="1977" spans="1:15" x14ac:dyDescent="0.25">
      <c r="A1977" s="77" t="s">
        <v>52</v>
      </c>
      <c r="B1977" s="77" t="s">
        <v>44</v>
      </c>
      <c r="C1977" s="77">
        <v>3.3E-4</v>
      </c>
      <c r="D1977" s="77">
        <v>3.3000999999999998E-3</v>
      </c>
      <c r="E1977" s="77">
        <v>9.9999999999999995E-8</v>
      </c>
      <c r="F1977" s="77" t="s">
        <v>13</v>
      </c>
      <c r="G1977" s="77" t="s">
        <v>11</v>
      </c>
      <c r="H1977" s="77">
        <v>0</v>
      </c>
      <c r="I1977" s="77">
        <v>0</v>
      </c>
      <c r="K1977" s="77">
        <v>7.6187000000000005E-2</v>
      </c>
      <c r="L1977" s="77">
        <v>148.47</v>
      </c>
      <c r="M1977" s="77">
        <v>7.3319999999999996E-2</v>
      </c>
      <c r="N1977" s="77">
        <v>149.02000000000001</v>
      </c>
      <c r="O1977" s="78" t="s">
        <v>998</v>
      </c>
    </row>
    <row r="1978" spans="1:15" x14ac:dyDescent="0.25">
      <c r="A1978" s="77" t="s">
        <v>52</v>
      </c>
      <c r="B1978" s="77" t="s">
        <v>44</v>
      </c>
      <c r="C1978" s="77">
        <v>3.3E-4</v>
      </c>
      <c r="D1978" s="77">
        <v>3.3000999999999998E-3</v>
      </c>
      <c r="E1978" s="77">
        <v>9.9999999999999995E-7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0.56791999999999998</v>
      </c>
      <c r="L1978" s="77">
        <v>73.551000000000002</v>
      </c>
      <c r="M1978" s="77">
        <v>0.56576000000000004</v>
      </c>
      <c r="N1978" s="77">
        <v>73.311999999999998</v>
      </c>
      <c r="O1978" s="78" t="s">
        <v>999</v>
      </c>
    </row>
    <row r="1979" spans="1:15" x14ac:dyDescent="0.25">
      <c r="A1979" s="77" t="s">
        <v>52</v>
      </c>
      <c r="B1979" s="77" t="s">
        <v>44</v>
      </c>
      <c r="C1979" s="77">
        <v>3.3E-4</v>
      </c>
      <c r="D1979" s="77">
        <v>3.3000999999999998E-3</v>
      </c>
      <c r="E1979" s="77">
        <v>1.0000000000000001E-5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5.7988999999999997</v>
      </c>
      <c r="L1979" s="77">
        <v>9.0556999999999999</v>
      </c>
      <c r="M1979" s="77">
        <v>5.7980999999999998</v>
      </c>
      <c r="N1979" s="77">
        <v>8.8116000000000003</v>
      </c>
      <c r="O1979" s="78" t="s">
        <v>1000</v>
      </c>
    </row>
    <row r="1980" spans="1:15" x14ac:dyDescent="0.25">
      <c r="A1980" s="77" t="s">
        <v>52</v>
      </c>
      <c r="B1980" s="77" t="s">
        <v>44</v>
      </c>
      <c r="C1980" s="77">
        <v>3.3E-4</v>
      </c>
      <c r="D1980" s="77">
        <v>3.3000999999999998E-3</v>
      </c>
      <c r="E1980" s="77">
        <v>1E-4</v>
      </c>
      <c r="F1980" s="77" t="s">
        <v>13</v>
      </c>
      <c r="G1980" s="77" t="s">
        <v>11</v>
      </c>
      <c r="H1980" s="77">
        <v>0</v>
      </c>
      <c r="I1980" s="77">
        <v>0</v>
      </c>
      <c r="K1980" s="77">
        <v>58</v>
      </c>
      <c r="L1980" s="77">
        <v>0.98192000000000002</v>
      </c>
      <c r="M1980" s="77">
        <v>58</v>
      </c>
      <c r="N1980" s="77">
        <v>0.88327999999999995</v>
      </c>
      <c r="O1980" s="78" t="s">
        <v>1001</v>
      </c>
    </row>
    <row r="1981" spans="1:15" x14ac:dyDescent="0.25">
      <c r="A1981" s="77" t="s">
        <v>52</v>
      </c>
      <c r="B1981" s="77" t="s">
        <v>44</v>
      </c>
      <c r="C1981" s="77">
        <v>3.3E-3</v>
      </c>
      <c r="D1981" s="77">
        <v>3.3001000000000003E-2</v>
      </c>
      <c r="E1981" s="77">
        <v>9.9999999999999995E-8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0.21</v>
      </c>
      <c r="L1981" s="77">
        <v>150</v>
      </c>
      <c r="M1981" s="77">
        <v>0.20100000000000001</v>
      </c>
      <c r="N1981" s="77">
        <v>145.79</v>
      </c>
      <c r="O1981" s="78" t="s">
        <v>1002</v>
      </c>
    </row>
    <row r="1982" spans="1:15" x14ac:dyDescent="0.25">
      <c r="A1982" s="77" t="s">
        <v>52</v>
      </c>
      <c r="B1982" s="77" t="s">
        <v>44</v>
      </c>
      <c r="C1982" s="77">
        <v>3.3E-3</v>
      </c>
      <c r="D1982" s="77">
        <v>3.3001000000000003E-2</v>
      </c>
      <c r="E1982" s="77">
        <v>9.9999999999999995E-7</v>
      </c>
      <c r="F1982" s="77" t="s">
        <v>13</v>
      </c>
      <c r="G1982" s="77" t="s">
        <v>11</v>
      </c>
      <c r="H1982" s="77">
        <v>0</v>
      </c>
      <c r="I1982" s="77">
        <v>0</v>
      </c>
      <c r="K1982" s="77">
        <v>0.44201000000000001</v>
      </c>
      <c r="L1982" s="77">
        <v>139.58000000000001</v>
      </c>
      <c r="M1982" s="77">
        <v>0.43215999999999999</v>
      </c>
      <c r="N1982" s="77">
        <v>139.79</v>
      </c>
      <c r="O1982" s="78" t="s">
        <v>1003</v>
      </c>
    </row>
    <row r="1983" spans="1:15" x14ac:dyDescent="0.25">
      <c r="A1983" s="77" t="s">
        <v>52</v>
      </c>
      <c r="B1983" s="77" t="s">
        <v>44</v>
      </c>
      <c r="C1983" s="77">
        <v>3.3E-3</v>
      </c>
      <c r="D1983" s="77">
        <v>3.3001000000000003E-2</v>
      </c>
      <c r="E1983" s="77">
        <v>1.0000000000000001E-5</v>
      </c>
      <c r="F1983" s="77" t="s">
        <v>13</v>
      </c>
      <c r="G1983" s="77" t="s">
        <v>11</v>
      </c>
      <c r="H1983" s="77">
        <v>0</v>
      </c>
      <c r="I1983" s="77">
        <v>0</v>
      </c>
      <c r="K1983" s="77">
        <v>5.6421999999999999</v>
      </c>
      <c r="L1983" s="77">
        <v>61.543999999999997</v>
      </c>
      <c r="M1983" s="77">
        <v>5.6368999999999998</v>
      </c>
      <c r="N1983" s="77">
        <v>61.47</v>
      </c>
      <c r="O1983" s="78" t="s">
        <v>1004</v>
      </c>
    </row>
    <row r="1984" spans="1:15" x14ac:dyDescent="0.25">
      <c r="A1984" s="77" t="s">
        <v>52</v>
      </c>
      <c r="B1984" s="77" t="s">
        <v>44</v>
      </c>
      <c r="C1984" s="77">
        <v>3.3E-3</v>
      </c>
      <c r="D1984" s="77">
        <v>3.3001000000000003E-2</v>
      </c>
      <c r="E1984" s="77">
        <v>1E-4</v>
      </c>
      <c r="F1984" s="77" t="s">
        <v>13</v>
      </c>
      <c r="G1984" s="77" t="s">
        <v>11</v>
      </c>
      <c r="H1984" s="77">
        <v>0</v>
      </c>
      <c r="I1984" s="77">
        <v>0</v>
      </c>
      <c r="K1984" s="77">
        <v>57.982999999999997</v>
      </c>
      <c r="L1984" s="77">
        <v>7.2053000000000003</v>
      </c>
      <c r="M1984" s="77">
        <v>57.981000000000002</v>
      </c>
      <c r="N1984" s="77">
        <v>7.1429999999999998</v>
      </c>
      <c r="O1984" s="78" t="s">
        <v>1005</v>
      </c>
    </row>
    <row r="1985" spans="1:15" x14ac:dyDescent="0.25">
      <c r="A1985" s="77" t="s">
        <v>52</v>
      </c>
      <c r="B1985" s="77" t="s">
        <v>44</v>
      </c>
      <c r="C1985" s="77">
        <v>3.3E-3</v>
      </c>
      <c r="D1985" s="77">
        <v>3.3001000000000003E-2</v>
      </c>
      <c r="E1985" s="77">
        <v>1E-3</v>
      </c>
      <c r="F1985" s="77" t="s">
        <v>13</v>
      </c>
      <c r="G1985" s="77" t="s">
        <v>11</v>
      </c>
      <c r="H1985" s="77">
        <v>0</v>
      </c>
      <c r="I1985" s="77">
        <v>0</v>
      </c>
      <c r="K1985" s="77">
        <v>580</v>
      </c>
      <c r="L1985" s="77">
        <v>0.74075999999999997</v>
      </c>
      <c r="M1985" s="77">
        <v>580</v>
      </c>
      <c r="N1985" s="77">
        <v>0.71564000000000005</v>
      </c>
      <c r="O1985" s="78" t="s">
        <v>1006</v>
      </c>
    </row>
    <row r="1986" spans="1:15" x14ac:dyDescent="0.25">
      <c r="A1986" s="77" t="s">
        <v>52</v>
      </c>
      <c r="B1986" s="77" t="s">
        <v>44</v>
      </c>
      <c r="C1986" s="77">
        <v>3.3000000000000002E-2</v>
      </c>
      <c r="D1986" s="77">
        <v>0.33001000000000003</v>
      </c>
      <c r="E1986" s="77">
        <v>9.9999999999999995E-7</v>
      </c>
      <c r="F1986" s="77" t="s">
        <v>13</v>
      </c>
      <c r="G1986" s="77" t="s">
        <v>11</v>
      </c>
      <c r="H1986" s="77">
        <v>0</v>
      </c>
      <c r="I1986" s="77">
        <v>0</v>
      </c>
      <c r="K1986" s="77">
        <v>3</v>
      </c>
      <c r="L1986" s="77">
        <v>120</v>
      </c>
      <c r="M1986" s="77">
        <v>2.9413999999999998</v>
      </c>
      <c r="N1986" s="77">
        <v>115.33</v>
      </c>
      <c r="O1986" s="78" t="s">
        <v>1007</v>
      </c>
    </row>
    <row r="1987" spans="1:15" x14ac:dyDescent="0.25">
      <c r="A1987" s="77" t="s">
        <v>52</v>
      </c>
      <c r="B1987" s="77" t="s">
        <v>44</v>
      </c>
      <c r="C1987" s="77">
        <v>3.3000000000000002E-2</v>
      </c>
      <c r="D1987" s="77">
        <v>0.33001000000000003</v>
      </c>
      <c r="E1987" s="77">
        <v>1.0000000000000001E-5</v>
      </c>
      <c r="F1987" s="77" t="s">
        <v>13</v>
      </c>
      <c r="G1987" s="77" t="s">
        <v>11</v>
      </c>
      <c r="H1987" s="77">
        <v>0</v>
      </c>
      <c r="I1987" s="77">
        <v>0</v>
      </c>
      <c r="K1987" s="77">
        <v>5.2853000000000003</v>
      </c>
      <c r="L1987" s="77">
        <v>109.48</v>
      </c>
      <c r="M1987" s="77">
        <v>5.266</v>
      </c>
      <c r="N1987" s="77">
        <v>109.51</v>
      </c>
      <c r="O1987" s="78" t="s">
        <v>1008</v>
      </c>
    </row>
    <row r="1988" spans="1:15" x14ac:dyDescent="0.25">
      <c r="A1988" s="77" t="s">
        <v>52</v>
      </c>
      <c r="B1988" s="77" t="s">
        <v>44</v>
      </c>
      <c r="C1988" s="77">
        <v>3.3000000000000002E-2</v>
      </c>
      <c r="D1988" s="77">
        <v>0.33001000000000003</v>
      </c>
      <c r="E1988" s="77">
        <v>1E-4</v>
      </c>
      <c r="F1988" s="77" t="s">
        <v>13</v>
      </c>
      <c r="G1988" s="77" t="s">
        <v>11</v>
      </c>
      <c r="H1988" s="77">
        <v>0</v>
      </c>
      <c r="I1988" s="77">
        <v>0</v>
      </c>
      <c r="K1988" s="77">
        <v>56.994999999999997</v>
      </c>
      <c r="L1988" s="77">
        <v>42.585000000000001</v>
      </c>
      <c r="M1988" s="77">
        <v>56.984000000000002</v>
      </c>
      <c r="N1988" s="77">
        <v>42.551000000000002</v>
      </c>
      <c r="O1988" s="78" t="s">
        <v>1009</v>
      </c>
    </row>
    <row r="1989" spans="1:15" x14ac:dyDescent="0.25">
      <c r="A1989" s="77" t="s">
        <v>52</v>
      </c>
      <c r="B1989" s="77" t="s">
        <v>44</v>
      </c>
      <c r="C1989" s="77">
        <v>3.3000000000000002E-2</v>
      </c>
      <c r="D1989" s="77">
        <v>0.33001000000000003</v>
      </c>
      <c r="E1989" s="77">
        <v>1E-3</v>
      </c>
      <c r="F1989" s="77" t="s">
        <v>13</v>
      </c>
      <c r="G1989" s="77" t="s">
        <v>11</v>
      </c>
      <c r="H1989" s="77">
        <v>0</v>
      </c>
      <c r="I1989" s="77">
        <v>0</v>
      </c>
      <c r="K1989" s="77">
        <v>579.89</v>
      </c>
      <c r="L1989" s="77">
        <v>4.7610000000000001</v>
      </c>
      <c r="M1989" s="77">
        <v>579.88</v>
      </c>
      <c r="N1989" s="77">
        <v>4.7411000000000003</v>
      </c>
      <c r="O1989" s="78" t="s">
        <v>1010</v>
      </c>
    </row>
    <row r="1990" spans="1:15" x14ac:dyDescent="0.25">
      <c r="A1990" s="77" t="s">
        <v>52</v>
      </c>
      <c r="B1990" s="77" t="s">
        <v>44</v>
      </c>
      <c r="C1990" s="77">
        <v>3.3000000000000002E-2</v>
      </c>
      <c r="D1990" s="77">
        <v>0.33001000000000003</v>
      </c>
      <c r="E1990" s="77">
        <v>0.01</v>
      </c>
      <c r="F1990" s="77" t="s">
        <v>13</v>
      </c>
      <c r="G1990" s="77" t="s">
        <v>11</v>
      </c>
      <c r="H1990" s="77">
        <v>0</v>
      </c>
      <c r="I1990" s="77">
        <v>0</v>
      </c>
      <c r="K1990" s="77">
        <v>5800</v>
      </c>
      <c r="L1990" s="77">
        <v>0.48270000000000002</v>
      </c>
      <c r="M1990" s="77">
        <v>5800</v>
      </c>
      <c r="N1990" s="77">
        <v>0.47471000000000002</v>
      </c>
      <c r="O1990" s="78" t="s">
        <v>1011</v>
      </c>
    </row>
    <row r="1991" spans="1:15" x14ac:dyDescent="0.25">
      <c r="A1991" s="77" t="s">
        <v>52</v>
      </c>
      <c r="B1991" s="77" t="s">
        <v>44</v>
      </c>
      <c r="C1991" s="77">
        <v>0.33</v>
      </c>
      <c r="D1991" s="77">
        <v>3.0001000000000002</v>
      </c>
      <c r="E1991" s="77">
        <v>1.0000000000000001E-5</v>
      </c>
      <c r="F1991" s="77" t="s">
        <v>13</v>
      </c>
      <c r="G1991" s="77" t="s">
        <v>12</v>
      </c>
      <c r="H1991" s="77">
        <v>0</v>
      </c>
      <c r="I1991" s="77">
        <v>0</v>
      </c>
      <c r="K1991" s="77">
        <v>5.1999999999999998E-2</v>
      </c>
      <c r="L1991" s="77">
        <v>0.44</v>
      </c>
      <c r="M1991" s="77">
        <v>5.0999999999999997E-2</v>
      </c>
      <c r="N1991" s="77">
        <v>0.43873000000000001</v>
      </c>
      <c r="O1991" s="78" t="s">
        <v>1012</v>
      </c>
    </row>
    <row r="1992" spans="1:15" x14ac:dyDescent="0.25">
      <c r="A1992" s="77" t="s">
        <v>52</v>
      </c>
      <c r="B1992" s="77" t="s">
        <v>44</v>
      </c>
      <c r="C1992" s="77">
        <v>0.33</v>
      </c>
      <c r="D1992" s="77">
        <v>3.0001000000000002</v>
      </c>
      <c r="E1992" s="77">
        <v>1E-4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6.0248999999999997E-2</v>
      </c>
      <c r="L1992" s="77">
        <v>0.43614000000000003</v>
      </c>
      <c r="M1992" s="77">
        <v>6.0204000000000001E-2</v>
      </c>
      <c r="N1992" s="77">
        <v>0.43607000000000001</v>
      </c>
      <c r="O1992" s="78" t="s">
        <v>1013</v>
      </c>
    </row>
    <row r="1993" spans="1:15" x14ac:dyDescent="0.25">
      <c r="A1993" s="77" t="s">
        <v>52</v>
      </c>
      <c r="B1993" s="77" t="s">
        <v>44</v>
      </c>
      <c r="C1993" s="77">
        <v>0.33</v>
      </c>
      <c r="D1993" s="77">
        <v>3.0001000000000002</v>
      </c>
      <c r="E1993" s="77">
        <v>1E-3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0.50421000000000005</v>
      </c>
      <c r="L1993" s="77">
        <v>0.32729000000000003</v>
      </c>
      <c r="M1993" s="77">
        <v>0.50424000000000002</v>
      </c>
      <c r="N1993" s="77">
        <v>0.32695999999999997</v>
      </c>
      <c r="O1993" s="78" t="s">
        <v>1014</v>
      </c>
    </row>
    <row r="1994" spans="1:15" x14ac:dyDescent="0.25">
      <c r="A1994" s="77" t="s">
        <v>52</v>
      </c>
      <c r="B1994" s="77" t="s">
        <v>44</v>
      </c>
      <c r="C1994" s="77">
        <v>0.33</v>
      </c>
      <c r="D1994" s="77">
        <v>3.0001000000000002</v>
      </c>
      <c r="E1994" s="77">
        <v>0.01</v>
      </c>
      <c r="F1994" s="77" t="s">
        <v>13</v>
      </c>
      <c r="G1994" s="77" t="s">
        <v>12</v>
      </c>
      <c r="H1994" s="77">
        <v>0</v>
      </c>
      <c r="I1994" s="77">
        <v>0</v>
      </c>
      <c r="K1994" s="77">
        <v>5.7839999999999998</v>
      </c>
      <c r="L1994" s="77">
        <v>5.8643000000000001E-2</v>
      </c>
      <c r="M1994" s="77">
        <v>5.7840999999999996</v>
      </c>
      <c r="N1994" s="77">
        <v>5.8298999999999997E-2</v>
      </c>
      <c r="O1994" s="78" t="s">
        <v>1015</v>
      </c>
    </row>
    <row r="1995" spans="1:15" x14ac:dyDescent="0.25">
      <c r="A1995" s="77" t="s">
        <v>52</v>
      </c>
      <c r="B1995" s="77" t="s">
        <v>44</v>
      </c>
      <c r="C1995" s="77">
        <v>0.33</v>
      </c>
      <c r="D1995" s="77">
        <v>3.0001000000000002</v>
      </c>
      <c r="E1995" s="77">
        <v>0.1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57.997999999999998</v>
      </c>
      <c r="L1995" s="77">
        <v>6.0523E-3</v>
      </c>
      <c r="M1995" s="77">
        <v>57.997999999999998</v>
      </c>
      <c r="N1995" s="77">
        <v>5.9106000000000002E-3</v>
      </c>
      <c r="O1995" s="78" t="s">
        <v>1016</v>
      </c>
    </row>
    <row r="1996" spans="1:15" x14ac:dyDescent="0.25">
      <c r="A1996" s="77" t="s">
        <v>52</v>
      </c>
      <c r="B1996" s="77" t="s">
        <v>44</v>
      </c>
      <c r="C1996" s="77">
        <v>3</v>
      </c>
      <c r="D1996" s="77">
        <v>11.000999999999999</v>
      </c>
      <c r="E1996" s="77">
        <v>1E-4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-2.4E-2</v>
      </c>
      <c r="L1996" s="77">
        <v>0.92</v>
      </c>
      <c r="M1996" s="77">
        <v>-2.4618999999999999E-2</v>
      </c>
      <c r="N1996" s="77">
        <v>0.91522999999999999</v>
      </c>
      <c r="O1996" s="78" t="s">
        <v>1017</v>
      </c>
    </row>
    <row r="1997" spans="1:15" x14ac:dyDescent="0.25">
      <c r="A1997" s="77" t="s">
        <v>52</v>
      </c>
      <c r="B1997" s="77" t="s">
        <v>44</v>
      </c>
      <c r="C1997" s="77">
        <v>3</v>
      </c>
      <c r="D1997" s="77">
        <v>11.000999999999999</v>
      </c>
      <c r="E1997" s="77">
        <v>1E-3</v>
      </c>
      <c r="F1997" s="77" t="s">
        <v>13</v>
      </c>
      <c r="G1997" s="77" t="s">
        <v>12</v>
      </c>
      <c r="H1997" s="77">
        <v>0</v>
      </c>
      <c r="I1997" s="77">
        <v>0</v>
      </c>
      <c r="K1997" s="77">
        <v>5.5271000000000001E-2</v>
      </c>
      <c r="L1997" s="77">
        <v>0.90973000000000004</v>
      </c>
      <c r="M1997" s="77">
        <v>5.2344000000000002E-2</v>
      </c>
      <c r="N1997" s="77">
        <v>0.90973999999999999</v>
      </c>
      <c r="O1997" s="78" t="s">
        <v>1018</v>
      </c>
    </row>
    <row r="1998" spans="1:15" x14ac:dyDescent="0.25">
      <c r="A1998" s="77" t="s">
        <v>52</v>
      </c>
      <c r="B1998" s="77" t="s">
        <v>44</v>
      </c>
      <c r="C1998" s="77">
        <v>3</v>
      </c>
      <c r="D1998" s="77">
        <v>11.000999999999999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4.4629000000000003</v>
      </c>
      <c r="L1998" s="77">
        <v>0.64946999999999999</v>
      </c>
      <c r="M1998" s="77">
        <v>4.4596999999999998</v>
      </c>
      <c r="N1998" s="77">
        <v>0.64886999999999995</v>
      </c>
      <c r="O1998" s="78" t="s">
        <v>1019</v>
      </c>
    </row>
    <row r="1999" spans="1:15" x14ac:dyDescent="0.25">
      <c r="A1999" s="77" t="s">
        <v>52</v>
      </c>
      <c r="B1999" s="77" t="s">
        <v>44</v>
      </c>
      <c r="C1999" s="77">
        <v>3</v>
      </c>
      <c r="D1999" s="77">
        <v>11.000999999999999</v>
      </c>
      <c r="E1999" s="77">
        <v>0.1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57.764000000000003</v>
      </c>
      <c r="L1999" s="77">
        <v>0.10059999999999999</v>
      </c>
      <c r="M1999" s="77">
        <v>57.764000000000003</v>
      </c>
      <c r="N1999" s="77">
        <v>9.9908999999999998E-2</v>
      </c>
      <c r="O1999" s="78" t="s">
        <v>1020</v>
      </c>
    </row>
    <row r="2000" spans="1:15" x14ac:dyDescent="0.25">
      <c r="A2000" s="77" t="s">
        <v>52</v>
      </c>
      <c r="B2000" s="77" t="s">
        <v>44</v>
      </c>
      <c r="C2000" s="77">
        <v>11</v>
      </c>
      <c r="D2000" s="77">
        <v>20.5</v>
      </c>
      <c r="E2000" s="77">
        <v>1E-4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2.7</v>
      </c>
      <c r="L2000" s="77">
        <v>1.1000000000000001</v>
      </c>
      <c r="M2000" s="77">
        <v>2.6473</v>
      </c>
      <c r="N2000" s="77">
        <v>1.1008</v>
      </c>
      <c r="O2000" s="78" t="s">
        <v>1021</v>
      </c>
    </row>
    <row r="2001" spans="1:15" x14ac:dyDescent="0.25">
      <c r="A2001" s="77" t="s">
        <v>52</v>
      </c>
      <c r="B2001" s="77" t="s">
        <v>44</v>
      </c>
      <c r="C2001" s="77">
        <v>11</v>
      </c>
      <c r="D2001" s="77">
        <v>20.5</v>
      </c>
      <c r="E2001" s="77">
        <v>1E-3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2.7</v>
      </c>
      <c r="L2001" s="77">
        <v>1.1006</v>
      </c>
      <c r="M2001" s="77">
        <v>2.6625999999999999</v>
      </c>
      <c r="N2001" s="77">
        <v>1.1004</v>
      </c>
      <c r="O2001" s="78" t="s">
        <v>1022</v>
      </c>
    </row>
    <row r="2002" spans="1:15" x14ac:dyDescent="0.25">
      <c r="A2002" s="77" t="s">
        <v>52</v>
      </c>
      <c r="B2002" s="77" t="s">
        <v>44</v>
      </c>
      <c r="C2002" s="77">
        <v>11</v>
      </c>
      <c r="D2002" s="77">
        <v>20.5</v>
      </c>
      <c r="E2002" s="77">
        <v>0.01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4.2515999999999998</v>
      </c>
      <c r="L2002" s="77">
        <v>1.0555000000000001</v>
      </c>
      <c r="M2002" s="77">
        <v>4.2550999999999997</v>
      </c>
      <c r="N2002" s="77">
        <v>1.0545</v>
      </c>
      <c r="O2002" s="78" t="s">
        <v>1023</v>
      </c>
    </row>
    <row r="2003" spans="1:15" x14ac:dyDescent="0.25">
      <c r="A2003" s="77" t="s">
        <v>52</v>
      </c>
      <c r="B2003" s="77" t="s">
        <v>44</v>
      </c>
      <c r="C2003" s="77">
        <v>11</v>
      </c>
      <c r="D2003" s="77">
        <v>20.5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55.899000000000001</v>
      </c>
      <c r="L2003" s="77">
        <v>0.35962</v>
      </c>
      <c r="M2003" s="77">
        <v>55.915999999999997</v>
      </c>
      <c r="N2003" s="77">
        <v>0.35746</v>
      </c>
      <c r="O2003" s="78" t="s">
        <v>1024</v>
      </c>
    </row>
    <row r="2004" spans="1:15" x14ac:dyDescent="0.25">
      <c r="A2004" s="77" t="s">
        <v>52</v>
      </c>
      <c r="B2004" s="77" t="s">
        <v>44</v>
      </c>
      <c r="C2004" s="77">
        <v>20.5</v>
      </c>
      <c r="D2004" s="77">
        <v>20.6</v>
      </c>
      <c r="E2004" s="77">
        <v>1E-4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2.7</v>
      </c>
      <c r="L2004" s="77">
        <v>1.1000000000000001</v>
      </c>
      <c r="M2004" s="77">
        <v>2.6473</v>
      </c>
      <c r="N2004" s="77">
        <v>1.1008</v>
      </c>
      <c r="O2004" s="78" t="s">
        <v>1025</v>
      </c>
    </row>
    <row r="2005" spans="1:15" x14ac:dyDescent="0.25">
      <c r="A2005" s="77" t="s">
        <v>52</v>
      </c>
      <c r="B2005" s="77" t="s">
        <v>44</v>
      </c>
      <c r="C2005" s="77">
        <v>20.5</v>
      </c>
      <c r="D2005" s="77">
        <v>20.6</v>
      </c>
      <c r="E2005" s="77">
        <v>1E-3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2.7</v>
      </c>
      <c r="L2005" s="77">
        <v>1.1006</v>
      </c>
      <c r="M2005" s="77">
        <v>2.6625999999999999</v>
      </c>
      <c r="N2005" s="77">
        <v>1.1004</v>
      </c>
      <c r="O2005" s="78" t="s">
        <v>1026</v>
      </c>
    </row>
    <row r="2006" spans="1:15" x14ac:dyDescent="0.25">
      <c r="A2006" s="77" t="s">
        <v>52</v>
      </c>
      <c r="B2006" s="77" t="s">
        <v>44</v>
      </c>
      <c r="C2006" s="77">
        <v>20.5</v>
      </c>
      <c r="D2006" s="77">
        <v>20.6</v>
      </c>
      <c r="E2006" s="77">
        <v>0.01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4.2515999999999998</v>
      </c>
      <c r="L2006" s="77">
        <v>1.0555000000000001</v>
      </c>
      <c r="M2006" s="77">
        <v>4.2550999999999997</v>
      </c>
      <c r="N2006" s="77">
        <v>1.0545</v>
      </c>
      <c r="O2006" s="78" t="s">
        <v>1027</v>
      </c>
    </row>
    <row r="2007" spans="1:15" x14ac:dyDescent="0.25">
      <c r="A2007" s="77" t="s">
        <v>52</v>
      </c>
      <c r="B2007" s="77" t="s">
        <v>44</v>
      </c>
      <c r="C2007" s="77">
        <v>20.5</v>
      </c>
      <c r="D2007" s="77">
        <v>20.6</v>
      </c>
      <c r="E2007" s="77">
        <v>0.1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55.899000000000001</v>
      </c>
      <c r="L2007" s="77">
        <v>0.35962</v>
      </c>
      <c r="M2007" s="77">
        <v>55.915999999999997</v>
      </c>
      <c r="N2007" s="77">
        <v>0.35746</v>
      </c>
      <c r="O2007" s="78" t="s">
        <v>1028</v>
      </c>
    </row>
    <row r="2008" spans="1:15" x14ac:dyDescent="0.25">
      <c r="A2008" s="77" t="s">
        <v>52</v>
      </c>
      <c r="B2008" s="77" t="s">
        <v>56</v>
      </c>
      <c r="C2008" s="77">
        <v>1</v>
      </c>
      <c r="D2008" s="77">
        <v>11.000999999999999</v>
      </c>
      <c r="E2008" s="77">
        <v>1E-4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8.2000000000000003E-2</v>
      </c>
      <c r="L2008" s="77">
        <v>2</v>
      </c>
      <c r="M2008" s="77">
        <v>8.0875000000000002E-2</v>
      </c>
      <c r="N2008" s="77">
        <v>1.9946999999999999</v>
      </c>
      <c r="O2008" s="78" t="s">
        <v>962</v>
      </c>
    </row>
    <row r="2009" spans="1:15" x14ac:dyDescent="0.25">
      <c r="A2009" s="77" t="s">
        <v>52</v>
      </c>
      <c r="B2009" s="77" t="s">
        <v>56</v>
      </c>
      <c r="C2009" s="77">
        <v>1</v>
      </c>
      <c r="D2009" s="77">
        <v>11.000999999999999</v>
      </c>
      <c r="E2009" s="77">
        <v>1E-3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0.16836000000000001</v>
      </c>
      <c r="L2009" s="77">
        <v>1.9875</v>
      </c>
      <c r="M2009" s="77">
        <v>0.16627</v>
      </c>
      <c r="N2009" s="77">
        <v>1.9876</v>
      </c>
      <c r="O2009" s="78" t="s">
        <v>963</v>
      </c>
    </row>
    <row r="2010" spans="1:15" x14ac:dyDescent="0.25">
      <c r="A2010" s="77" t="s">
        <v>52</v>
      </c>
      <c r="B2010" s="77" t="s">
        <v>56</v>
      </c>
      <c r="C2010" s="77">
        <v>1</v>
      </c>
      <c r="D2010" s="77">
        <v>11.000999999999999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4.4751000000000003</v>
      </c>
      <c r="L2010" s="77">
        <v>1.6631</v>
      </c>
      <c r="M2010" s="77">
        <v>4.4718</v>
      </c>
      <c r="N2010" s="77">
        <v>1.6632</v>
      </c>
      <c r="O2010" s="78" t="s">
        <v>964</v>
      </c>
    </row>
    <row r="2011" spans="1:15" x14ac:dyDescent="0.25">
      <c r="A2011" s="77" t="s">
        <v>52</v>
      </c>
      <c r="B2011" s="77" t="s">
        <v>56</v>
      </c>
      <c r="C2011" s="77">
        <v>1</v>
      </c>
      <c r="D2011" s="77">
        <v>11.000999999999999</v>
      </c>
      <c r="E2011" s="77">
        <v>0.1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57.372</v>
      </c>
      <c r="L2011" s="77">
        <v>0.40227000000000002</v>
      </c>
      <c r="M2011" s="77">
        <v>57.371000000000002</v>
      </c>
      <c r="N2011" s="77">
        <v>0.40201999999999999</v>
      </c>
      <c r="O2011" s="78" t="s">
        <v>965</v>
      </c>
    </row>
    <row r="2012" spans="1:15" x14ac:dyDescent="0.25">
      <c r="A2012" s="77" t="s">
        <v>52</v>
      </c>
      <c r="B2012" s="77" t="s">
        <v>56</v>
      </c>
      <c r="C2012" s="77">
        <v>1</v>
      </c>
      <c r="D2012" s="77">
        <v>11.000999999999999</v>
      </c>
      <c r="E2012" s="77">
        <v>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577.32000000000005</v>
      </c>
      <c r="L2012" s="77">
        <v>4.1721000000000001E-2</v>
      </c>
      <c r="M2012" s="77">
        <v>577.32000000000005</v>
      </c>
      <c r="N2012" s="77">
        <v>4.1612999999999997E-2</v>
      </c>
      <c r="O2012" s="78" t="s">
        <v>966</v>
      </c>
    </row>
    <row r="2013" spans="1:15" x14ac:dyDescent="0.25">
      <c r="A2013" s="77" t="s">
        <v>52</v>
      </c>
      <c r="B2013" s="77" t="s">
        <v>56</v>
      </c>
      <c r="C2013" s="77">
        <v>11</v>
      </c>
      <c r="D2013" s="77">
        <v>30.001000000000001</v>
      </c>
      <c r="E2013" s="77">
        <v>1E-3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1.6</v>
      </c>
      <c r="L2013" s="77">
        <v>2</v>
      </c>
      <c r="M2013" s="77">
        <v>0.12764</v>
      </c>
      <c r="N2013" s="77">
        <v>2.0470999999999999</v>
      </c>
      <c r="O2013" s="78" t="s">
        <v>967</v>
      </c>
    </row>
    <row r="2014" spans="1:15" x14ac:dyDescent="0.25">
      <c r="A2014" s="77" t="s">
        <v>52</v>
      </c>
      <c r="B2014" s="77" t="s">
        <v>56</v>
      </c>
      <c r="C2014" s="77">
        <v>11</v>
      </c>
      <c r="D2014" s="77">
        <v>30.001000000000001</v>
      </c>
      <c r="E2014" s="77">
        <v>0.01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1.6</v>
      </c>
      <c r="L2014" s="77">
        <v>2.0127000000000002</v>
      </c>
      <c r="M2014" s="77">
        <v>1.1037999999999999</v>
      </c>
      <c r="N2014" s="77">
        <v>2.0234999999999999</v>
      </c>
      <c r="O2014" s="78" t="s">
        <v>968</v>
      </c>
    </row>
    <row r="2015" spans="1:15" x14ac:dyDescent="0.25">
      <c r="A2015" s="77" t="s">
        <v>52</v>
      </c>
      <c r="B2015" s="77" t="s">
        <v>56</v>
      </c>
      <c r="C2015" s="77">
        <v>11</v>
      </c>
      <c r="D2015" s="77">
        <v>30.001000000000001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49.094000000000001</v>
      </c>
      <c r="L2015" s="77">
        <v>1.1796</v>
      </c>
      <c r="M2015" s="77">
        <v>49.066000000000003</v>
      </c>
      <c r="N2015" s="77">
        <v>1.1772</v>
      </c>
      <c r="O2015" s="78" t="s">
        <v>969</v>
      </c>
    </row>
    <row r="2016" spans="1:15" x14ac:dyDescent="0.25">
      <c r="A2016" s="77" t="s">
        <v>52</v>
      </c>
      <c r="B2016" s="77" t="s">
        <v>56</v>
      </c>
      <c r="C2016" s="77">
        <v>11</v>
      </c>
      <c r="D2016" s="77">
        <v>30.001000000000001</v>
      </c>
      <c r="E2016" s="77">
        <v>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576.16999999999996</v>
      </c>
      <c r="L2016" s="77">
        <v>0.15057999999999999</v>
      </c>
      <c r="M2016" s="77">
        <v>576.16</v>
      </c>
      <c r="N2016" s="77">
        <v>0.14877000000000001</v>
      </c>
      <c r="O2016" s="78" t="s">
        <v>970</v>
      </c>
    </row>
    <row r="2017" spans="1:15" x14ac:dyDescent="0.25">
      <c r="A2017" s="77" t="s">
        <v>52</v>
      </c>
      <c r="B2017" s="77" t="s">
        <v>56</v>
      </c>
      <c r="C2017" s="77">
        <v>11</v>
      </c>
      <c r="D2017" s="77">
        <v>30.001000000000001</v>
      </c>
      <c r="E2017" s="77">
        <v>10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5773.4</v>
      </c>
      <c r="L2017" s="77">
        <v>1.5656E-2</v>
      </c>
      <c r="M2017" s="77">
        <v>5773.4</v>
      </c>
      <c r="N2017" s="77">
        <v>1.4925000000000001E-2</v>
      </c>
      <c r="O2017" s="78" t="s">
        <v>971</v>
      </c>
    </row>
    <row r="2018" spans="1:15" x14ac:dyDescent="0.25">
      <c r="A2018" s="77" t="s">
        <v>52</v>
      </c>
      <c r="B2018" s="77" t="s">
        <v>56</v>
      </c>
      <c r="C2018" s="77">
        <v>11</v>
      </c>
      <c r="D2018" s="77">
        <v>30.001000000000001</v>
      </c>
      <c r="E2018" s="77">
        <v>100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57736</v>
      </c>
      <c r="L2018" s="77">
        <v>1.7851E-3</v>
      </c>
      <c r="M2018" s="77">
        <v>57735</v>
      </c>
      <c r="N2018" s="77">
        <v>1.4924999999999999E-3</v>
      </c>
      <c r="O2018" s="78" t="s">
        <v>972</v>
      </c>
    </row>
    <row r="2019" spans="1:15" x14ac:dyDescent="0.25">
      <c r="A2019" s="77" t="s">
        <v>52</v>
      </c>
      <c r="B2019" s="77" t="s">
        <v>56</v>
      </c>
      <c r="C2019" s="77">
        <v>30</v>
      </c>
      <c r="D2019" s="77">
        <v>110.01</v>
      </c>
      <c r="E2019" s="77">
        <v>0.01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4</v>
      </c>
      <c r="L2019" s="77">
        <v>2.1</v>
      </c>
      <c r="M2019" s="77">
        <v>2.5089999999999999</v>
      </c>
      <c r="N2019" s="77">
        <v>2.1122000000000001</v>
      </c>
      <c r="O2019" s="78" t="s">
        <v>973</v>
      </c>
    </row>
    <row r="2020" spans="1:15" x14ac:dyDescent="0.25">
      <c r="A2020" s="77" t="s">
        <v>52</v>
      </c>
      <c r="B2020" s="77" t="s">
        <v>56</v>
      </c>
      <c r="C2020" s="77">
        <v>30</v>
      </c>
      <c r="D2020" s="77">
        <v>110.01</v>
      </c>
      <c r="E2020" s="77">
        <v>0.1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29.550999999999998</v>
      </c>
      <c r="L2020" s="77">
        <v>1.93</v>
      </c>
      <c r="M2020" s="77">
        <v>29.510999999999999</v>
      </c>
      <c r="N2020" s="77">
        <v>1.9297</v>
      </c>
      <c r="O2020" s="78" t="s">
        <v>974</v>
      </c>
    </row>
    <row r="2021" spans="1:15" x14ac:dyDescent="0.25">
      <c r="A2021" s="77" t="s">
        <v>52</v>
      </c>
      <c r="B2021" s="77" t="s">
        <v>56</v>
      </c>
      <c r="C2021" s="77">
        <v>30</v>
      </c>
      <c r="D2021" s="77">
        <v>110.01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565.25</v>
      </c>
      <c r="L2021" s="77">
        <v>0.52854000000000001</v>
      </c>
      <c r="M2021" s="77">
        <v>565.25</v>
      </c>
      <c r="N2021" s="77">
        <v>0.52742999999999995</v>
      </c>
      <c r="O2021" s="78" t="s">
        <v>975</v>
      </c>
    </row>
    <row r="2022" spans="1:15" x14ac:dyDescent="0.25">
      <c r="A2022" s="77" t="s">
        <v>52</v>
      </c>
      <c r="B2022" s="77" t="s">
        <v>56</v>
      </c>
      <c r="C2022" s="77">
        <v>30</v>
      </c>
      <c r="D2022" s="77">
        <v>110.01</v>
      </c>
      <c r="E2022" s="77">
        <v>10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5772.3</v>
      </c>
      <c r="L2022" s="77">
        <v>5.5474999999999997E-2</v>
      </c>
      <c r="M2022" s="77">
        <v>5772.3</v>
      </c>
      <c r="N2022" s="77">
        <v>5.4984999999999999E-2</v>
      </c>
      <c r="O2022" s="78" t="s">
        <v>976</v>
      </c>
    </row>
    <row r="2023" spans="1:15" x14ac:dyDescent="0.25">
      <c r="A2023" s="77" t="s">
        <v>52</v>
      </c>
      <c r="B2023" s="77" t="s">
        <v>56</v>
      </c>
      <c r="C2023" s="77">
        <v>30</v>
      </c>
      <c r="D2023" s="77">
        <v>110.01</v>
      </c>
      <c r="E2023" s="77">
        <v>100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57735</v>
      </c>
      <c r="L2023" s="77">
        <v>5.6968000000000001E-3</v>
      </c>
      <c r="M2023" s="77">
        <v>57735</v>
      </c>
      <c r="N2023" s="77">
        <v>5.5009999999999998E-3</v>
      </c>
      <c r="O2023" s="78" t="s">
        <v>977</v>
      </c>
    </row>
    <row r="2024" spans="1:15" x14ac:dyDescent="0.25">
      <c r="A2024" s="77" t="s">
        <v>52</v>
      </c>
      <c r="B2024" s="77" t="s">
        <v>56</v>
      </c>
      <c r="C2024" s="77">
        <v>110</v>
      </c>
      <c r="D2024" s="77">
        <v>205</v>
      </c>
      <c r="E2024" s="77">
        <v>0.01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6.5</v>
      </c>
      <c r="L2024" s="77">
        <v>2.2999999999999998</v>
      </c>
      <c r="M2024" s="77">
        <v>4.5922000000000001</v>
      </c>
      <c r="N2024" s="77">
        <v>2.3086000000000002</v>
      </c>
      <c r="O2024" s="78" t="s">
        <v>978</v>
      </c>
    </row>
    <row r="2025" spans="1:15" x14ac:dyDescent="0.25">
      <c r="A2025" s="77" t="s">
        <v>52</v>
      </c>
      <c r="B2025" s="77" t="s">
        <v>56</v>
      </c>
      <c r="C2025" s="77">
        <v>110</v>
      </c>
      <c r="D2025" s="77">
        <v>205</v>
      </c>
      <c r="E2025" s="77">
        <v>0.1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14.301</v>
      </c>
      <c r="L2025" s="77">
        <v>2.2787999999999999</v>
      </c>
      <c r="M2025" s="77">
        <v>14.221</v>
      </c>
      <c r="N2025" s="77">
        <v>2.2784</v>
      </c>
      <c r="O2025" s="78" t="s">
        <v>979</v>
      </c>
    </row>
    <row r="2026" spans="1:15" x14ac:dyDescent="0.25">
      <c r="A2026" s="77" t="s">
        <v>52</v>
      </c>
      <c r="B2026" s="77" t="s">
        <v>56</v>
      </c>
      <c r="C2026" s="77">
        <v>110</v>
      </c>
      <c r="D2026" s="77">
        <v>205</v>
      </c>
      <c r="E2026" s="77">
        <v>1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497.21</v>
      </c>
      <c r="L2026" s="77">
        <v>1.2323999999999999</v>
      </c>
      <c r="M2026" s="77">
        <v>497.26</v>
      </c>
      <c r="N2026" s="77">
        <v>1.2301</v>
      </c>
      <c r="O2026" s="78" t="s">
        <v>980</v>
      </c>
    </row>
    <row r="2027" spans="1:15" x14ac:dyDescent="0.25">
      <c r="A2027" s="77" t="s">
        <v>52</v>
      </c>
      <c r="B2027" s="77" t="s">
        <v>56</v>
      </c>
      <c r="C2027" s="77">
        <v>110</v>
      </c>
      <c r="D2027" s="77">
        <v>205</v>
      </c>
      <c r="E2027" s="77">
        <v>10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5763.1</v>
      </c>
      <c r="L2027" s="77">
        <v>0.14824000000000001</v>
      </c>
      <c r="M2027" s="77">
        <v>5763.2</v>
      </c>
      <c r="N2027" s="77">
        <v>0.1469</v>
      </c>
      <c r="O2027" s="78" t="s">
        <v>981</v>
      </c>
    </row>
    <row r="2028" spans="1:15" x14ac:dyDescent="0.25">
      <c r="A2028" s="77" t="s">
        <v>52</v>
      </c>
      <c r="B2028" s="77" t="s">
        <v>56</v>
      </c>
      <c r="C2028" s="77">
        <v>110</v>
      </c>
      <c r="D2028" s="77">
        <v>205</v>
      </c>
      <c r="E2028" s="77">
        <v>100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57734</v>
      </c>
      <c r="L2028" s="77">
        <v>1.5259999999999999E-2</v>
      </c>
      <c r="M2028" s="77">
        <v>57734</v>
      </c>
      <c r="N2028" s="77">
        <v>1.4722000000000001E-2</v>
      </c>
      <c r="O2028" s="78" t="s">
        <v>982</v>
      </c>
    </row>
    <row r="2029" spans="1:15" x14ac:dyDescent="0.25">
      <c r="A2029" s="77" t="s">
        <v>52</v>
      </c>
      <c r="B2029" s="77" t="s">
        <v>56</v>
      </c>
      <c r="C2029" s="77">
        <v>205</v>
      </c>
      <c r="D2029" s="77">
        <v>206</v>
      </c>
      <c r="E2029" s="77">
        <v>0.01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6.5</v>
      </c>
      <c r="L2029" s="77">
        <v>2.2999999999999998</v>
      </c>
      <c r="M2029" s="77">
        <v>4.5922000000000001</v>
      </c>
      <c r="N2029" s="77">
        <v>2.3086000000000002</v>
      </c>
      <c r="O2029" s="78" t="s">
        <v>983</v>
      </c>
    </row>
    <row r="2030" spans="1:15" x14ac:dyDescent="0.25">
      <c r="A2030" s="77" t="s">
        <v>52</v>
      </c>
      <c r="B2030" s="77" t="s">
        <v>56</v>
      </c>
      <c r="C2030" s="77">
        <v>205</v>
      </c>
      <c r="D2030" s="77">
        <v>206</v>
      </c>
      <c r="E2030" s="77">
        <v>0.1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14.301</v>
      </c>
      <c r="L2030" s="77">
        <v>2.2787999999999999</v>
      </c>
      <c r="M2030" s="77">
        <v>14.221</v>
      </c>
      <c r="N2030" s="77">
        <v>2.2784</v>
      </c>
      <c r="O2030" s="78" t="s">
        <v>984</v>
      </c>
    </row>
    <row r="2031" spans="1:15" x14ac:dyDescent="0.25">
      <c r="A2031" s="77" t="s">
        <v>52</v>
      </c>
      <c r="B2031" s="77" t="s">
        <v>56</v>
      </c>
      <c r="C2031" s="77">
        <v>205</v>
      </c>
      <c r="D2031" s="77">
        <v>206</v>
      </c>
      <c r="E2031" s="77">
        <v>1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497.21</v>
      </c>
      <c r="L2031" s="77">
        <v>1.2323999999999999</v>
      </c>
      <c r="M2031" s="77">
        <v>497.26</v>
      </c>
      <c r="N2031" s="77">
        <v>1.2301</v>
      </c>
      <c r="O2031" s="78" t="s">
        <v>985</v>
      </c>
    </row>
    <row r="2032" spans="1:15" x14ac:dyDescent="0.25">
      <c r="A2032" s="77" t="s">
        <v>52</v>
      </c>
      <c r="B2032" s="77" t="s">
        <v>56</v>
      </c>
      <c r="C2032" s="77">
        <v>205</v>
      </c>
      <c r="D2032" s="77">
        <v>206</v>
      </c>
      <c r="E2032" s="77">
        <v>10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5763.1</v>
      </c>
      <c r="L2032" s="77">
        <v>0.14824000000000001</v>
      </c>
      <c r="M2032" s="77">
        <v>5763.2</v>
      </c>
      <c r="N2032" s="77">
        <v>0.1469</v>
      </c>
      <c r="O2032" s="78" t="s">
        <v>986</v>
      </c>
    </row>
    <row r="2033" spans="1:15" x14ac:dyDescent="0.25">
      <c r="A2033" s="77" t="s">
        <v>52</v>
      </c>
      <c r="B2033" s="77" t="s">
        <v>56</v>
      </c>
      <c r="C2033" s="77">
        <v>205</v>
      </c>
      <c r="D2033" s="77">
        <v>206</v>
      </c>
      <c r="E2033" s="77">
        <v>100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57734</v>
      </c>
      <c r="L2033" s="77">
        <v>1.5259999999999999E-2</v>
      </c>
      <c r="M2033" s="77">
        <v>57734</v>
      </c>
      <c r="N2033" s="77">
        <v>1.4722000000000001E-2</v>
      </c>
      <c r="O2033" s="78" t="s">
        <v>987</v>
      </c>
    </row>
    <row r="2034" spans="1:15" x14ac:dyDescent="0.25">
      <c r="A2034" s="77" t="s">
        <v>52</v>
      </c>
      <c r="B2034" s="77" t="s">
        <v>57</v>
      </c>
      <c r="C2034" s="77">
        <v>20</v>
      </c>
      <c r="D2034" s="77">
        <v>60.01</v>
      </c>
      <c r="E2034" s="77">
        <v>1E-3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3.9</v>
      </c>
      <c r="L2034" s="77">
        <v>2.1</v>
      </c>
      <c r="M2034" s="77">
        <v>0.23927999999999999</v>
      </c>
      <c r="N2034" s="77">
        <v>2.0472999999999999</v>
      </c>
      <c r="O2034" s="78" t="s">
        <v>940</v>
      </c>
    </row>
    <row r="2035" spans="1:15" x14ac:dyDescent="0.25">
      <c r="A2035" s="77" t="s">
        <v>52</v>
      </c>
      <c r="B2035" s="77" t="s">
        <v>57</v>
      </c>
      <c r="C2035" s="77">
        <v>20</v>
      </c>
      <c r="D2035" s="77">
        <v>60.01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3.9</v>
      </c>
      <c r="L2035" s="77">
        <v>2.1</v>
      </c>
      <c r="M2035" s="77">
        <v>0.76998</v>
      </c>
      <c r="N2035" s="77">
        <v>2.0407000000000002</v>
      </c>
      <c r="O2035" s="78" t="s">
        <v>941</v>
      </c>
    </row>
    <row r="2036" spans="1:15" x14ac:dyDescent="0.25">
      <c r="A2036" s="77" t="s">
        <v>52</v>
      </c>
      <c r="B2036" s="77" t="s">
        <v>57</v>
      </c>
      <c r="C2036" s="77">
        <v>20</v>
      </c>
      <c r="D2036" s="77">
        <v>60.01</v>
      </c>
      <c r="E2036" s="77">
        <v>0.1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38.447000000000003</v>
      </c>
      <c r="L2036" s="77">
        <v>1.6259999999999999</v>
      </c>
      <c r="M2036" s="77">
        <v>38.404000000000003</v>
      </c>
      <c r="N2036" s="77">
        <v>1.6256999999999999</v>
      </c>
      <c r="O2036" s="78" t="s">
        <v>942</v>
      </c>
    </row>
    <row r="2037" spans="1:15" x14ac:dyDescent="0.25">
      <c r="A2037" s="77" t="s">
        <v>52</v>
      </c>
      <c r="B2037" s="77" t="s">
        <v>57</v>
      </c>
      <c r="C2037" s="77">
        <v>20</v>
      </c>
      <c r="D2037" s="77">
        <v>60.01</v>
      </c>
      <c r="E2037" s="77">
        <v>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573.08000000000004</v>
      </c>
      <c r="L2037" s="77">
        <v>0.28848000000000001</v>
      </c>
      <c r="M2037" s="77">
        <v>573.07000000000005</v>
      </c>
      <c r="N2037" s="77">
        <v>0.28764000000000001</v>
      </c>
      <c r="O2037" s="78" t="s">
        <v>943</v>
      </c>
    </row>
    <row r="2038" spans="1:15" x14ac:dyDescent="0.25">
      <c r="A2038" s="77" t="s">
        <v>52</v>
      </c>
      <c r="B2038" s="77" t="s">
        <v>57</v>
      </c>
      <c r="C2038" s="77">
        <v>20</v>
      </c>
      <c r="D2038" s="77">
        <v>60.01</v>
      </c>
      <c r="E2038" s="77">
        <v>10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5773.1</v>
      </c>
      <c r="L2038" s="77">
        <v>2.9468000000000001E-2</v>
      </c>
      <c r="M2038" s="77">
        <v>5773.1</v>
      </c>
      <c r="N2038" s="77">
        <v>2.912E-2</v>
      </c>
      <c r="O2038" s="78" t="s">
        <v>944</v>
      </c>
    </row>
    <row r="2039" spans="1:15" x14ac:dyDescent="0.25">
      <c r="A2039" s="77" t="s">
        <v>52</v>
      </c>
      <c r="B2039" s="77" t="s">
        <v>57</v>
      </c>
      <c r="C2039" s="77">
        <v>20</v>
      </c>
      <c r="D2039" s="77">
        <v>60.01</v>
      </c>
      <c r="E2039" s="77">
        <v>100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57735</v>
      </c>
      <c r="L2039" s="77">
        <v>3.0514000000000001E-3</v>
      </c>
      <c r="M2039" s="77">
        <v>57735</v>
      </c>
      <c r="N2039" s="77">
        <v>2.9123999999999999E-3</v>
      </c>
      <c r="O2039" s="78" t="s">
        <v>945</v>
      </c>
    </row>
    <row r="2040" spans="1:15" x14ac:dyDescent="0.25">
      <c r="A2040" s="77" t="s">
        <v>52</v>
      </c>
      <c r="B2040" s="77" t="s">
        <v>57</v>
      </c>
      <c r="C2040" s="77">
        <v>60</v>
      </c>
      <c r="D2040" s="77">
        <v>220.01</v>
      </c>
      <c r="E2040" s="77">
        <v>1E-3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19</v>
      </c>
      <c r="L2040" s="77">
        <v>2.2000000000000002</v>
      </c>
      <c r="M2040" s="77">
        <v>4.5221</v>
      </c>
      <c r="N2040" s="77">
        <v>2.1139999999999999</v>
      </c>
      <c r="O2040" s="78" t="s">
        <v>946</v>
      </c>
    </row>
    <row r="2041" spans="1:15" x14ac:dyDescent="0.25">
      <c r="A2041" s="77" t="s">
        <v>52</v>
      </c>
      <c r="B2041" s="77" t="s">
        <v>57</v>
      </c>
      <c r="C2041" s="77">
        <v>60</v>
      </c>
      <c r="D2041" s="77">
        <v>220.01</v>
      </c>
      <c r="E2041" s="77">
        <v>0.01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19</v>
      </c>
      <c r="L2041" s="77">
        <v>2.2000000000000002</v>
      </c>
      <c r="M2041" s="77">
        <v>19.725999999999999</v>
      </c>
      <c r="N2041" s="77">
        <v>2.0608</v>
      </c>
      <c r="O2041" s="78" t="s">
        <v>947</v>
      </c>
    </row>
    <row r="2042" spans="1:15" x14ac:dyDescent="0.25">
      <c r="A2042" s="77" t="s">
        <v>52</v>
      </c>
      <c r="B2042" s="77" t="s">
        <v>57</v>
      </c>
      <c r="C2042" s="77">
        <v>60</v>
      </c>
      <c r="D2042" s="77">
        <v>220.01</v>
      </c>
      <c r="E2042" s="77">
        <v>0.1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535.04</v>
      </c>
      <c r="L2042" s="77">
        <v>0.95226</v>
      </c>
      <c r="M2042" s="77">
        <v>535.04</v>
      </c>
      <c r="N2042" s="77">
        <v>0.95071000000000006</v>
      </c>
      <c r="O2042" s="78" t="s">
        <v>948</v>
      </c>
    </row>
    <row r="2043" spans="1:15" x14ac:dyDescent="0.25">
      <c r="A2043" s="77" t="s">
        <v>52</v>
      </c>
      <c r="B2043" s="77" t="s">
        <v>57</v>
      </c>
      <c r="C2043" s="77">
        <v>60</v>
      </c>
      <c r="D2043" s="77">
        <v>220.01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5768.4</v>
      </c>
      <c r="L2043" s="77">
        <v>0.11068</v>
      </c>
      <c r="M2043" s="77">
        <v>5768.5</v>
      </c>
      <c r="N2043" s="77">
        <v>0.10982</v>
      </c>
      <c r="O2043" s="78" t="s">
        <v>949</v>
      </c>
    </row>
    <row r="2044" spans="1:15" x14ac:dyDescent="0.25">
      <c r="A2044" s="77" t="s">
        <v>52</v>
      </c>
      <c r="B2044" s="77" t="s">
        <v>57</v>
      </c>
      <c r="C2044" s="77">
        <v>60</v>
      </c>
      <c r="D2044" s="77">
        <v>220.01</v>
      </c>
      <c r="E2044" s="77">
        <v>10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57735</v>
      </c>
      <c r="L2044" s="77">
        <v>1.1346999999999999E-2</v>
      </c>
      <c r="M2044" s="77">
        <v>57735</v>
      </c>
      <c r="N2044" s="77">
        <v>1.1002E-2</v>
      </c>
      <c r="O2044" s="78" t="s">
        <v>950</v>
      </c>
    </row>
    <row r="2045" spans="1:15" x14ac:dyDescent="0.25">
      <c r="A2045" s="77" t="s">
        <v>52</v>
      </c>
      <c r="B2045" s="77" t="s">
        <v>57</v>
      </c>
      <c r="C2045" s="77">
        <v>60</v>
      </c>
      <c r="D2045" s="77">
        <v>220.01</v>
      </c>
      <c r="E2045" s="77">
        <v>100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577360</v>
      </c>
      <c r="L2045" s="77">
        <v>1.2382000000000001E-3</v>
      </c>
      <c r="M2045" s="77">
        <v>577350</v>
      </c>
      <c r="N2045" s="77">
        <v>1.1002E-3</v>
      </c>
      <c r="O2045" s="78" t="s">
        <v>951</v>
      </c>
    </row>
    <row r="2046" spans="1:15" x14ac:dyDescent="0.25">
      <c r="A2046" s="77" t="s">
        <v>52</v>
      </c>
      <c r="B2046" s="77" t="s">
        <v>57</v>
      </c>
      <c r="C2046" s="77">
        <v>220</v>
      </c>
      <c r="D2046" s="77">
        <v>410</v>
      </c>
      <c r="E2046" s="77">
        <v>0.01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13</v>
      </c>
      <c r="L2046" s="77">
        <v>2.2999999999999998</v>
      </c>
      <c r="M2046" s="77">
        <v>9.0436999999999994</v>
      </c>
      <c r="N2046" s="77">
        <v>2.3088000000000002</v>
      </c>
      <c r="O2046" s="78" t="s">
        <v>952</v>
      </c>
    </row>
    <row r="2047" spans="1:15" x14ac:dyDescent="0.25">
      <c r="A2047" s="77" t="s">
        <v>52</v>
      </c>
      <c r="B2047" s="77" t="s">
        <v>57</v>
      </c>
      <c r="C2047" s="77">
        <v>220</v>
      </c>
      <c r="D2047" s="77">
        <v>410</v>
      </c>
      <c r="E2047" s="77">
        <v>0.1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13.978</v>
      </c>
      <c r="L2047" s="77">
        <v>2.3014000000000001</v>
      </c>
      <c r="M2047" s="77">
        <v>13.925000000000001</v>
      </c>
      <c r="N2047" s="77">
        <v>2.3010999999999999</v>
      </c>
      <c r="O2047" s="78" t="s">
        <v>953</v>
      </c>
    </row>
    <row r="2048" spans="1:15" x14ac:dyDescent="0.25">
      <c r="A2048" s="77" t="s">
        <v>52</v>
      </c>
      <c r="B2048" s="77" t="s">
        <v>57</v>
      </c>
      <c r="C2048" s="77">
        <v>220</v>
      </c>
      <c r="D2048" s="77">
        <v>410</v>
      </c>
      <c r="E2048" s="77">
        <v>1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379.54</v>
      </c>
      <c r="L2048" s="77">
        <v>1.7988999999999999</v>
      </c>
      <c r="M2048" s="77">
        <v>379.5</v>
      </c>
      <c r="N2048" s="77">
        <v>1.7976000000000001</v>
      </c>
      <c r="O2048" s="78" t="s">
        <v>954</v>
      </c>
    </row>
    <row r="2049" spans="1:15" x14ac:dyDescent="0.25">
      <c r="A2049" s="77" t="s">
        <v>52</v>
      </c>
      <c r="B2049" s="77" t="s">
        <v>57</v>
      </c>
      <c r="C2049" s="77">
        <v>220</v>
      </c>
      <c r="D2049" s="77">
        <v>410</v>
      </c>
      <c r="E2049" s="77">
        <v>10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5732.3</v>
      </c>
      <c r="L2049" s="77">
        <v>0.29332000000000003</v>
      </c>
      <c r="M2049" s="77">
        <v>5732.4</v>
      </c>
      <c r="N2049" s="77">
        <v>0.29187999999999997</v>
      </c>
      <c r="O2049" s="78" t="s">
        <v>955</v>
      </c>
    </row>
    <row r="2050" spans="1:15" x14ac:dyDescent="0.25">
      <c r="A2050" s="77" t="s">
        <v>52</v>
      </c>
      <c r="B2050" s="77" t="s">
        <v>57</v>
      </c>
      <c r="C2050" s="77">
        <v>220</v>
      </c>
      <c r="D2050" s="77">
        <v>410</v>
      </c>
      <c r="E2050" s="77">
        <v>100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57731</v>
      </c>
      <c r="L2050" s="77">
        <v>3.0030000000000001E-2</v>
      </c>
      <c r="M2050" s="77">
        <v>57731</v>
      </c>
      <c r="N2050" s="77">
        <v>2.9441999999999999E-2</v>
      </c>
      <c r="O2050" s="78" t="s">
        <v>956</v>
      </c>
    </row>
    <row r="2051" spans="1:15" x14ac:dyDescent="0.25">
      <c r="A2051" s="77" t="s">
        <v>52</v>
      </c>
      <c r="B2051" s="77" t="s">
        <v>57</v>
      </c>
      <c r="C2051" s="77">
        <v>410</v>
      </c>
      <c r="D2051" s="77">
        <v>411</v>
      </c>
      <c r="E2051" s="77">
        <v>0.01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13</v>
      </c>
      <c r="L2051" s="77">
        <v>2.2999999999999998</v>
      </c>
      <c r="M2051" s="77">
        <v>9.0436999999999994</v>
      </c>
      <c r="N2051" s="77">
        <v>2.3088000000000002</v>
      </c>
      <c r="O2051" s="78" t="s">
        <v>957</v>
      </c>
    </row>
    <row r="2052" spans="1:15" x14ac:dyDescent="0.25">
      <c r="A2052" s="77" t="s">
        <v>52</v>
      </c>
      <c r="B2052" s="77" t="s">
        <v>57</v>
      </c>
      <c r="C2052" s="77">
        <v>410</v>
      </c>
      <c r="D2052" s="77">
        <v>411</v>
      </c>
      <c r="E2052" s="77">
        <v>0.1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13.978</v>
      </c>
      <c r="L2052" s="77">
        <v>2.3014000000000001</v>
      </c>
      <c r="M2052" s="77">
        <v>13.925000000000001</v>
      </c>
      <c r="N2052" s="77">
        <v>2.3010999999999999</v>
      </c>
      <c r="O2052" s="78" t="s">
        <v>958</v>
      </c>
    </row>
    <row r="2053" spans="1:15" x14ac:dyDescent="0.25">
      <c r="A2053" s="77" t="s">
        <v>52</v>
      </c>
      <c r="B2053" s="77" t="s">
        <v>57</v>
      </c>
      <c r="C2053" s="77">
        <v>410</v>
      </c>
      <c r="D2053" s="77">
        <v>411</v>
      </c>
      <c r="E2053" s="77">
        <v>1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379.54</v>
      </c>
      <c r="L2053" s="77">
        <v>1.7988999999999999</v>
      </c>
      <c r="M2053" s="77">
        <v>379.5</v>
      </c>
      <c r="N2053" s="77">
        <v>1.7976000000000001</v>
      </c>
      <c r="O2053" s="78" t="s">
        <v>959</v>
      </c>
    </row>
    <row r="2054" spans="1:15" x14ac:dyDescent="0.25">
      <c r="A2054" s="77" t="s">
        <v>52</v>
      </c>
      <c r="B2054" s="77" t="s">
        <v>57</v>
      </c>
      <c r="C2054" s="77">
        <v>410</v>
      </c>
      <c r="D2054" s="77">
        <v>411</v>
      </c>
      <c r="E2054" s="77">
        <v>10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5732.3</v>
      </c>
      <c r="L2054" s="77">
        <v>0.29332000000000003</v>
      </c>
      <c r="M2054" s="77">
        <v>5732.4</v>
      </c>
      <c r="N2054" s="77">
        <v>0.29187999999999997</v>
      </c>
      <c r="O2054" s="78" t="s">
        <v>960</v>
      </c>
    </row>
    <row r="2055" spans="1:15" x14ac:dyDescent="0.25">
      <c r="A2055" s="77" t="s">
        <v>52</v>
      </c>
      <c r="B2055" s="77" t="s">
        <v>57</v>
      </c>
      <c r="C2055" s="77">
        <v>410</v>
      </c>
      <c r="D2055" s="77">
        <v>411</v>
      </c>
      <c r="E2055" s="77">
        <v>100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57731</v>
      </c>
      <c r="L2055" s="77">
        <v>3.0030000000000001E-2</v>
      </c>
      <c r="M2055" s="77">
        <v>57731</v>
      </c>
      <c r="N2055" s="77">
        <v>2.9441999999999999E-2</v>
      </c>
      <c r="O2055" s="78" t="s">
        <v>961</v>
      </c>
    </row>
    <row r="2056" spans="1:15" x14ac:dyDescent="0.25">
      <c r="A2056" s="77" t="s">
        <v>52</v>
      </c>
      <c r="B2056" s="77" t="s">
        <v>58</v>
      </c>
      <c r="C2056" s="77">
        <v>55</v>
      </c>
      <c r="D2056" s="77">
        <v>150.01</v>
      </c>
      <c r="E2056" s="77">
        <v>1E-3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7.7</v>
      </c>
      <c r="L2056" s="77">
        <v>2</v>
      </c>
      <c r="M2056" s="77">
        <v>0.58265</v>
      </c>
      <c r="N2056" s="77">
        <v>2.0474000000000001</v>
      </c>
      <c r="O2056" s="78" t="s">
        <v>919</v>
      </c>
    </row>
    <row r="2057" spans="1:15" x14ac:dyDescent="0.25">
      <c r="A2057" s="77" t="s">
        <v>52</v>
      </c>
      <c r="B2057" s="77" t="s">
        <v>58</v>
      </c>
      <c r="C2057" s="77">
        <v>55</v>
      </c>
      <c r="D2057" s="77">
        <v>150.01</v>
      </c>
      <c r="E2057" s="77">
        <v>0.01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7.7</v>
      </c>
      <c r="L2057" s="77">
        <v>2.0005999999999999</v>
      </c>
      <c r="M2057" s="77">
        <v>0.78383999999999998</v>
      </c>
      <c r="N2057" s="77">
        <v>2.0464000000000002</v>
      </c>
      <c r="O2057" s="78" t="s">
        <v>920</v>
      </c>
    </row>
    <row r="2058" spans="1:15" x14ac:dyDescent="0.25">
      <c r="A2058" s="77" t="s">
        <v>52</v>
      </c>
      <c r="B2058" s="77" t="s">
        <v>58</v>
      </c>
      <c r="C2058" s="77">
        <v>55</v>
      </c>
      <c r="D2058" s="77">
        <v>150.01</v>
      </c>
      <c r="E2058" s="77">
        <v>0.1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19.451000000000001</v>
      </c>
      <c r="L2058" s="77">
        <v>1.9578</v>
      </c>
      <c r="M2058" s="77">
        <v>19.379000000000001</v>
      </c>
      <c r="N2058" s="77">
        <v>1.9579</v>
      </c>
      <c r="O2058" s="78" t="s">
        <v>921</v>
      </c>
    </row>
    <row r="2059" spans="1:15" x14ac:dyDescent="0.25">
      <c r="A2059" s="77" t="s">
        <v>52</v>
      </c>
      <c r="B2059" s="77" t="s">
        <v>58</v>
      </c>
      <c r="C2059" s="77">
        <v>55</v>
      </c>
      <c r="D2059" s="77">
        <v>150.01</v>
      </c>
      <c r="E2059" s="77">
        <v>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550.23</v>
      </c>
      <c r="L2059" s="77">
        <v>0.69408000000000003</v>
      </c>
      <c r="M2059" s="77">
        <v>550.20000000000005</v>
      </c>
      <c r="N2059" s="77">
        <v>0.69349000000000005</v>
      </c>
      <c r="O2059" s="78" t="s">
        <v>922</v>
      </c>
    </row>
    <row r="2060" spans="1:15" x14ac:dyDescent="0.25">
      <c r="A2060" s="77" t="s">
        <v>52</v>
      </c>
      <c r="B2060" s="77" t="s">
        <v>58</v>
      </c>
      <c r="C2060" s="77">
        <v>55</v>
      </c>
      <c r="D2060" s="77">
        <v>150.01</v>
      </c>
      <c r="E2060" s="77">
        <v>10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5770.6</v>
      </c>
      <c r="L2060" s="77">
        <v>7.4861999999999998E-2</v>
      </c>
      <c r="M2060" s="77">
        <v>5770.6</v>
      </c>
      <c r="N2060" s="77">
        <v>7.4565000000000006E-2</v>
      </c>
      <c r="O2060" s="78" t="s">
        <v>923</v>
      </c>
    </row>
    <row r="2061" spans="1:15" x14ac:dyDescent="0.25">
      <c r="A2061" s="77" t="s">
        <v>52</v>
      </c>
      <c r="B2061" s="77" t="s">
        <v>58</v>
      </c>
      <c r="C2061" s="77">
        <v>55</v>
      </c>
      <c r="D2061" s="77">
        <v>150.01</v>
      </c>
      <c r="E2061" s="77">
        <v>100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57735</v>
      </c>
      <c r="L2061" s="77">
        <v>7.5814999999999997E-3</v>
      </c>
      <c r="M2061" s="77">
        <v>57732</v>
      </c>
      <c r="N2061" s="77">
        <v>7.4625000000000004E-3</v>
      </c>
      <c r="O2061" s="78" t="s">
        <v>924</v>
      </c>
    </row>
    <row r="2062" spans="1:15" x14ac:dyDescent="0.25">
      <c r="A2062" s="77" t="s">
        <v>52</v>
      </c>
      <c r="B2062" s="77" t="s">
        <v>58</v>
      </c>
      <c r="C2062" s="77">
        <v>150</v>
      </c>
      <c r="D2062" s="77">
        <v>550.01</v>
      </c>
      <c r="E2062" s="77">
        <v>0.01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19</v>
      </c>
      <c r="L2062" s="77">
        <v>2.2000000000000002</v>
      </c>
      <c r="M2062" s="77">
        <v>-17.053000000000001</v>
      </c>
      <c r="N2062" s="77">
        <v>2.1654</v>
      </c>
      <c r="O2062" s="78" t="s">
        <v>925</v>
      </c>
    </row>
    <row r="2063" spans="1:15" x14ac:dyDescent="0.25">
      <c r="A2063" s="77" t="s">
        <v>52</v>
      </c>
      <c r="B2063" s="77" t="s">
        <v>58</v>
      </c>
      <c r="C2063" s="77">
        <v>150</v>
      </c>
      <c r="D2063" s="77">
        <v>550.01</v>
      </c>
      <c r="E2063" s="77">
        <v>0.1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19</v>
      </c>
      <c r="L2063" s="77">
        <v>2.2000000000000002</v>
      </c>
      <c r="M2063" s="77">
        <v>-10.260999999999999</v>
      </c>
      <c r="N2063" s="77">
        <v>2.1556000000000002</v>
      </c>
      <c r="O2063" s="78" t="s">
        <v>926</v>
      </c>
    </row>
    <row r="2064" spans="1:15" x14ac:dyDescent="0.25">
      <c r="A2064" s="77" t="s">
        <v>52</v>
      </c>
      <c r="B2064" s="77" t="s">
        <v>58</v>
      </c>
      <c r="C2064" s="77">
        <v>150</v>
      </c>
      <c r="D2064" s="77">
        <v>550.01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409.49</v>
      </c>
      <c r="L2064" s="77">
        <v>1.6356999999999999</v>
      </c>
      <c r="M2064" s="77">
        <v>409.01</v>
      </c>
      <c r="N2064" s="77">
        <v>1.6349</v>
      </c>
      <c r="O2064" s="78" t="s">
        <v>927</v>
      </c>
    </row>
    <row r="2065" spans="1:15" x14ac:dyDescent="0.25">
      <c r="A2065" s="77" t="s">
        <v>52</v>
      </c>
      <c r="B2065" s="77" t="s">
        <v>58</v>
      </c>
      <c r="C2065" s="77">
        <v>150</v>
      </c>
      <c r="D2065" s="77">
        <v>550.01</v>
      </c>
      <c r="E2065" s="77">
        <v>10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5740.6</v>
      </c>
      <c r="L2065" s="77">
        <v>0.27617999999999998</v>
      </c>
      <c r="M2065" s="77">
        <v>5740.5</v>
      </c>
      <c r="N2065" s="77">
        <v>0.27484999999999998</v>
      </c>
      <c r="O2065" s="78" t="s">
        <v>928</v>
      </c>
    </row>
    <row r="2066" spans="1:15" x14ac:dyDescent="0.25">
      <c r="A2066" s="77" t="s">
        <v>52</v>
      </c>
      <c r="B2066" s="77" t="s">
        <v>58</v>
      </c>
      <c r="C2066" s="77">
        <v>150</v>
      </c>
      <c r="D2066" s="77">
        <v>550.01</v>
      </c>
      <c r="E2066" s="77">
        <v>100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57732</v>
      </c>
      <c r="L2066" s="77">
        <v>2.8329E-2</v>
      </c>
      <c r="M2066" s="77">
        <v>57732</v>
      </c>
      <c r="N2066" s="77">
        <v>2.7782999999999999E-2</v>
      </c>
      <c r="O2066" s="78" t="s">
        <v>929</v>
      </c>
    </row>
    <row r="2067" spans="1:15" x14ac:dyDescent="0.25">
      <c r="A2067" s="77" t="s">
        <v>52</v>
      </c>
      <c r="B2067" s="77" t="s">
        <v>58</v>
      </c>
      <c r="C2067" s="77">
        <v>550</v>
      </c>
      <c r="D2067" s="77">
        <v>1025</v>
      </c>
      <c r="E2067" s="77">
        <v>0.01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32</v>
      </c>
      <c r="L2067" s="77">
        <v>2.2999999999999998</v>
      </c>
      <c r="M2067" s="77">
        <v>22.486999999999998</v>
      </c>
      <c r="N2067" s="77">
        <v>2.3089</v>
      </c>
      <c r="O2067" s="78" t="s">
        <v>930</v>
      </c>
    </row>
    <row r="2068" spans="1:15" x14ac:dyDescent="0.25">
      <c r="A2068" s="77" t="s">
        <v>52</v>
      </c>
      <c r="B2068" s="77" t="s">
        <v>58</v>
      </c>
      <c r="C2068" s="77">
        <v>550</v>
      </c>
      <c r="D2068" s="77">
        <v>1025</v>
      </c>
      <c r="E2068" s="77">
        <v>0.1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32</v>
      </c>
      <c r="L2068" s="77">
        <v>2.3014000000000001</v>
      </c>
      <c r="M2068" s="77">
        <v>24.491</v>
      </c>
      <c r="N2068" s="77">
        <v>2.3075999999999999</v>
      </c>
      <c r="O2068" s="78" t="s">
        <v>931</v>
      </c>
    </row>
    <row r="2069" spans="1:15" x14ac:dyDescent="0.25">
      <c r="A2069" s="77" t="s">
        <v>52</v>
      </c>
      <c r="B2069" s="77" t="s">
        <v>58</v>
      </c>
      <c r="C2069" s="77">
        <v>550</v>
      </c>
      <c r="D2069" s="77">
        <v>1025</v>
      </c>
      <c r="E2069" s="77">
        <v>1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209.6</v>
      </c>
      <c r="L2069" s="77">
        <v>2.1949000000000001</v>
      </c>
      <c r="M2069" s="77">
        <v>208.5</v>
      </c>
      <c r="N2069" s="77">
        <v>2.1945000000000001</v>
      </c>
      <c r="O2069" s="78" t="s">
        <v>932</v>
      </c>
    </row>
    <row r="2070" spans="1:15" x14ac:dyDescent="0.25">
      <c r="A2070" s="77" t="s">
        <v>52</v>
      </c>
      <c r="B2070" s="77" t="s">
        <v>58</v>
      </c>
      <c r="C2070" s="77">
        <v>550</v>
      </c>
      <c r="D2070" s="77">
        <v>1025</v>
      </c>
      <c r="E2070" s="77">
        <v>10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5532.1</v>
      </c>
      <c r="L2070" s="77">
        <v>0.70111000000000001</v>
      </c>
      <c r="M2070" s="77">
        <v>5532.1</v>
      </c>
      <c r="N2070" s="77">
        <v>0.69874999999999998</v>
      </c>
      <c r="O2070" s="78" t="s">
        <v>933</v>
      </c>
    </row>
    <row r="2071" spans="1:15" x14ac:dyDescent="0.25">
      <c r="A2071" s="77" t="s">
        <v>52</v>
      </c>
      <c r="B2071" s="77" t="s">
        <v>58</v>
      </c>
      <c r="C2071" s="77">
        <v>550</v>
      </c>
      <c r="D2071" s="77">
        <v>1025</v>
      </c>
      <c r="E2071" s="77">
        <v>100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57709</v>
      </c>
      <c r="L2071" s="77">
        <v>7.4653999999999998E-2</v>
      </c>
      <c r="M2071" s="77">
        <v>57710</v>
      </c>
      <c r="N2071" s="77">
        <v>7.3570999999999998E-2</v>
      </c>
      <c r="O2071" s="78" t="s">
        <v>934</v>
      </c>
    </row>
    <row r="2072" spans="1:15" x14ac:dyDescent="0.25">
      <c r="A2072" s="77" t="s">
        <v>52</v>
      </c>
      <c r="B2072" s="77" t="s">
        <v>58</v>
      </c>
      <c r="C2072" s="77">
        <v>1025</v>
      </c>
      <c r="D2072" s="77">
        <v>1026</v>
      </c>
      <c r="E2072" s="77">
        <v>0.01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32</v>
      </c>
      <c r="L2072" s="77">
        <v>2.2999999999999998</v>
      </c>
      <c r="M2072" s="77">
        <v>22.486999999999998</v>
      </c>
      <c r="N2072" s="77">
        <v>2.3089</v>
      </c>
      <c r="O2072" s="78" t="s">
        <v>935</v>
      </c>
    </row>
    <row r="2073" spans="1:15" x14ac:dyDescent="0.25">
      <c r="A2073" s="77" t="s">
        <v>52</v>
      </c>
      <c r="B2073" s="77" t="s">
        <v>58</v>
      </c>
      <c r="C2073" s="77">
        <v>1025</v>
      </c>
      <c r="D2073" s="77">
        <v>1026</v>
      </c>
      <c r="E2073" s="77">
        <v>0.1</v>
      </c>
      <c r="F2073" s="77" t="s">
        <v>13</v>
      </c>
      <c r="G2073" s="77" t="s">
        <v>12</v>
      </c>
      <c r="H2073" s="77">
        <v>0</v>
      </c>
      <c r="I2073" s="77">
        <v>0</v>
      </c>
      <c r="K2073" s="77">
        <v>32</v>
      </c>
      <c r="L2073" s="77">
        <v>2.3014000000000001</v>
      </c>
      <c r="M2073" s="77">
        <v>24.491</v>
      </c>
      <c r="N2073" s="77">
        <v>2.3075999999999999</v>
      </c>
      <c r="O2073" s="78" t="s">
        <v>936</v>
      </c>
    </row>
    <row r="2074" spans="1:15" x14ac:dyDescent="0.25">
      <c r="A2074" s="77" t="s">
        <v>52</v>
      </c>
      <c r="B2074" s="77" t="s">
        <v>58</v>
      </c>
      <c r="C2074" s="77">
        <v>1025</v>
      </c>
      <c r="D2074" s="77">
        <v>1026</v>
      </c>
      <c r="E2074" s="77">
        <v>1</v>
      </c>
      <c r="F2074" s="77" t="s">
        <v>13</v>
      </c>
      <c r="G2074" s="77" t="s">
        <v>12</v>
      </c>
      <c r="H2074" s="77">
        <v>0</v>
      </c>
      <c r="I2074" s="77">
        <v>0</v>
      </c>
      <c r="K2074" s="77">
        <v>209.6</v>
      </c>
      <c r="L2074" s="77">
        <v>2.1949000000000001</v>
      </c>
      <c r="M2074" s="77">
        <v>208.5</v>
      </c>
      <c r="N2074" s="77">
        <v>2.1945000000000001</v>
      </c>
      <c r="O2074" s="78" t="s">
        <v>937</v>
      </c>
    </row>
    <row r="2075" spans="1:15" x14ac:dyDescent="0.25">
      <c r="A2075" s="77" t="s">
        <v>52</v>
      </c>
      <c r="B2075" s="77" t="s">
        <v>58</v>
      </c>
      <c r="C2075" s="77">
        <v>1025</v>
      </c>
      <c r="D2075" s="77">
        <v>1026</v>
      </c>
      <c r="E2075" s="77">
        <v>10</v>
      </c>
      <c r="F2075" s="77" t="s">
        <v>13</v>
      </c>
      <c r="G2075" s="77" t="s">
        <v>12</v>
      </c>
      <c r="H2075" s="77">
        <v>0</v>
      </c>
      <c r="I2075" s="77">
        <v>0</v>
      </c>
      <c r="K2075" s="77">
        <v>5532.1</v>
      </c>
      <c r="L2075" s="77">
        <v>0.70111000000000001</v>
      </c>
      <c r="M2075" s="77">
        <v>5532.1</v>
      </c>
      <c r="N2075" s="77">
        <v>0.69874999999999998</v>
      </c>
      <c r="O2075" s="78" t="s">
        <v>938</v>
      </c>
    </row>
    <row r="2076" spans="1:15" x14ac:dyDescent="0.25">
      <c r="A2076" s="77" t="s">
        <v>52</v>
      </c>
      <c r="B2076" s="77" t="s">
        <v>58</v>
      </c>
      <c r="C2076" s="77">
        <v>1025</v>
      </c>
      <c r="D2076" s="77">
        <v>1026</v>
      </c>
      <c r="E2076" s="77">
        <v>100</v>
      </c>
      <c r="F2076" s="77" t="s">
        <v>13</v>
      </c>
      <c r="G2076" s="77" t="s">
        <v>12</v>
      </c>
      <c r="H2076" s="77">
        <v>0</v>
      </c>
      <c r="I2076" s="77">
        <v>0</v>
      </c>
      <c r="K2076" s="77">
        <v>57709</v>
      </c>
      <c r="L2076" s="77">
        <v>7.4653999999999998E-2</v>
      </c>
      <c r="M2076" s="77">
        <v>57710</v>
      </c>
      <c r="N2076" s="77">
        <v>7.3570999999999998E-2</v>
      </c>
      <c r="O2076" s="78" t="s">
        <v>939</v>
      </c>
    </row>
    <row r="2077" spans="1:15" x14ac:dyDescent="0.25">
      <c r="A2077" s="77" t="s">
        <v>52</v>
      </c>
      <c r="B2077" s="77" t="s">
        <v>3</v>
      </c>
      <c r="C2077" s="77">
        <v>0</v>
      </c>
      <c r="D2077" s="77">
        <v>0.33000099999999999</v>
      </c>
      <c r="E2077" s="77">
        <v>9.9999999999999995E-8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3.6</v>
      </c>
      <c r="L2077" s="77">
        <v>69</v>
      </c>
      <c r="M2077" s="77">
        <v>3.4727000000000001</v>
      </c>
      <c r="N2077" s="77">
        <v>69.313999999999993</v>
      </c>
      <c r="O2077" s="78" t="s">
        <v>882</v>
      </c>
    </row>
    <row r="2078" spans="1:15" x14ac:dyDescent="0.25">
      <c r="A2078" s="77" t="s">
        <v>52</v>
      </c>
      <c r="B2078" s="77" t="s">
        <v>3</v>
      </c>
      <c r="C2078" s="77">
        <v>0</v>
      </c>
      <c r="D2078" s="77">
        <v>0.33000099999999999</v>
      </c>
      <c r="E2078" s="77">
        <v>9.9999999999999995E-7</v>
      </c>
      <c r="F2078" s="77" t="s">
        <v>6</v>
      </c>
      <c r="G2078" s="77" t="s">
        <v>5</v>
      </c>
      <c r="H2078" s="77">
        <v>0</v>
      </c>
      <c r="I2078" s="77">
        <v>0</v>
      </c>
      <c r="K2078" s="77">
        <v>3.6</v>
      </c>
      <c r="L2078" s="77">
        <v>69.150999999999996</v>
      </c>
      <c r="M2078" s="77">
        <v>3.5196000000000001</v>
      </c>
      <c r="N2078" s="77">
        <v>69.191000000000003</v>
      </c>
      <c r="O2078" s="78" t="s">
        <v>883</v>
      </c>
    </row>
    <row r="2079" spans="1:15" x14ac:dyDescent="0.25">
      <c r="A2079" s="77" t="s">
        <v>52</v>
      </c>
      <c r="B2079" s="77" t="s">
        <v>3</v>
      </c>
      <c r="C2079" s="77">
        <v>0</v>
      </c>
      <c r="D2079" s="77">
        <v>0.33000099999999999</v>
      </c>
      <c r="E2079" s="77">
        <v>1.0000000000000001E-5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6.7737999999999996</v>
      </c>
      <c r="L2079" s="77">
        <v>61.286999999999999</v>
      </c>
      <c r="M2079" s="77">
        <v>6.7343999999999999</v>
      </c>
      <c r="N2079" s="77">
        <v>61.341999999999999</v>
      </c>
      <c r="O2079" s="78" t="s">
        <v>884</v>
      </c>
    </row>
    <row r="2080" spans="1:15" x14ac:dyDescent="0.25">
      <c r="A2080" s="77" t="s">
        <v>52</v>
      </c>
      <c r="B2080" s="77" t="s">
        <v>3</v>
      </c>
      <c r="C2080" s="77">
        <v>0</v>
      </c>
      <c r="D2080" s="77">
        <v>0.33000099999999999</v>
      </c>
      <c r="E2080" s="77">
        <v>1E-4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58.11</v>
      </c>
      <c r="L2080" s="77">
        <v>17.059999999999999</v>
      </c>
      <c r="M2080" s="77">
        <v>58.091000000000001</v>
      </c>
      <c r="N2080" s="77">
        <v>17.007000000000001</v>
      </c>
      <c r="O2080" s="78" t="s">
        <v>885</v>
      </c>
    </row>
    <row r="2081" spans="1:15" x14ac:dyDescent="0.25">
      <c r="A2081" s="77" t="s">
        <v>52</v>
      </c>
      <c r="B2081" s="77" t="s">
        <v>3</v>
      </c>
      <c r="C2081" s="77">
        <v>0</v>
      </c>
      <c r="D2081" s="77">
        <v>0.33000099999999999</v>
      </c>
      <c r="E2081" s="77">
        <v>1E-3</v>
      </c>
      <c r="F2081" s="77" t="s">
        <v>6</v>
      </c>
      <c r="G2081" s="77" t="s">
        <v>5</v>
      </c>
      <c r="H2081" s="77">
        <v>0</v>
      </c>
      <c r="I2081" s="77">
        <v>0</v>
      </c>
      <c r="K2081" s="77">
        <v>580.02</v>
      </c>
      <c r="L2081" s="77">
        <v>1.8105</v>
      </c>
      <c r="M2081" s="77">
        <v>580.01</v>
      </c>
      <c r="N2081" s="77">
        <v>1.7849999999999999</v>
      </c>
      <c r="O2081" s="78" t="s">
        <v>886</v>
      </c>
    </row>
    <row r="2082" spans="1:15" x14ac:dyDescent="0.25">
      <c r="A2082" s="77" t="s">
        <v>52</v>
      </c>
      <c r="B2082" s="77" t="s">
        <v>3</v>
      </c>
      <c r="C2082" s="77">
        <v>0</v>
      </c>
      <c r="D2082" s="77">
        <v>0.33000099999999999</v>
      </c>
      <c r="E2082" s="77">
        <v>0.01</v>
      </c>
      <c r="F2082" s="77" t="s">
        <v>6</v>
      </c>
      <c r="G2082" s="77" t="s">
        <v>5</v>
      </c>
      <c r="H2082" s="77">
        <v>0</v>
      </c>
      <c r="I2082" s="77">
        <v>0</v>
      </c>
      <c r="K2082" s="77">
        <v>5800</v>
      </c>
      <c r="L2082" s="77">
        <v>0.1888</v>
      </c>
      <c r="M2082" s="77">
        <v>5800</v>
      </c>
      <c r="N2082" s="77">
        <v>0.17859</v>
      </c>
      <c r="O2082" s="78" t="s">
        <v>887</v>
      </c>
    </row>
    <row r="2083" spans="1:15" x14ac:dyDescent="0.25">
      <c r="A2083" s="77" t="s">
        <v>52</v>
      </c>
      <c r="B2083" s="77" t="s">
        <v>3</v>
      </c>
      <c r="C2083" s="77">
        <v>0</v>
      </c>
      <c r="D2083" s="77">
        <v>0.33000099999999999</v>
      </c>
      <c r="E2083" s="77">
        <v>0.1</v>
      </c>
      <c r="F2083" s="77" t="s">
        <v>6</v>
      </c>
      <c r="G2083" s="77" t="s">
        <v>4</v>
      </c>
      <c r="H2083" s="77">
        <v>0</v>
      </c>
      <c r="I2083" s="77">
        <v>0</v>
      </c>
      <c r="K2083" s="77">
        <v>58</v>
      </c>
      <c r="L2083" s="77">
        <v>2.1943E-5</v>
      </c>
      <c r="M2083" s="77">
        <v>58</v>
      </c>
      <c r="N2083" s="77">
        <v>1.7859E-5</v>
      </c>
      <c r="O2083" s="78" t="s">
        <v>888</v>
      </c>
    </row>
    <row r="2084" spans="1:15" x14ac:dyDescent="0.25">
      <c r="A2084" s="77" t="s">
        <v>52</v>
      </c>
      <c r="B2084" s="77" t="s">
        <v>3</v>
      </c>
      <c r="C2084" s="77">
        <v>0</v>
      </c>
      <c r="D2084" s="77">
        <v>0.33000099999999999</v>
      </c>
      <c r="E2084" s="77">
        <v>1</v>
      </c>
      <c r="F2084" s="77" t="s">
        <v>6</v>
      </c>
      <c r="G2084" s="77" t="s">
        <v>4</v>
      </c>
      <c r="H2084" s="77">
        <v>0</v>
      </c>
      <c r="I2084" s="77">
        <v>0</v>
      </c>
      <c r="K2084" s="77">
        <v>580</v>
      </c>
      <c r="L2084" s="77">
        <v>3.4199999999999999E-6</v>
      </c>
      <c r="M2084" s="77">
        <v>580</v>
      </c>
      <c r="N2084" s="77">
        <v>1.79E-6</v>
      </c>
      <c r="O2084" s="78" t="s">
        <v>889</v>
      </c>
    </row>
    <row r="2085" spans="1:15" x14ac:dyDescent="0.25">
      <c r="A2085" s="77" t="s">
        <v>52</v>
      </c>
      <c r="B2085" s="77" t="s">
        <v>3</v>
      </c>
      <c r="C2085" s="77">
        <v>0</v>
      </c>
      <c r="D2085" s="77">
        <v>0.33000099999999999</v>
      </c>
      <c r="E2085" s="77">
        <v>10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5800</v>
      </c>
      <c r="L2085" s="77">
        <v>8.3200000000000004E-7</v>
      </c>
      <c r="M2085" s="77">
        <v>5800</v>
      </c>
      <c r="N2085" s="77">
        <v>1.79E-7</v>
      </c>
      <c r="O2085" s="78" t="s">
        <v>890</v>
      </c>
    </row>
    <row r="2086" spans="1:15" x14ac:dyDescent="0.25">
      <c r="A2086" s="77" t="s">
        <v>52</v>
      </c>
      <c r="B2086" s="77" t="s">
        <v>3</v>
      </c>
      <c r="C2086" s="77">
        <v>0.33</v>
      </c>
      <c r="D2086" s="77">
        <v>3.3000099999999999</v>
      </c>
      <c r="E2086" s="77">
        <v>9.9999999999999995E-7</v>
      </c>
      <c r="F2086" s="77" t="s">
        <v>6</v>
      </c>
      <c r="G2086" s="77" t="s">
        <v>5</v>
      </c>
      <c r="H2086" s="77">
        <v>0</v>
      </c>
      <c r="I2086" s="77">
        <v>0</v>
      </c>
      <c r="K2086" s="77">
        <v>5.9</v>
      </c>
      <c r="L2086" s="77">
        <v>58</v>
      </c>
      <c r="M2086" s="77">
        <v>5.7708000000000004</v>
      </c>
      <c r="N2086" s="77">
        <v>57.786999999999999</v>
      </c>
      <c r="O2086" s="78" t="s">
        <v>891</v>
      </c>
    </row>
    <row r="2087" spans="1:15" x14ac:dyDescent="0.25">
      <c r="A2087" s="77" t="s">
        <v>52</v>
      </c>
      <c r="B2087" s="77" t="s">
        <v>3</v>
      </c>
      <c r="C2087" s="77">
        <v>0.33</v>
      </c>
      <c r="D2087" s="77">
        <v>3.3000099999999999</v>
      </c>
      <c r="E2087" s="77">
        <v>1.0000000000000001E-5</v>
      </c>
      <c r="F2087" s="77" t="s">
        <v>6</v>
      </c>
      <c r="G2087" s="77" t="s">
        <v>5</v>
      </c>
      <c r="H2087" s="77">
        <v>0</v>
      </c>
      <c r="I2087" s="77">
        <v>0</v>
      </c>
      <c r="K2087" s="77">
        <v>6.8066000000000004</v>
      </c>
      <c r="L2087" s="77">
        <v>57.529000000000003</v>
      </c>
      <c r="M2087" s="77">
        <v>6.4957000000000003</v>
      </c>
      <c r="N2087" s="77">
        <v>57.593000000000004</v>
      </c>
      <c r="O2087" s="78" t="s">
        <v>892</v>
      </c>
    </row>
    <row r="2088" spans="1:15" x14ac:dyDescent="0.25">
      <c r="A2088" s="77" t="s">
        <v>52</v>
      </c>
      <c r="B2088" s="77" t="s">
        <v>3</v>
      </c>
      <c r="C2088" s="77">
        <v>0.33</v>
      </c>
      <c r="D2088" s="77">
        <v>3.3000099999999999</v>
      </c>
      <c r="E2088" s="77">
        <v>1E-4</v>
      </c>
      <c r="F2088" s="77" t="s">
        <v>6</v>
      </c>
      <c r="G2088" s="77" t="s">
        <v>5</v>
      </c>
      <c r="H2088" s="77">
        <v>0</v>
      </c>
      <c r="I2088" s="77">
        <v>0</v>
      </c>
      <c r="K2088" s="77">
        <v>47.82</v>
      </c>
      <c r="L2088" s="77">
        <v>47.701000000000001</v>
      </c>
      <c r="M2088" s="77">
        <v>47.341999999999999</v>
      </c>
      <c r="N2088" s="77">
        <v>47.73</v>
      </c>
      <c r="O2088" s="78" t="s">
        <v>893</v>
      </c>
    </row>
    <row r="2089" spans="1:15" x14ac:dyDescent="0.25">
      <c r="A2089" s="77" t="s">
        <v>52</v>
      </c>
      <c r="B2089" s="77" t="s">
        <v>3</v>
      </c>
      <c r="C2089" s="77">
        <v>0.33</v>
      </c>
      <c r="D2089" s="77">
        <v>3.3000099999999999</v>
      </c>
      <c r="E2089" s="77">
        <v>1E-3</v>
      </c>
      <c r="F2089" s="77" t="s">
        <v>6</v>
      </c>
      <c r="G2089" s="77" t="s">
        <v>5</v>
      </c>
      <c r="H2089" s="77">
        <v>0</v>
      </c>
      <c r="I2089" s="77">
        <v>0</v>
      </c>
      <c r="K2089" s="77">
        <v>577.16999999999996</v>
      </c>
      <c r="L2089" s="77">
        <v>10.824</v>
      </c>
      <c r="M2089" s="77">
        <v>576.99</v>
      </c>
      <c r="N2089" s="77">
        <v>10.721</v>
      </c>
      <c r="O2089" s="78" t="s">
        <v>894</v>
      </c>
    </row>
    <row r="2090" spans="1:15" x14ac:dyDescent="0.25">
      <c r="A2090" s="77" t="s">
        <v>52</v>
      </c>
      <c r="B2090" s="77" t="s">
        <v>3</v>
      </c>
      <c r="C2090" s="77">
        <v>0.33</v>
      </c>
      <c r="D2090" s="77">
        <v>3.3000099999999999</v>
      </c>
      <c r="E2090" s="77">
        <v>0.01</v>
      </c>
      <c r="F2090" s="77" t="s">
        <v>6</v>
      </c>
      <c r="G2090" s="77" t="s">
        <v>5</v>
      </c>
      <c r="H2090" s="77">
        <v>0</v>
      </c>
      <c r="I2090" s="77">
        <v>0</v>
      </c>
      <c r="K2090" s="77">
        <v>5799.8</v>
      </c>
      <c r="L2090" s="77">
        <v>1.1473</v>
      </c>
      <c r="M2090" s="77">
        <v>5799.7</v>
      </c>
      <c r="N2090" s="77">
        <v>1.1022000000000001</v>
      </c>
      <c r="O2090" s="78" t="s">
        <v>895</v>
      </c>
    </row>
    <row r="2091" spans="1:15" x14ac:dyDescent="0.25">
      <c r="A2091" s="77" t="s">
        <v>52</v>
      </c>
      <c r="B2091" s="77" t="s">
        <v>3</v>
      </c>
      <c r="C2091" s="77">
        <v>0.33</v>
      </c>
      <c r="D2091" s="77">
        <v>3.3000099999999999</v>
      </c>
      <c r="E2091" s="77">
        <v>0.1</v>
      </c>
      <c r="F2091" s="77" t="s">
        <v>6</v>
      </c>
      <c r="G2091" s="77" t="s">
        <v>5</v>
      </c>
      <c r="H2091" s="77">
        <v>0</v>
      </c>
      <c r="I2091" s="77">
        <v>0</v>
      </c>
      <c r="K2091" s="77">
        <v>58000</v>
      </c>
      <c r="L2091" s="77">
        <v>0.12833</v>
      </c>
      <c r="M2091" s="77">
        <v>5799.8</v>
      </c>
      <c r="N2091" s="77">
        <v>0.11025</v>
      </c>
      <c r="O2091" s="78" t="s">
        <v>896</v>
      </c>
    </row>
    <row r="2092" spans="1:15" x14ac:dyDescent="0.25">
      <c r="A2092" s="77" t="s">
        <v>52</v>
      </c>
      <c r="B2092" s="77" t="s">
        <v>3</v>
      </c>
      <c r="C2092" s="77">
        <v>3</v>
      </c>
      <c r="D2092" s="77">
        <v>33.000100000000003</v>
      </c>
      <c r="E2092" s="77">
        <v>1.0000000000000001E-5</v>
      </c>
      <c r="F2092" s="77" t="s">
        <v>6</v>
      </c>
      <c r="G2092" s="77" t="s">
        <v>4</v>
      </c>
      <c r="H2092" s="77">
        <v>0</v>
      </c>
      <c r="I2092" s="77">
        <v>0</v>
      </c>
      <c r="K2092" s="77">
        <v>5.8999999999999997E-2</v>
      </c>
      <c r="L2092" s="77">
        <v>5.8000000000000003E-2</v>
      </c>
      <c r="M2092" s="77">
        <v>5.8347999999999997E-2</v>
      </c>
      <c r="N2092" s="77">
        <v>5.7918999999999998E-2</v>
      </c>
      <c r="O2092" s="78" t="s">
        <v>897</v>
      </c>
    </row>
    <row r="2093" spans="1:15" x14ac:dyDescent="0.25">
      <c r="A2093" s="77" t="s">
        <v>52</v>
      </c>
      <c r="B2093" s="77" t="s">
        <v>3</v>
      </c>
      <c r="C2093" s="77">
        <v>3</v>
      </c>
      <c r="D2093" s="77">
        <v>33.000100000000003</v>
      </c>
      <c r="E2093" s="77">
        <v>1E-4</v>
      </c>
      <c r="F2093" s="77" t="s">
        <v>6</v>
      </c>
      <c r="G2093" s="77" t="s">
        <v>4</v>
      </c>
      <c r="H2093" s="77">
        <v>0</v>
      </c>
      <c r="I2093" s="77">
        <v>0</v>
      </c>
      <c r="K2093" s="77">
        <v>6.7757999999999999E-2</v>
      </c>
      <c r="L2093" s="77">
        <v>5.7660999999999997E-2</v>
      </c>
      <c r="M2093" s="77">
        <v>6.4652000000000001E-2</v>
      </c>
      <c r="N2093" s="77">
        <v>5.7724999999999999E-2</v>
      </c>
      <c r="O2093" s="78" t="s">
        <v>898</v>
      </c>
    </row>
    <row r="2094" spans="1:15" x14ac:dyDescent="0.25">
      <c r="A2094" s="77" t="s">
        <v>52</v>
      </c>
      <c r="B2094" s="77" t="s">
        <v>3</v>
      </c>
      <c r="C2094" s="77">
        <v>3</v>
      </c>
      <c r="D2094" s="77">
        <v>33.000100000000003</v>
      </c>
      <c r="E2094" s="77">
        <v>1E-3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0.47783999999999999</v>
      </c>
      <c r="L2094" s="77">
        <v>4.7829000000000003E-2</v>
      </c>
      <c r="M2094" s="77">
        <v>0.47304000000000002</v>
      </c>
      <c r="N2094" s="77">
        <v>4.7858999999999999E-2</v>
      </c>
      <c r="O2094" s="78" t="s">
        <v>899</v>
      </c>
    </row>
    <row r="2095" spans="1:15" x14ac:dyDescent="0.25">
      <c r="A2095" s="77" t="s">
        <v>52</v>
      </c>
      <c r="B2095" s="77" t="s">
        <v>3</v>
      </c>
      <c r="C2095" s="77">
        <v>3</v>
      </c>
      <c r="D2095" s="77">
        <v>33.000100000000003</v>
      </c>
      <c r="E2095" s="77">
        <v>0.01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5.7714999999999996</v>
      </c>
      <c r="L2095" s="77">
        <v>1.0867999999999999E-2</v>
      </c>
      <c r="M2095" s="77">
        <v>5.7698</v>
      </c>
      <c r="N2095" s="77">
        <v>1.0763999999999999E-2</v>
      </c>
      <c r="O2095" s="78" t="s">
        <v>900</v>
      </c>
    </row>
    <row r="2096" spans="1:15" x14ac:dyDescent="0.25">
      <c r="A2096" s="77" t="s">
        <v>52</v>
      </c>
      <c r="B2096" s="77" t="s">
        <v>3</v>
      </c>
      <c r="C2096" s="77">
        <v>3</v>
      </c>
      <c r="D2096" s="77">
        <v>33.000100000000003</v>
      </c>
      <c r="E2096" s="77">
        <v>0.1</v>
      </c>
      <c r="F2096" s="77" t="s">
        <v>6</v>
      </c>
      <c r="G2096" s="77" t="s">
        <v>4</v>
      </c>
      <c r="H2096" s="77">
        <v>0</v>
      </c>
      <c r="I2096" s="77">
        <v>0</v>
      </c>
      <c r="K2096" s="77">
        <v>57.997999999999998</v>
      </c>
      <c r="L2096" s="77">
        <v>1.1519E-3</v>
      </c>
      <c r="M2096" s="77">
        <v>57.997</v>
      </c>
      <c r="N2096" s="77">
        <v>1.1068E-3</v>
      </c>
      <c r="O2096" s="78" t="s">
        <v>901</v>
      </c>
    </row>
    <row r="2097" spans="1:15" x14ac:dyDescent="0.25">
      <c r="A2097" s="77" t="s">
        <v>52</v>
      </c>
      <c r="B2097" s="77" t="s">
        <v>3</v>
      </c>
      <c r="C2097" s="77">
        <v>3</v>
      </c>
      <c r="D2097" s="77">
        <v>33.000100000000003</v>
      </c>
      <c r="E2097" s="77">
        <v>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580</v>
      </c>
      <c r="L2097" s="77">
        <v>1.2878999999999999E-4</v>
      </c>
      <c r="M2097" s="77">
        <v>580</v>
      </c>
      <c r="N2097" s="77">
        <v>1.1071E-4</v>
      </c>
      <c r="O2097" s="78" t="s">
        <v>902</v>
      </c>
    </row>
    <row r="2098" spans="1:15" x14ac:dyDescent="0.25">
      <c r="A2098" s="77" t="s">
        <v>52</v>
      </c>
      <c r="B2098" s="77" t="s">
        <v>3</v>
      </c>
      <c r="C2098" s="77">
        <v>33</v>
      </c>
      <c r="D2098" s="77">
        <v>330.00099999999998</v>
      </c>
      <c r="E2098" s="77">
        <v>1E-4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0.59</v>
      </c>
      <c r="L2098" s="77">
        <v>6.4000000000000001E-2</v>
      </c>
      <c r="M2098" s="77">
        <v>0.57833999999999997</v>
      </c>
      <c r="N2098" s="77">
        <v>6.3644000000000006E-2</v>
      </c>
      <c r="O2098" s="78" t="s">
        <v>903</v>
      </c>
    </row>
    <row r="2099" spans="1:15" x14ac:dyDescent="0.25">
      <c r="A2099" s="77" t="s">
        <v>52</v>
      </c>
      <c r="B2099" s="77" t="s">
        <v>3</v>
      </c>
      <c r="C2099" s="77">
        <v>33</v>
      </c>
      <c r="D2099" s="77">
        <v>330.00099999999998</v>
      </c>
      <c r="E2099" s="77">
        <v>1E-3</v>
      </c>
      <c r="F2099" s="77" t="s">
        <v>6</v>
      </c>
      <c r="G2099" s="77" t="s">
        <v>4</v>
      </c>
      <c r="H2099" s="77">
        <v>0</v>
      </c>
      <c r="I2099" s="77">
        <v>0</v>
      </c>
      <c r="K2099" s="77">
        <v>0.67471000000000003</v>
      </c>
      <c r="L2099" s="77">
        <v>6.3403000000000001E-2</v>
      </c>
      <c r="M2099" s="77">
        <v>0.64578000000000002</v>
      </c>
      <c r="N2099" s="77">
        <v>6.3463000000000006E-2</v>
      </c>
      <c r="O2099" s="78" t="s">
        <v>904</v>
      </c>
    </row>
    <row r="2100" spans="1:15" x14ac:dyDescent="0.25">
      <c r="A2100" s="77" t="s">
        <v>52</v>
      </c>
      <c r="B2100" s="77" t="s">
        <v>3</v>
      </c>
      <c r="C2100" s="77">
        <v>33</v>
      </c>
      <c r="D2100" s="77">
        <v>330.00099999999998</v>
      </c>
      <c r="E2100" s="77">
        <v>0.01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4.6628999999999996</v>
      </c>
      <c r="L2100" s="77">
        <v>5.3692999999999998E-2</v>
      </c>
      <c r="M2100" s="77">
        <v>4.6153000000000004</v>
      </c>
      <c r="N2100" s="77">
        <v>5.3731000000000001E-2</v>
      </c>
      <c r="O2100" s="78" t="s">
        <v>905</v>
      </c>
    </row>
    <row r="2101" spans="1:15" x14ac:dyDescent="0.25">
      <c r="A2101" s="77" t="s">
        <v>52</v>
      </c>
      <c r="B2101" s="77" t="s">
        <v>3</v>
      </c>
      <c r="C2101" s="77">
        <v>33</v>
      </c>
      <c r="D2101" s="77">
        <v>330.00099999999998</v>
      </c>
      <c r="E2101" s="77">
        <v>0.1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57.654000000000003</v>
      </c>
      <c r="L2101" s="77">
        <v>1.2973999999999999E-2</v>
      </c>
      <c r="M2101" s="77">
        <v>57.637</v>
      </c>
      <c r="N2101" s="77">
        <v>1.2872E-2</v>
      </c>
      <c r="O2101" s="78" t="s">
        <v>906</v>
      </c>
    </row>
    <row r="2102" spans="1:15" x14ac:dyDescent="0.25">
      <c r="A2102" s="77" t="s">
        <v>52</v>
      </c>
      <c r="B2102" s="77" t="s">
        <v>3</v>
      </c>
      <c r="C2102" s="77">
        <v>33</v>
      </c>
      <c r="D2102" s="77">
        <v>330.00099999999998</v>
      </c>
      <c r="E2102" s="77">
        <v>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579.97</v>
      </c>
      <c r="L2102" s="77">
        <v>1.3757000000000001E-3</v>
      </c>
      <c r="M2102" s="77">
        <v>579.96</v>
      </c>
      <c r="N2102" s="77">
        <v>1.3305000000000001E-3</v>
      </c>
      <c r="O2102" s="78" t="s">
        <v>907</v>
      </c>
    </row>
    <row r="2103" spans="1:15" x14ac:dyDescent="0.25">
      <c r="A2103" s="77" t="s">
        <v>52</v>
      </c>
      <c r="B2103" s="77" t="s">
        <v>3</v>
      </c>
      <c r="C2103" s="77">
        <v>33</v>
      </c>
      <c r="D2103" s="77">
        <v>330.00099999999998</v>
      </c>
      <c r="E2103" s="77">
        <v>10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5800</v>
      </c>
      <c r="L2103" s="77">
        <v>1.5118E-4</v>
      </c>
      <c r="M2103" s="77">
        <v>5800</v>
      </c>
      <c r="N2103" s="77">
        <v>1.3310000000000001E-4</v>
      </c>
      <c r="O2103" s="78" t="s">
        <v>908</v>
      </c>
    </row>
    <row r="2104" spans="1:15" x14ac:dyDescent="0.25">
      <c r="A2104" s="77" t="s">
        <v>52</v>
      </c>
      <c r="B2104" s="77" t="s">
        <v>3</v>
      </c>
      <c r="C2104" s="77">
        <v>330</v>
      </c>
      <c r="D2104" s="77">
        <v>1000.01</v>
      </c>
      <c r="E2104" s="77">
        <v>1E-3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1.9</v>
      </c>
      <c r="L2104" s="77">
        <v>6.4000000000000001E-2</v>
      </c>
      <c r="M2104" s="77">
        <v>1.7548999999999999</v>
      </c>
      <c r="N2104" s="77">
        <v>6.3615000000000005E-2</v>
      </c>
      <c r="O2104" s="78" t="s">
        <v>909</v>
      </c>
    </row>
    <row r="2105" spans="1:15" x14ac:dyDescent="0.25">
      <c r="A2105" s="77" t="s">
        <v>52</v>
      </c>
      <c r="B2105" s="77" t="s">
        <v>3</v>
      </c>
      <c r="C2105" s="77">
        <v>330</v>
      </c>
      <c r="D2105" s="77">
        <v>1000.01</v>
      </c>
      <c r="E2105" s="77">
        <v>0.01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3.0276999999999998</v>
      </c>
      <c r="L2105" s="77">
        <v>6.2894000000000005E-2</v>
      </c>
      <c r="M2105" s="77">
        <v>2.7052</v>
      </c>
      <c r="N2105" s="77">
        <v>6.2919000000000003E-2</v>
      </c>
      <c r="O2105" s="78" t="s">
        <v>910</v>
      </c>
    </row>
    <row r="2106" spans="1:15" x14ac:dyDescent="0.25">
      <c r="A2106" s="77" t="s">
        <v>52</v>
      </c>
      <c r="B2106" s="77" t="s">
        <v>3</v>
      </c>
      <c r="C2106" s="77">
        <v>330</v>
      </c>
      <c r="D2106" s="77">
        <v>1000.01</v>
      </c>
      <c r="E2106" s="77">
        <v>0.1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50.21</v>
      </c>
      <c r="L2106" s="77">
        <v>3.8072000000000002E-2</v>
      </c>
      <c r="M2106" s="77">
        <v>49.941000000000003</v>
      </c>
      <c r="N2106" s="77">
        <v>3.7448000000000002E-2</v>
      </c>
      <c r="O2106" s="78" t="s">
        <v>911</v>
      </c>
    </row>
    <row r="2107" spans="1:15" x14ac:dyDescent="0.25">
      <c r="A2107" s="77" t="s">
        <v>52</v>
      </c>
      <c r="B2107" s="77" t="s">
        <v>3</v>
      </c>
      <c r="C2107" s="77">
        <v>330</v>
      </c>
      <c r="D2107" s="77">
        <v>1000.01</v>
      </c>
      <c r="E2107" s="77">
        <v>1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578.9</v>
      </c>
      <c r="L2107" s="77">
        <v>5.3112000000000003E-3</v>
      </c>
      <c r="M2107" s="77">
        <v>578.86</v>
      </c>
      <c r="N2107" s="77">
        <v>4.8152999999999998E-3</v>
      </c>
      <c r="O2107" s="78" t="s">
        <v>912</v>
      </c>
    </row>
    <row r="2108" spans="1:15" x14ac:dyDescent="0.25">
      <c r="A2108" s="77" t="s">
        <v>52</v>
      </c>
      <c r="B2108" s="77" t="s">
        <v>3</v>
      </c>
      <c r="C2108" s="77">
        <v>330</v>
      </c>
      <c r="D2108" s="77">
        <v>1000.01</v>
      </c>
      <c r="E2108" s="77">
        <v>10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5799.9</v>
      </c>
      <c r="L2108" s="77">
        <v>6.8362000000000002E-4</v>
      </c>
      <c r="M2108" s="77">
        <v>5799.9</v>
      </c>
      <c r="N2108" s="77">
        <v>4.8322000000000003E-4</v>
      </c>
      <c r="O2108" s="78" t="s">
        <v>913</v>
      </c>
    </row>
    <row r="2109" spans="1:15" x14ac:dyDescent="0.25">
      <c r="A2109" s="77" t="s">
        <v>52</v>
      </c>
      <c r="B2109" s="77" t="s">
        <v>3</v>
      </c>
      <c r="C2109" s="77">
        <v>1000</v>
      </c>
      <c r="D2109" s="77">
        <v>1001</v>
      </c>
      <c r="E2109" s="77">
        <v>1E-3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1.9</v>
      </c>
      <c r="L2109" s="77">
        <v>6.4000000000000001E-2</v>
      </c>
      <c r="M2109" s="77">
        <v>1.7548999999999999</v>
      </c>
      <c r="N2109" s="77">
        <v>6.3615000000000005E-2</v>
      </c>
      <c r="O2109" s="78" t="s">
        <v>914</v>
      </c>
    </row>
    <row r="2110" spans="1:15" x14ac:dyDescent="0.25">
      <c r="A2110" s="77" t="s">
        <v>52</v>
      </c>
      <c r="B2110" s="77" t="s">
        <v>3</v>
      </c>
      <c r="C2110" s="77">
        <v>1000</v>
      </c>
      <c r="D2110" s="77">
        <v>1001</v>
      </c>
      <c r="E2110" s="77">
        <v>0.01</v>
      </c>
      <c r="F2110" s="77" t="s">
        <v>6</v>
      </c>
      <c r="G2110" s="77" t="s">
        <v>4</v>
      </c>
      <c r="H2110" s="77">
        <v>0</v>
      </c>
      <c r="I2110" s="77">
        <v>0</v>
      </c>
      <c r="K2110" s="77">
        <v>3.0276999999999998</v>
      </c>
      <c r="L2110" s="77">
        <v>6.2894000000000005E-2</v>
      </c>
      <c r="M2110" s="77">
        <v>2.7052</v>
      </c>
      <c r="N2110" s="77">
        <v>6.2919000000000003E-2</v>
      </c>
      <c r="O2110" s="78" t="s">
        <v>915</v>
      </c>
    </row>
    <row r="2111" spans="1:15" x14ac:dyDescent="0.25">
      <c r="A2111" s="77" t="s">
        <v>52</v>
      </c>
      <c r="B2111" s="77" t="s">
        <v>3</v>
      </c>
      <c r="C2111" s="77">
        <v>1000</v>
      </c>
      <c r="D2111" s="77">
        <v>1001</v>
      </c>
      <c r="E2111" s="77">
        <v>0.1</v>
      </c>
      <c r="F2111" s="77" t="s">
        <v>6</v>
      </c>
      <c r="G2111" s="77" t="s">
        <v>4</v>
      </c>
      <c r="H2111" s="77">
        <v>0</v>
      </c>
      <c r="I2111" s="77">
        <v>0</v>
      </c>
      <c r="K2111" s="77">
        <v>50.21</v>
      </c>
      <c r="L2111" s="77">
        <v>3.8072000000000002E-2</v>
      </c>
      <c r="M2111" s="77">
        <v>49.941000000000003</v>
      </c>
      <c r="N2111" s="77">
        <v>3.7448000000000002E-2</v>
      </c>
      <c r="O2111" s="78" t="s">
        <v>916</v>
      </c>
    </row>
    <row r="2112" spans="1:15" x14ac:dyDescent="0.25">
      <c r="A2112" s="77" t="s">
        <v>52</v>
      </c>
      <c r="B2112" s="77" t="s">
        <v>3</v>
      </c>
      <c r="C2112" s="77">
        <v>1000</v>
      </c>
      <c r="D2112" s="77">
        <v>1001</v>
      </c>
      <c r="E2112" s="77">
        <v>1</v>
      </c>
      <c r="F2112" s="77" t="s">
        <v>6</v>
      </c>
      <c r="G2112" s="77" t="s">
        <v>4</v>
      </c>
      <c r="H2112" s="77">
        <v>0</v>
      </c>
      <c r="I2112" s="77">
        <v>0</v>
      </c>
      <c r="K2112" s="77">
        <v>578.9</v>
      </c>
      <c r="L2112" s="77">
        <v>5.3112000000000003E-3</v>
      </c>
      <c r="M2112" s="77">
        <v>578.86</v>
      </c>
      <c r="N2112" s="77">
        <v>4.8152999999999998E-3</v>
      </c>
      <c r="O2112" s="78" t="s">
        <v>917</v>
      </c>
    </row>
    <row r="2113" spans="1:15" x14ac:dyDescent="0.25">
      <c r="A2113" s="77" t="s">
        <v>52</v>
      </c>
      <c r="B2113" s="77" t="s">
        <v>3</v>
      </c>
      <c r="C2113" s="77">
        <v>1000</v>
      </c>
      <c r="D2113" s="77">
        <v>1001</v>
      </c>
      <c r="E2113" s="77">
        <v>10</v>
      </c>
      <c r="F2113" s="77" t="s">
        <v>6</v>
      </c>
      <c r="G2113" s="77" t="s">
        <v>4</v>
      </c>
      <c r="H2113" s="77">
        <v>0</v>
      </c>
      <c r="I2113" s="77">
        <v>0</v>
      </c>
      <c r="K2113" s="77">
        <v>5799.9</v>
      </c>
      <c r="L2113" s="77">
        <v>6.8362000000000002E-4</v>
      </c>
      <c r="M2113" s="77">
        <v>5799.9</v>
      </c>
      <c r="N2113" s="77">
        <v>4.8322000000000003E-4</v>
      </c>
      <c r="O2113" s="78" t="s">
        <v>918</v>
      </c>
    </row>
    <row r="2114" spans="1:15" x14ac:dyDescent="0.25">
      <c r="A2114" s="77" t="s">
        <v>52</v>
      </c>
      <c r="B2114" s="77" t="s">
        <v>96</v>
      </c>
      <c r="C2114" s="77">
        <v>0</v>
      </c>
      <c r="D2114" s="77">
        <v>1.0900000000000001E-4</v>
      </c>
      <c r="E2114" s="77">
        <v>1E-10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3.5999999999999999E-3</v>
      </c>
      <c r="M2114" s="77">
        <v>0</v>
      </c>
      <c r="N2114" s="77">
        <v>0</v>
      </c>
      <c r="O2114" s="78" t="s">
        <v>818</v>
      </c>
    </row>
    <row r="2115" spans="1:15" x14ac:dyDescent="0.25">
      <c r="A2115" s="77" t="s">
        <v>52</v>
      </c>
      <c r="B2115" s="77" t="s">
        <v>96</v>
      </c>
      <c r="C2115" s="77">
        <v>0</v>
      </c>
      <c r="D2115" s="77">
        <v>1.0900000000000001E-4</v>
      </c>
      <c r="E2115" s="77">
        <v>1.0000000000000001E-9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3.5999999999999999E-3</v>
      </c>
      <c r="M2115" s="77">
        <v>0</v>
      </c>
      <c r="N2115" s="77">
        <v>0</v>
      </c>
      <c r="O2115" s="78" t="s">
        <v>819</v>
      </c>
    </row>
    <row r="2116" spans="1:15" x14ac:dyDescent="0.25">
      <c r="A2116" s="77" t="s">
        <v>52</v>
      </c>
      <c r="B2116" s="77" t="s">
        <v>96</v>
      </c>
      <c r="C2116" s="77">
        <v>0</v>
      </c>
      <c r="D2116" s="77">
        <v>1.0900000000000001E-4</v>
      </c>
      <c r="E2116" s="77">
        <v>1E-8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6.8024000000000001E-3</v>
      </c>
      <c r="M2116" s="77">
        <v>0</v>
      </c>
      <c r="N2116" s="77">
        <v>0</v>
      </c>
      <c r="O2116" s="78" t="s">
        <v>820</v>
      </c>
    </row>
    <row r="2117" spans="1:15" x14ac:dyDescent="0.25">
      <c r="A2117" s="77" t="s">
        <v>52</v>
      </c>
      <c r="B2117" s="77" t="s">
        <v>96</v>
      </c>
      <c r="C2117" s="77">
        <v>0</v>
      </c>
      <c r="D2117" s="77">
        <v>1.0900000000000001E-4</v>
      </c>
      <c r="E2117" s="77">
        <v>9.9999999999999995E-8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5.8110000000000002E-2</v>
      </c>
      <c r="M2117" s="77">
        <v>0</v>
      </c>
      <c r="N2117" s="77">
        <v>0</v>
      </c>
      <c r="O2117" s="78" t="s">
        <v>821</v>
      </c>
    </row>
    <row r="2118" spans="1:15" x14ac:dyDescent="0.25">
      <c r="A2118" s="77" t="s">
        <v>52</v>
      </c>
      <c r="B2118" s="77" t="s">
        <v>96</v>
      </c>
      <c r="C2118" s="77">
        <v>0</v>
      </c>
      <c r="D2118" s="77">
        <v>1.0900000000000001E-4</v>
      </c>
      <c r="E2118" s="77">
        <v>9.9999999999999995E-7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0.58001000000000003</v>
      </c>
      <c r="M2118" s="77">
        <v>0</v>
      </c>
      <c r="N2118" s="77">
        <v>0</v>
      </c>
      <c r="O2118" s="78" t="s">
        <v>822</v>
      </c>
    </row>
    <row r="2119" spans="1:15" x14ac:dyDescent="0.25">
      <c r="A2119" s="77" t="s">
        <v>52</v>
      </c>
      <c r="B2119" s="77" t="s">
        <v>96</v>
      </c>
      <c r="C2119" s="77">
        <v>0</v>
      </c>
      <c r="D2119" s="77">
        <v>1.0900000000000001E-4</v>
      </c>
      <c r="E2119" s="77">
        <v>1.0000000000000001E-5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5.8</v>
      </c>
      <c r="M2119" s="77">
        <v>0</v>
      </c>
      <c r="N2119" s="77">
        <v>0</v>
      </c>
      <c r="O2119" s="78" t="s">
        <v>823</v>
      </c>
    </row>
    <row r="2120" spans="1:15" x14ac:dyDescent="0.25">
      <c r="A2120" s="77" t="s">
        <v>52</v>
      </c>
      <c r="B2120" s="77" t="s">
        <v>96</v>
      </c>
      <c r="C2120" s="77">
        <v>0</v>
      </c>
      <c r="D2120" s="77">
        <v>1.0900000000000001E-4</v>
      </c>
      <c r="E2120" s="77">
        <v>1E-4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58</v>
      </c>
      <c r="M2120" s="77">
        <v>0</v>
      </c>
      <c r="N2120" s="77">
        <v>0</v>
      </c>
      <c r="O2120" s="78" t="s">
        <v>824</v>
      </c>
    </row>
    <row r="2121" spans="1:15" x14ac:dyDescent="0.25">
      <c r="A2121" s="77" t="s">
        <v>52</v>
      </c>
      <c r="B2121" s="77" t="s">
        <v>96</v>
      </c>
      <c r="C2121" s="77">
        <v>0</v>
      </c>
      <c r="D2121" s="77">
        <v>1.0900000000000001E-4</v>
      </c>
      <c r="E2121" s="77">
        <v>1E-3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580</v>
      </c>
      <c r="M2121" s="77">
        <v>0</v>
      </c>
      <c r="N2121" s="77">
        <v>0</v>
      </c>
      <c r="O2121" s="78" t="s">
        <v>825</v>
      </c>
    </row>
    <row r="2122" spans="1:15" x14ac:dyDescent="0.25">
      <c r="A2122" s="77" t="s">
        <v>52</v>
      </c>
      <c r="B2122" s="77" t="s">
        <v>96</v>
      </c>
      <c r="C2122" s="77">
        <v>0</v>
      </c>
      <c r="D2122" s="77">
        <v>1.0900000000000001E-4</v>
      </c>
      <c r="E2122" s="77">
        <v>0.01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5800</v>
      </c>
      <c r="M2122" s="77">
        <v>0</v>
      </c>
      <c r="N2122" s="77">
        <v>0</v>
      </c>
      <c r="O2122" s="78" t="s">
        <v>826</v>
      </c>
    </row>
    <row r="2123" spans="1:15" x14ac:dyDescent="0.25">
      <c r="A2123" s="77" t="s">
        <v>52</v>
      </c>
      <c r="B2123" s="77" t="s">
        <v>96</v>
      </c>
      <c r="C2123" s="77">
        <v>1.0900000000000001E-4</v>
      </c>
      <c r="D2123" s="77">
        <v>1.0900999999999999E-6</v>
      </c>
      <c r="E2123" s="77">
        <v>1E-8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3.5E-4</v>
      </c>
      <c r="M2123" s="77">
        <v>0</v>
      </c>
      <c r="N2123" s="77">
        <v>0</v>
      </c>
      <c r="O2123" s="78" t="s">
        <v>827</v>
      </c>
    </row>
    <row r="2124" spans="1:15" x14ac:dyDescent="0.25">
      <c r="A2124" s="77" t="s">
        <v>52</v>
      </c>
      <c r="B2124" s="77" t="s">
        <v>96</v>
      </c>
      <c r="C2124" s="77">
        <v>1.0900000000000001E-4</v>
      </c>
      <c r="D2124" s="77">
        <v>1.0900999999999999E-6</v>
      </c>
      <c r="E2124" s="77">
        <v>9.9999999999999995E-8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6.3400999999999996E-4</v>
      </c>
      <c r="M2124" s="77">
        <v>0</v>
      </c>
      <c r="N2124" s="77">
        <v>0</v>
      </c>
      <c r="O2124" s="78" t="s">
        <v>828</v>
      </c>
    </row>
    <row r="2125" spans="1:15" x14ac:dyDescent="0.25">
      <c r="A2125" s="77" t="s">
        <v>52</v>
      </c>
      <c r="B2125" s="77" t="s">
        <v>96</v>
      </c>
      <c r="C2125" s="77">
        <v>1.0900000000000001E-4</v>
      </c>
      <c r="D2125" s="77">
        <v>1.0900999999999999E-6</v>
      </c>
      <c r="E2125" s="77">
        <v>9.9999999999999995E-7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5.3337000000000002E-3</v>
      </c>
      <c r="M2125" s="77">
        <v>0</v>
      </c>
      <c r="N2125" s="77">
        <v>0</v>
      </c>
      <c r="O2125" s="78" t="s">
        <v>829</v>
      </c>
    </row>
    <row r="2126" spans="1:15" x14ac:dyDescent="0.25">
      <c r="A2126" s="77" t="s">
        <v>52</v>
      </c>
      <c r="B2126" s="77" t="s">
        <v>96</v>
      </c>
      <c r="C2126" s="77">
        <v>1.0900000000000001E-4</v>
      </c>
      <c r="D2126" s="77">
        <v>1.0900999999999999E-6</v>
      </c>
      <c r="E2126" s="77">
        <v>1.0000000000000001E-5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5.3213000000000003E-2</v>
      </c>
      <c r="M2126" s="77">
        <v>0</v>
      </c>
      <c r="N2126" s="77">
        <v>0</v>
      </c>
      <c r="O2126" s="78" t="s">
        <v>830</v>
      </c>
    </row>
    <row r="2127" spans="1:15" x14ac:dyDescent="0.25">
      <c r="A2127" s="77" t="s">
        <v>52</v>
      </c>
      <c r="B2127" s="77" t="s">
        <v>96</v>
      </c>
      <c r="C2127" s="77">
        <v>1.0900000000000001E-4</v>
      </c>
      <c r="D2127" s="77">
        <v>1.0900999999999999E-6</v>
      </c>
      <c r="E2127" s="77">
        <v>1E-4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0.53210999999999997</v>
      </c>
      <c r="M2127" s="77">
        <v>0</v>
      </c>
      <c r="N2127" s="77">
        <v>0</v>
      </c>
      <c r="O2127" s="78" t="s">
        <v>831</v>
      </c>
    </row>
    <row r="2128" spans="1:15" x14ac:dyDescent="0.25">
      <c r="A2128" s="77" t="s">
        <v>52</v>
      </c>
      <c r="B2128" s="77" t="s">
        <v>96</v>
      </c>
      <c r="C2128" s="77">
        <v>1.09E-3</v>
      </c>
      <c r="D2128" s="77">
        <v>1.0900099999999999E-2</v>
      </c>
      <c r="E2128" s="77">
        <v>9.9999999999999995E-8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2.4000000000000001E-4</v>
      </c>
      <c r="M2128" s="77">
        <v>0</v>
      </c>
      <c r="N2128" s="77">
        <v>0</v>
      </c>
      <c r="O2128" s="78" t="s">
        <v>832</v>
      </c>
    </row>
    <row r="2129" spans="1:15" x14ac:dyDescent="0.25">
      <c r="A2129" s="77" t="s">
        <v>52</v>
      </c>
      <c r="B2129" s="77" t="s">
        <v>96</v>
      </c>
      <c r="C2129" s="77">
        <v>1.09E-3</v>
      </c>
      <c r="D2129" s="77">
        <v>1.0900099999999999E-2</v>
      </c>
      <c r="E2129" s="77">
        <v>9.9999999999999995E-7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5.8093000000000001E-4</v>
      </c>
      <c r="M2129" s="77">
        <v>0</v>
      </c>
      <c r="N2129" s="77">
        <v>0</v>
      </c>
      <c r="O2129" s="78" t="s">
        <v>833</v>
      </c>
    </row>
    <row r="2130" spans="1:15" x14ac:dyDescent="0.25">
      <c r="A2130" s="77" t="s">
        <v>52</v>
      </c>
      <c r="B2130" s="77" t="s">
        <v>96</v>
      </c>
      <c r="C2130" s="77">
        <v>1.09E-3</v>
      </c>
      <c r="D2130" s="77">
        <v>1.0900099999999999E-2</v>
      </c>
      <c r="E2130" s="77">
        <v>1.0000000000000001E-5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5.3277000000000003E-3</v>
      </c>
      <c r="M2130" s="77">
        <v>0</v>
      </c>
      <c r="N2130" s="77">
        <v>0</v>
      </c>
      <c r="O2130" s="78" t="s">
        <v>834</v>
      </c>
    </row>
    <row r="2131" spans="1:15" x14ac:dyDescent="0.25">
      <c r="A2131" s="77" t="s">
        <v>52</v>
      </c>
      <c r="B2131" s="77" t="s">
        <v>96</v>
      </c>
      <c r="C2131" s="77">
        <v>1.09E-3</v>
      </c>
      <c r="D2131" s="77">
        <v>1.0900099999999999E-2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5.3212000000000002E-2</v>
      </c>
      <c r="M2131" s="77">
        <v>0</v>
      </c>
      <c r="N2131" s="77">
        <v>0</v>
      </c>
      <c r="O2131" s="78" t="s">
        <v>835</v>
      </c>
    </row>
    <row r="2132" spans="1:15" x14ac:dyDescent="0.25">
      <c r="A2132" s="77" t="s">
        <v>52</v>
      </c>
      <c r="B2132" s="77" t="s">
        <v>96</v>
      </c>
      <c r="C2132" s="77">
        <v>1.09E-3</v>
      </c>
      <c r="D2132" s="77">
        <v>1.0900099999999999E-2</v>
      </c>
      <c r="E2132" s="77">
        <v>1E-3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0.53210999999999997</v>
      </c>
      <c r="M2132" s="77">
        <v>0</v>
      </c>
      <c r="N2132" s="77">
        <v>0</v>
      </c>
      <c r="O2132" s="78" t="s">
        <v>836</v>
      </c>
    </row>
    <row r="2133" spans="1:15" x14ac:dyDescent="0.25">
      <c r="A2133" s="77" t="s">
        <v>52</v>
      </c>
      <c r="B2133" s="77" t="s">
        <v>96</v>
      </c>
      <c r="C2133" s="77">
        <v>1.09E-2</v>
      </c>
      <c r="D2133" s="77">
        <v>0.1090001</v>
      </c>
      <c r="E2133" s="77">
        <v>9.9999999999999995E-7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1.9000000000000001E-4</v>
      </c>
      <c r="M2133" s="77">
        <v>0</v>
      </c>
      <c r="N2133" s="77">
        <v>0</v>
      </c>
      <c r="O2133" s="78" t="s">
        <v>837</v>
      </c>
    </row>
    <row r="2134" spans="1:15" x14ac:dyDescent="0.25">
      <c r="A2134" s="77" t="s">
        <v>52</v>
      </c>
      <c r="B2134" s="77" t="s">
        <v>96</v>
      </c>
      <c r="C2134" s="77">
        <v>1.09E-2</v>
      </c>
      <c r="D2134" s="77">
        <v>0.1090001</v>
      </c>
      <c r="E2134" s="77">
        <v>1.0000000000000001E-5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5.6395000000000002E-4</v>
      </c>
      <c r="M2134" s="77">
        <v>0</v>
      </c>
      <c r="N2134" s="77">
        <v>0</v>
      </c>
      <c r="O2134" s="78" t="s">
        <v>838</v>
      </c>
    </row>
    <row r="2135" spans="1:15" x14ac:dyDescent="0.25">
      <c r="A2135" s="77" t="s">
        <v>52</v>
      </c>
      <c r="B2135" s="77" t="s">
        <v>96</v>
      </c>
      <c r="C2135" s="77">
        <v>1.09E-2</v>
      </c>
      <c r="D2135" s="77">
        <v>0.1090001</v>
      </c>
      <c r="E2135" s="77">
        <v>1E-4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5.3308000000000001E-3</v>
      </c>
      <c r="M2135" s="77">
        <v>0</v>
      </c>
      <c r="N2135" s="77">
        <v>0</v>
      </c>
      <c r="O2135" s="78" t="s">
        <v>839</v>
      </c>
    </row>
    <row r="2136" spans="1:15" x14ac:dyDescent="0.25">
      <c r="A2136" s="77" t="s">
        <v>52</v>
      </c>
      <c r="B2136" s="77" t="s">
        <v>96</v>
      </c>
      <c r="C2136" s="77">
        <v>1.09E-2</v>
      </c>
      <c r="D2136" s="77">
        <v>0.1090001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5.3261000000000003E-2</v>
      </c>
      <c r="M2136" s="77">
        <v>0</v>
      </c>
      <c r="N2136" s="77">
        <v>0</v>
      </c>
      <c r="O2136" s="78" t="s">
        <v>840</v>
      </c>
    </row>
    <row r="2137" spans="1:15" x14ac:dyDescent="0.25">
      <c r="A2137" s="77" t="s">
        <v>52</v>
      </c>
      <c r="B2137" s="77" t="s">
        <v>96</v>
      </c>
      <c r="C2137" s="77">
        <v>1.09E-2</v>
      </c>
      <c r="D2137" s="77">
        <v>0.1090001</v>
      </c>
      <c r="E2137" s="77">
        <v>0.01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0.53259999999999996</v>
      </c>
      <c r="M2137" s="77">
        <v>0</v>
      </c>
      <c r="N2137" s="77">
        <v>0</v>
      </c>
      <c r="O2137" s="78" t="s">
        <v>841</v>
      </c>
    </row>
    <row r="2138" spans="1:15" x14ac:dyDescent="0.25">
      <c r="A2138" s="77" t="s">
        <v>52</v>
      </c>
      <c r="B2138" s="77" t="s">
        <v>96</v>
      </c>
      <c r="C2138" s="77">
        <v>0.109</v>
      </c>
      <c r="D2138" s="77">
        <v>1.0901000000000001</v>
      </c>
      <c r="E2138" s="77">
        <v>1.0000000000000001E-5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2.3000000000000001E-4</v>
      </c>
      <c r="M2138" s="77">
        <v>0</v>
      </c>
      <c r="N2138" s="77">
        <v>0</v>
      </c>
      <c r="O2138" s="78" t="s">
        <v>842</v>
      </c>
    </row>
    <row r="2139" spans="1:15" x14ac:dyDescent="0.25">
      <c r="A2139" s="77" t="s">
        <v>52</v>
      </c>
      <c r="B2139" s="77" t="s">
        <v>96</v>
      </c>
      <c r="C2139" s="77">
        <v>0.109</v>
      </c>
      <c r="D2139" s="77">
        <v>1.0901000000000001</v>
      </c>
      <c r="E2139" s="77">
        <v>1E-4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5.7855999999999999E-4</v>
      </c>
      <c r="M2139" s="77">
        <v>0</v>
      </c>
      <c r="N2139" s="77">
        <v>0</v>
      </c>
      <c r="O2139" s="78" t="s">
        <v>843</v>
      </c>
    </row>
    <row r="2140" spans="1:15" x14ac:dyDescent="0.25">
      <c r="A2140" s="77" t="s">
        <v>52</v>
      </c>
      <c r="B2140" s="77" t="s">
        <v>96</v>
      </c>
      <c r="C2140" s="77">
        <v>0.109</v>
      </c>
      <c r="D2140" s="77">
        <v>1.0901000000000001</v>
      </c>
      <c r="E2140" s="77">
        <v>1E-3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5.3324000000000002E-3</v>
      </c>
      <c r="M2140" s="77">
        <v>0</v>
      </c>
      <c r="N2140" s="77">
        <v>0</v>
      </c>
      <c r="O2140" s="78" t="s">
        <v>844</v>
      </c>
    </row>
    <row r="2141" spans="1:15" x14ac:dyDescent="0.25">
      <c r="A2141" s="77" t="s">
        <v>52</v>
      </c>
      <c r="B2141" s="77" t="s">
        <v>96</v>
      </c>
      <c r="C2141" s="77">
        <v>0.109</v>
      </c>
      <c r="D2141" s="77">
        <v>1.0901000000000001</v>
      </c>
      <c r="E2141" s="77">
        <v>0.01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5.3261000000000003E-2</v>
      </c>
      <c r="M2141" s="77">
        <v>0</v>
      </c>
      <c r="N2141" s="77">
        <v>0</v>
      </c>
      <c r="O2141" s="78" t="s">
        <v>845</v>
      </c>
    </row>
    <row r="2142" spans="1:15" x14ac:dyDescent="0.25">
      <c r="A2142" s="77" t="s">
        <v>52</v>
      </c>
      <c r="B2142" s="77" t="s">
        <v>96</v>
      </c>
      <c r="C2142" s="77">
        <v>0.109</v>
      </c>
      <c r="D2142" s="77">
        <v>1.0901000000000001</v>
      </c>
      <c r="E2142" s="77">
        <v>0.1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0.53259999999999996</v>
      </c>
      <c r="M2142" s="77">
        <v>0</v>
      </c>
      <c r="N2142" s="77">
        <v>0</v>
      </c>
      <c r="O2142" s="78" t="s">
        <v>846</v>
      </c>
    </row>
    <row r="2143" spans="1:15" x14ac:dyDescent="0.25">
      <c r="A2143" s="77" t="s">
        <v>52</v>
      </c>
      <c r="B2143" s="77" t="s">
        <v>96</v>
      </c>
      <c r="C2143" s="77">
        <v>1.0900000000000001</v>
      </c>
      <c r="D2143" s="77">
        <v>10.9001</v>
      </c>
      <c r="E2143" s="77">
        <v>1E-4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2.3000000000000001E-4</v>
      </c>
      <c r="M2143" s="77">
        <v>0</v>
      </c>
      <c r="N2143" s="77">
        <v>0</v>
      </c>
      <c r="O2143" s="78" t="s">
        <v>847</v>
      </c>
    </row>
    <row r="2144" spans="1:15" x14ac:dyDescent="0.25">
      <c r="A2144" s="77" t="s">
        <v>52</v>
      </c>
      <c r="B2144" s="77" t="s">
        <v>96</v>
      </c>
      <c r="C2144" s="77">
        <v>1.0900000000000001</v>
      </c>
      <c r="D2144" s="77">
        <v>10.9001</v>
      </c>
      <c r="E2144" s="77">
        <v>1E-3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5.7824999999999999E-4</v>
      </c>
      <c r="M2144" s="77">
        <v>0</v>
      </c>
      <c r="N2144" s="77">
        <v>0</v>
      </c>
      <c r="O2144" s="78" t="s">
        <v>848</v>
      </c>
    </row>
    <row r="2145" spans="1:15" x14ac:dyDescent="0.25">
      <c r="A2145" s="77" t="s">
        <v>52</v>
      </c>
      <c r="B2145" s="77" t="s">
        <v>96</v>
      </c>
      <c r="C2145" s="77">
        <v>1.0900000000000001</v>
      </c>
      <c r="D2145" s="77">
        <v>10.9001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5.3321999999999996E-3</v>
      </c>
      <c r="M2145" s="77">
        <v>0</v>
      </c>
      <c r="N2145" s="77">
        <v>0</v>
      </c>
      <c r="O2145" s="78" t="s">
        <v>849</v>
      </c>
    </row>
    <row r="2146" spans="1:15" x14ac:dyDescent="0.25">
      <c r="A2146" s="77" t="s">
        <v>52</v>
      </c>
      <c r="B2146" s="77" t="s">
        <v>96</v>
      </c>
      <c r="C2146" s="77">
        <v>1.0900000000000001</v>
      </c>
      <c r="D2146" s="77">
        <v>10.9001</v>
      </c>
      <c r="E2146" s="77">
        <v>0.1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5.3261000000000003E-2</v>
      </c>
      <c r="M2146" s="77">
        <v>0</v>
      </c>
      <c r="N2146" s="77">
        <v>0</v>
      </c>
      <c r="O2146" s="78" t="s">
        <v>850</v>
      </c>
    </row>
    <row r="2147" spans="1:15" x14ac:dyDescent="0.25">
      <c r="A2147" s="77" t="s">
        <v>52</v>
      </c>
      <c r="B2147" s="77" t="s">
        <v>96</v>
      </c>
      <c r="C2147" s="77">
        <v>1.0900000000000001</v>
      </c>
      <c r="D2147" s="77">
        <v>10.9001</v>
      </c>
      <c r="E2147" s="77">
        <v>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0.53259999999999996</v>
      </c>
      <c r="M2147" s="77">
        <v>0</v>
      </c>
      <c r="N2147" s="77">
        <v>0</v>
      </c>
      <c r="O2147" s="78" t="s">
        <v>851</v>
      </c>
    </row>
    <row r="2148" spans="1:15" x14ac:dyDescent="0.25">
      <c r="A2148" s="77" t="s">
        <v>52</v>
      </c>
      <c r="B2148" s="77" t="s">
        <v>96</v>
      </c>
      <c r="C2148" s="77">
        <v>10.9</v>
      </c>
      <c r="D2148" s="77">
        <v>109.0001</v>
      </c>
      <c r="E2148" s="77">
        <v>1E-3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2.3000000000000001E-4</v>
      </c>
      <c r="M2148" s="77">
        <v>0</v>
      </c>
      <c r="N2148" s="77">
        <v>0</v>
      </c>
      <c r="O2148" s="78" t="s">
        <v>852</v>
      </c>
    </row>
    <row r="2149" spans="1:15" x14ac:dyDescent="0.25">
      <c r="A2149" s="77" t="s">
        <v>52</v>
      </c>
      <c r="B2149" s="77" t="s">
        <v>96</v>
      </c>
      <c r="C2149" s="77">
        <v>10.9</v>
      </c>
      <c r="D2149" s="77">
        <v>109.0001</v>
      </c>
      <c r="E2149" s="77">
        <v>0.01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5.7886999999999999E-4</v>
      </c>
      <c r="M2149" s="77">
        <v>0</v>
      </c>
      <c r="N2149" s="77">
        <v>0</v>
      </c>
      <c r="O2149" s="78" t="s">
        <v>853</v>
      </c>
    </row>
    <row r="2150" spans="1:15" x14ac:dyDescent="0.25">
      <c r="A2150" s="77" t="s">
        <v>52</v>
      </c>
      <c r="B2150" s="77" t="s">
        <v>96</v>
      </c>
      <c r="C2150" s="77">
        <v>10.9</v>
      </c>
      <c r="D2150" s="77">
        <v>109.0001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5.3322999999999999E-3</v>
      </c>
      <c r="M2150" s="77">
        <v>0</v>
      </c>
      <c r="N2150" s="77">
        <v>0</v>
      </c>
      <c r="O2150" s="78" t="s">
        <v>854</v>
      </c>
    </row>
    <row r="2151" spans="1:15" x14ac:dyDescent="0.25">
      <c r="A2151" s="77" t="s">
        <v>52</v>
      </c>
      <c r="B2151" s="77" t="s">
        <v>96</v>
      </c>
      <c r="C2151" s="77">
        <v>10.9</v>
      </c>
      <c r="D2151" s="77">
        <v>109.0001</v>
      </c>
      <c r="E2151" s="77">
        <v>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5.3261000000000003E-2</v>
      </c>
      <c r="M2151" s="77">
        <v>0</v>
      </c>
      <c r="N2151" s="77">
        <v>0</v>
      </c>
      <c r="O2151" s="78" t="s">
        <v>855</v>
      </c>
    </row>
    <row r="2152" spans="1:15" x14ac:dyDescent="0.25">
      <c r="A2152" s="77" t="s">
        <v>52</v>
      </c>
      <c r="B2152" s="77" t="s">
        <v>96</v>
      </c>
      <c r="C2152" s="77">
        <v>10.9</v>
      </c>
      <c r="D2152" s="77">
        <v>109.0001</v>
      </c>
      <c r="E2152" s="77">
        <v>10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0.53259999999999996</v>
      </c>
      <c r="M2152" s="77">
        <v>0</v>
      </c>
      <c r="N2152" s="77">
        <v>0</v>
      </c>
      <c r="O2152" s="78" t="s">
        <v>856</v>
      </c>
    </row>
    <row r="2153" spans="1:15" x14ac:dyDescent="0.25">
      <c r="A2153" s="77" t="s">
        <v>52</v>
      </c>
      <c r="B2153" s="77" t="s">
        <v>96</v>
      </c>
      <c r="C2153" s="77">
        <v>109</v>
      </c>
      <c r="D2153" s="77">
        <v>330.00009999999997</v>
      </c>
      <c r="E2153" s="77">
        <v>1E-3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1.4999999999999999E-4</v>
      </c>
      <c r="M2153" s="77">
        <v>0</v>
      </c>
      <c r="N2153" s="77">
        <v>0</v>
      </c>
      <c r="O2153" s="78" t="s">
        <v>857</v>
      </c>
    </row>
    <row r="2154" spans="1:15" x14ac:dyDescent="0.25">
      <c r="A2154" s="77" t="s">
        <v>52</v>
      </c>
      <c r="B2154" s="77" t="s">
        <v>96</v>
      </c>
      <c r="C2154" s="77">
        <v>109</v>
      </c>
      <c r="D2154" s="77">
        <v>330.00009999999997</v>
      </c>
      <c r="E2154" s="77">
        <v>0.01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1.5254999999999999E-4</v>
      </c>
      <c r="M2154" s="77">
        <v>0</v>
      </c>
      <c r="N2154" s="77">
        <v>0</v>
      </c>
      <c r="O2154" s="78" t="s">
        <v>858</v>
      </c>
    </row>
    <row r="2155" spans="1:15" x14ac:dyDescent="0.25">
      <c r="A2155" s="77" t="s">
        <v>52</v>
      </c>
      <c r="B2155" s="77" t="s">
        <v>96</v>
      </c>
      <c r="C2155" s="77">
        <v>109</v>
      </c>
      <c r="D2155" s="77">
        <v>330.00009999999997</v>
      </c>
      <c r="E2155" s="77">
        <v>0.1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5.5201999999999996E-4</v>
      </c>
      <c r="M2155" s="77">
        <v>0</v>
      </c>
      <c r="N2155" s="77">
        <v>0</v>
      </c>
      <c r="O2155" s="78" t="s">
        <v>859</v>
      </c>
    </row>
    <row r="2156" spans="1:15" x14ac:dyDescent="0.25">
      <c r="A2156" s="77" t="s">
        <v>52</v>
      </c>
      <c r="B2156" s="77" t="s">
        <v>96</v>
      </c>
      <c r="C2156" s="77">
        <v>109</v>
      </c>
      <c r="D2156" s="77">
        <v>330.00009999999997</v>
      </c>
      <c r="E2156" s="77">
        <v>1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5.3282E-3</v>
      </c>
      <c r="M2156" s="77">
        <v>0</v>
      </c>
      <c r="N2156" s="77">
        <v>0</v>
      </c>
      <c r="O2156" s="78" t="s">
        <v>860</v>
      </c>
    </row>
    <row r="2157" spans="1:15" x14ac:dyDescent="0.25">
      <c r="A2157" s="77" t="s">
        <v>52</v>
      </c>
      <c r="B2157" s="77" t="s">
        <v>96</v>
      </c>
      <c r="C2157" s="77">
        <v>109</v>
      </c>
      <c r="D2157" s="77">
        <v>330.00009999999997</v>
      </c>
      <c r="E2157" s="77">
        <v>10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5.3260000000000002E-2</v>
      </c>
      <c r="M2157" s="77">
        <v>0</v>
      </c>
      <c r="N2157" s="77">
        <v>0</v>
      </c>
      <c r="O2157" s="78" t="s">
        <v>861</v>
      </c>
    </row>
    <row r="2158" spans="1:15" x14ac:dyDescent="0.25">
      <c r="A2158" s="77" t="s">
        <v>52</v>
      </c>
      <c r="B2158" s="77" t="s">
        <v>96</v>
      </c>
      <c r="C2158" s="77">
        <v>330</v>
      </c>
      <c r="D2158" s="77">
        <v>3000.0001000000002</v>
      </c>
      <c r="E2158" s="77">
        <v>0.01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5.9999999999999995E-4</v>
      </c>
      <c r="M2158" s="77">
        <v>0</v>
      </c>
      <c r="N2158" s="77">
        <v>0</v>
      </c>
      <c r="O2158" s="78" t="s">
        <v>862</v>
      </c>
    </row>
    <row r="2159" spans="1:15" x14ac:dyDescent="0.25">
      <c r="A2159" s="77" t="s">
        <v>52</v>
      </c>
      <c r="B2159" s="77" t="s">
        <v>96</v>
      </c>
      <c r="C2159" s="77">
        <v>330</v>
      </c>
      <c r="D2159" s="77">
        <v>3000.0001000000002</v>
      </c>
      <c r="E2159" s="77">
        <v>0.1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6.2246000000000003E-4</v>
      </c>
      <c r="M2159" s="77">
        <v>0</v>
      </c>
      <c r="N2159" s="77">
        <v>0</v>
      </c>
      <c r="O2159" s="78" t="s">
        <v>863</v>
      </c>
    </row>
    <row r="2160" spans="1:15" x14ac:dyDescent="0.25">
      <c r="A2160" s="77" t="s">
        <v>52</v>
      </c>
      <c r="B2160" s="77" t="s">
        <v>96</v>
      </c>
      <c r="C2160" s="77">
        <v>330</v>
      </c>
      <c r="D2160" s="77">
        <v>3000.0001000000002</v>
      </c>
      <c r="E2160" s="77">
        <v>1</v>
      </c>
      <c r="F2160" s="77" t="s">
        <v>150</v>
      </c>
      <c r="G2160" s="77" t="s">
        <v>150</v>
      </c>
      <c r="H2160" s="77">
        <v>0</v>
      </c>
      <c r="I2160" s="77">
        <v>0</v>
      </c>
      <c r="K2160" s="77">
        <v>0</v>
      </c>
      <c r="L2160" s="77">
        <v>1.8565000000000001E-3</v>
      </c>
      <c r="M2160" s="77">
        <v>0</v>
      </c>
      <c r="N2160" s="77">
        <v>0</v>
      </c>
      <c r="O2160" s="78" t="s">
        <v>864</v>
      </c>
    </row>
    <row r="2161" spans="1:15" x14ac:dyDescent="0.25">
      <c r="A2161" s="77" t="s">
        <v>52</v>
      </c>
      <c r="B2161" s="77" t="s">
        <v>96</v>
      </c>
      <c r="C2161" s="77">
        <v>330</v>
      </c>
      <c r="D2161" s="77">
        <v>3000.0001000000002</v>
      </c>
      <c r="E2161" s="77">
        <v>10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1.7586000000000001E-2</v>
      </c>
      <c r="M2161" s="77">
        <v>0</v>
      </c>
      <c r="N2161" s="77">
        <v>0</v>
      </c>
      <c r="O2161" s="78" t="s">
        <v>865</v>
      </c>
    </row>
    <row r="2162" spans="1:15" x14ac:dyDescent="0.25">
      <c r="A2162" s="77" t="s">
        <v>52</v>
      </c>
      <c r="B2162" s="77" t="s">
        <v>96</v>
      </c>
      <c r="C2162" s="77">
        <v>330</v>
      </c>
      <c r="D2162" s="77">
        <v>3000.0001000000002</v>
      </c>
      <c r="E2162" s="77">
        <v>100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0.17576</v>
      </c>
      <c r="M2162" s="77">
        <v>0</v>
      </c>
      <c r="N2162" s="77">
        <v>0</v>
      </c>
      <c r="O2162" s="78" t="s">
        <v>866</v>
      </c>
    </row>
    <row r="2163" spans="1:15" x14ac:dyDescent="0.25">
      <c r="A2163" s="77" t="s">
        <v>52</v>
      </c>
      <c r="B2163" s="77" t="s">
        <v>96</v>
      </c>
      <c r="C2163" s="77">
        <v>3000</v>
      </c>
      <c r="D2163" s="77">
        <v>11000.1</v>
      </c>
      <c r="E2163" s="77">
        <v>10</v>
      </c>
      <c r="F2163" s="77" t="s">
        <v>150</v>
      </c>
      <c r="G2163" s="77" t="s">
        <v>150</v>
      </c>
      <c r="H2163" s="77">
        <v>0</v>
      </c>
      <c r="I2163" s="77">
        <v>0</v>
      </c>
      <c r="K2163" s="77">
        <v>0</v>
      </c>
      <c r="L2163" s="77">
        <v>9.1E-4</v>
      </c>
      <c r="M2163" s="77">
        <v>0</v>
      </c>
      <c r="N2163" s="77">
        <v>0</v>
      </c>
      <c r="O2163" s="78" t="s">
        <v>867</v>
      </c>
    </row>
    <row r="2164" spans="1:15" x14ac:dyDescent="0.25">
      <c r="A2164" s="77" t="s">
        <v>52</v>
      </c>
      <c r="B2164" s="77" t="s">
        <v>96</v>
      </c>
      <c r="C2164" s="77">
        <v>3000</v>
      </c>
      <c r="D2164" s="77">
        <v>11000.1</v>
      </c>
      <c r="E2164" s="77">
        <v>100</v>
      </c>
      <c r="F2164" s="77" t="s">
        <v>150</v>
      </c>
      <c r="G2164" s="77" t="s">
        <v>150</v>
      </c>
      <c r="H2164" s="77">
        <v>0</v>
      </c>
      <c r="I2164" s="77">
        <v>0</v>
      </c>
      <c r="K2164" s="77">
        <v>0</v>
      </c>
      <c r="L2164" s="77">
        <v>9.1E-4</v>
      </c>
      <c r="M2164" s="77">
        <v>0</v>
      </c>
      <c r="N2164" s="77">
        <v>0</v>
      </c>
      <c r="O2164" s="78" t="s">
        <v>868</v>
      </c>
    </row>
    <row r="2165" spans="1:15" x14ac:dyDescent="0.25">
      <c r="A2165" s="77" t="s">
        <v>52</v>
      </c>
      <c r="B2165" s="77" t="s">
        <v>96</v>
      </c>
      <c r="C2165" s="77">
        <v>3000</v>
      </c>
      <c r="D2165" s="77">
        <v>11000.1</v>
      </c>
      <c r="E2165" s="77">
        <v>1000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9.2997999999999996E-4</v>
      </c>
      <c r="M2165" s="77">
        <v>0</v>
      </c>
      <c r="N2165" s="77">
        <v>0</v>
      </c>
      <c r="O2165" s="78" t="s">
        <v>869</v>
      </c>
    </row>
    <row r="2166" spans="1:15" x14ac:dyDescent="0.25">
      <c r="A2166" s="77" t="s">
        <v>52</v>
      </c>
      <c r="B2166" s="77" t="s">
        <v>96</v>
      </c>
      <c r="C2166" s="77">
        <v>3000</v>
      </c>
      <c r="D2166" s="77">
        <v>11000.1</v>
      </c>
      <c r="E2166" s="77">
        <v>10000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2.1367000000000001E-3</v>
      </c>
      <c r="M2166" s="77">
        <v>0</v>
      </c>
      <c r="N2166" s="77">
        <v>0</v>
      </c>
      <c r="O2166" s="78" t="s">
        <v>870</v>
      </c>
    </row>
    <row r="2167" spans="1:15" x14ac:dyDescent="0.25">
      <c r="A2167" s="77" t="s">
        <v>52</v>
      </c>
      <c r="B2167" s="77" t="s">
        <v>96</v>
      </c>
      <c r="C2167" s="77">
        <v>3000</v>
      </c>
      <c r="D2167" s="77">
        <v>11000.1</v>
      </c>
      <c r="E2167" s="77">
        <v>100000</v>
      </c>
      <c r="F2167" s="77" t="s">
        <v>150</v>
      </c>
      <c r="G2167" s="77" t="s">
        <v>150</v>
      </c>
      <c r="H2167" s="77">
        <v>0</v>
      </c>
      <c r="I2167" s="77">
        <v>0</v>
      </c>
      <c r="K2167" s="77">
        <v>0</v>
      </c>
      <c r="L2167" s="77">
        <v>1.9355000000000001E-2</v>
      </c>
      <c r="M2167" s="77">
        <v>0</v>
      </c>
      <c r="N2167" s="77">
        <v>0</v>
      </c>
      <c r="O2167" s="78" t="s">
        <v>871</v>
      </c>
    </row>
    <row r="2168" spans="1:15" x14ac:dyDescent="0.25">
      <c r="A2168" s="77" t="s">
        <v>52</v>
      </c>
      <c r="B2168" s="77" t="s">
        <v>96</v>
      </c>
      <c r="C2168" s="77">
        <v>11000</v>
      </c>
      <c r="D2168" s="77">
        <v>24500</v>
      </c>
      <c r="E2168" s="77">
        <v>10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1.4E-3</v>
      </c>
      <c r="M2168" s="77">
        <v>0</v>
      </c>
      <c r="N2168" s="77">
        <v>0</v>
      </c>
      <c r="O2168" s="78" t="s">
        <v>872</v>
      </c>
    </row>
    <row r="2169" spans="1:15" x14ac:dyDescent="0.25">
      <c r="A2169" s="77" t="s">
        <v>52</v>
      </c>
      <c r="B2169" s="77" t="s">
        <v>96</v>
      </c>
      <c r="C2169" s="77">
        <v>11000</v>
      </c>
      <c r="D2169" s="77">
        <v>24500</v>
      </c>
      <c r="E2169" s="77">
        <v>100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1.4E-3</v>
      </c>
      <c r="M2169" s="77">
        <v>0</v>
      </c>
      <c r="N2169" s="77">
        <v>0</v>
      </c>
      <c r="O2169" s="78" t="s">
        <v>873</v>
      </c>
    </row>
    <row r="2170" spans="1:15" x14ac:dyDescent="0.25">
      <c r="A2170" s="77" t="s">
        <v>52</v>
      </c>
      <c r="B2170" s="77" t="s">
        <v>96</v>
      </c>
      <c r="C2170" s="77">
        <v>11000</v>
      </c>
      <c r="D2170" s="77">
        <v>24500</v>
      </c>
      <c r="E2170" s="77">
        <v>1000</v>
      </c>
      <c r="F2170" s="77" t="s">
        <v>150</v>
      </c>
      <c r="G2170" s="77" t="s">
        <v>150</v>
      </c>
      <c r="H2170" s="77">
        <v>0</v>
      </c>
      <c r="I2170" s="77">
        <v>0</v>
      </c>
      <c r="K2170" s="77">
        <v>0</v>
      </c>
      <c r="L2170" s="77">
        <v>1.4429E-3</v>
      </c>
      <c r="M2170" s="77">
        <v>0</v>
      </c>
      <c r="N2170" s="77">
        <v>0</v>
      </c>
      <c r="O2170" s="78" t="s">
        <v>874</v>
      </c>
    </row>
    <row r="2171" spans="1:15" x14ac:dyDescent="0.25">
      <c r="A2171" s="77" t="s">
        <v>52</v>
      </c>
      <c r="B2171" s="77" t="s">
        <v>96</v>
      </c>
      <c r="C2171" s="77">
        <v>11000</v>
      </c>
      <c r="D2171" s="77">
        <v>24500</v>
      </c>
      <c r="E2171" s="77">
        <v>10000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5.4410999999999999E-3</v>
      </c>
      <c r="M2171" s="77">
        <v>0</v>
      </c>
      <c r="N2171" s="77">
        <v>0</v>
      </c>
      <c r="O2171" s="78" t="s">
        <v>875</v>
      </c>
    </row>
    <row r="2172" spans="1:15" x14ac:dyDescent="0.25">
      <c r="A2172" s="77" t="s">
        <v>52</v>
      </c>
      <c r="B2172" s="77" t="s">
        <v>96</v>
      </c>
      <c r="C2172" s="77">
        <v>11000</v>
      </c>
      <c r="D2172" s="77">
        <v>24500</v>
      </c>
      <c r="E2172" s="77">
        <v>100000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5.2745E-2</v>
      </c>
      <c r="M2172" s="77">
        <v>0</v>
      </c>
      <c r="N2172" s="77">
        <v>0</v>
      </c>
      <c r="O2172" s="78" t="s">
        <v>876</v>
      </c>
    </row>
    <row r="2173" spans="1:15" x14ac:dyDescent="0.25">
      <c r="A2173" s="77" t="s">
        <v>52</v>
      </c>
      <c r="B2173" s="77" t="s">
        <v>96</v>
      </c>
      <c r="C2173" s="77">
        <v>24500</v>
      </c>
      <c r="D2173" s="77">
        <v>24500</v>
      </c>
      <c r="E2173" s="77">
        <v>10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1.4E-3</v>
      </c>
      <c r="M2173" s="77">
        <v>0</v>
      </c>
      <c r="N2173" s="77">
        <v>0</v>
      </c>
      <c r="O2173" s="78" t="s">
        <v>877</v>
      </c>
    </row>
    <row r="2174" spans="1:15" x14ac:dyDescent="0.25">
      <c r="A2174" s="77" t="s">
        <v>52</v>
      </c>
      <c r="B2174" s="77" t="s">
        <v>96</v>
      </c>
      <c r="C2174" s="77">
        <v>24500</v>
      </c>
      <c r="D2174" s="77">
        <v>24500</v>
      </c>
      <c r="E2174" s="77">
        <v>100</v>
      </c>
      <c r="F2174" s="77" t="s">
        <v>98</v>
      </c>
      <c r="G2174" s="77" t="s">
        <v>98</v>
      </c>
      <c r="H2174" s="77">
        <v>0</v>
      </c>
      <c r="I2174" s="77">
        <v>0</v>
      </c>
      <c r="K2174" s="77">
        <v>0</v>
      </c>
      <c r="L2174" s="77">
        <v>1.4E-3</v>
      </c>
      <c r="M2174" s="77">
        <v>0</v>
      </c>
      <c r="N2174" s="77">
        <v>0</v>
      </c>
      <c r="O2174" s="78" t="s">
        <v>878</v>
      </c>
    </row>
    <row r="2175" spans="1:15" x14ac:dyDescent="0.25">
      <c r="A2175" s="77" t="s">
        <v>52</v>
      </c>
      <c r="B2175" s="77" t="s">
        <v>96</v>
      </c>
      <c r="C2175" s="77">
        <v>24500</v>
      </c>
      <c r="D2175" s="77">
        <v>24500</v>
      </c>
      <c r="E2175" s="77">
        <v>1000</v>
      </c>
      <c r="F2175" s="77" t="s">
        <v>98</v>
      </c>
      <c r="G2175" s="77" t="s">
        <v>98</v>
      </c>
      <c r="H2175" s="77">
        <v>0</v>
      </c>
      <c r="I2175" s="77">
        <v>0</v>
      </c>
      <c r="K2175" s="77">
        <v>0</v>
      </c>
      <c r="L2175" s="77">
        <v>1.4429E-3</v>
      </c>
      <c r="M2175" s="77">
        <v>0</v>
      </c>
      <c r="N2175" s="77">
        <v>0</v>
      </c>
      <c r="O2175" s="78" t="s">
        <v>879</v>
      </c>
    </row>
    <row r="2176" spans="1:15" x14ac:dyDescent="0.25">
      <c r="A2176" s="77" t="s">
        <v>52</v>
      </c>
      <c r="B2176" s="77" t="s">
        <v>96</v>
      </c>
      <c r="C2176" s="77">
        <v>24500</v>
      </c>
      <c r="D2176" s="77">
        <v>24500</v>
      </c>
      <c r="E2176" s="77">
        <v>10000</v>
      </c>
      <c r="F2176" s="77" t="s">
        <v>98</v>
      </c>
      <c r="G2176" s="77" t="s">
        <v>98</v>
      </c>
      <c r="H2176" s="77">
        <v>0</v>
      </c>
      <c r="I2176" s="77">
        <v>0</v>
      </c>
      <c r="K2176" s="77">
        <v>0</v>
      </c>
      <c r="L2176" s="77">
        <v>5.4410999999999999E-3</v>
      </c>
      <c r="M2176" s="77">
        <v>0</v>
      </c>
      <c r="N2176" s="77">
        <v>0</v>
      </c>
      <c r="O2176" s="78" t="s">
        <v>880</v>
      </c>
    </row>
    <row r="2177" spans="1:15" x14ac:dyDescent="0.25">
      <c r="A2177" s="77" t="s">
        <v>52</v>
      </c>
      <c r="B2177" s="77" t="s">
        <v>96</v>
      </c>
      <c r="C2177" s="77">
        <v>24500</v>
      </c>
      <c r="D2177" s="77">
        <v>24500</v>
      </c>
      <c r="E2177" s="77">
        <v>100000</v>
      </c>
      <c r="F2177" s="77" t="s">
        <v>98</v>
      </c>
      <c r="G2177" s="77" t="s">
        <v>98</v>
      </c>
      <c r="H2177" s="77">
        <v>0</v>
      </c>
      <c r="I2177" s="77">
        <v>0</v>
      </c>
      <c r="K2177" s="77">
        <v>0</v>
      </c>
      <c r="L2177" s="77">
        <v>5.2745E-2</v>
      </c>
      <c r="M2177" s="77">
        <v>0</v>
      </c>
      <c r="N2177" s="77">
        <v>0</v>
      </c>
      <c r="O2177" s="78" t="s">
        <v>881</v>
      </c>
    </row>
    <row r="2178" spans="1:15" x14ac:dyDescent="0.25">
      <c r="A2178" s="77" t="s">
        <v>52</v>
      </c>
      <c r="B2178" s="77" t="s">
        <v>78</v>
      </c>
      <c r="C2178" s="77">
        <v>-418</v>
      </c>
      <c r="D2178" s="77">
        <v>-147.9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1.046246556</v>
      </c>
      <c r="L2178" s="77">
        <v>0</v>
      </c>
      <c r="M2178" s="77">
        <v>1.0432597260000001</v>
      </c>
      <c r="N2178" s="77">
        <v>0</v>
      </c>
      <c r="O2178" s="78" t="s">
        <v>806</v>
      </c>
    </row>
    <row r="2179" spans="1:15" x14ac:dyDescent="0.25">
      <c r="A2179" s="77" t="s">
        <v>52</v>
      </c>
      <c r="B2179" s="77" t="s">
        <v>78</v>
      </c>
      <c r="C2179" s="77">
        <v>-418</v>
      </c>
      <c r="D2179" s="77">
        <v>-147.9</v>
      </c>
      <c r="E2179" s="77">
        <v>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1.2013970430000001</v>
      </c>
      <c r="L2179" s="77">
        <v>0</v>
      </c>
      <c r="M2179" s="77">
        <v>1.190962155</v>
      </c>
      <c r="N2179" s="77">
        <v>0</v>
      </c>
      <c r="O2179" s="78" t="s">
        <v>807</v>
      </c>
    </row>
    <row r="2180" spans="1:15" x14ac:dyDescent="0.25">
      <c r="A2180" s="77" t="s">
        <v>52</v>
      </c>
      <c r="B2180" s="77" t="s">
        <v>78</v>
      </c>
      <c r="C2180" s="77">
        <v>-148</v>
      </c>
      <c r="D2180" s="77">
        <v>-12.9</v>
      </c>
      <c r="E2180" s="77">
        <v>0.1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0.34659772799999999</v>
      </c>
      <c r="L2180" s="77">
        <v>0</v>
      </c>
      <c r="M2180" s="77">
        <v>0.34484265600000003</v>
      </c>
      <c r="N2180" s="77">
        <v>0</v>
      </c>
      <c r="O2180" s="78" t="s">
        <v>808</v>
      </c>
    </row>
    <row r="2181" spans="1:15" x14ac:dyDescent="0.25">
      <c r="A2181" s="77" t="s">
        <v>52</v>
      </c>
      <c r="B2181" s="77" t="s">
        <v>78</v>
      </c>
      <c r="C2181" s="77">
        <v>-148</v>
      </c>
      <c r="D2181" s="77">
        <v>-12.9</v>
      </c>
      <c r="E2181" s="77">
        <v>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1.2013970430000001</v>
      </c>
      <c r="L2181" s="77">
        <v>0</v>
      </c>
      <c r="M2181" s="77">
        <v>1.190962155</v>
      </c>
      <c r="N2181" s="77">
        <v>0</v>
      </c>
      <c r="O2181" s="78" t="s">
        <v>809</v>
      </c>
    </row>
    <row r="2182" spans="1:15" x14ac:dyDescent="0.25">
      <c r="A2182" s="77" t="s">
        <v>52</v>
      </c>
      <c r="B2182" s="77" t="s">
        <v>78</v>
      </c>
      <c r="C2182" s="77">
        <v>-13</v>
      </c>
      <c r="D2182" s="77">
        <v>662.1</v>
      </c>
      <c r="E2182" s="77">
        <v>0.1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0.30436869799999999</v>
      </c>
      <c r="L2182" s="77">
        <v>0</v>
      </c>
      <c r="M2182" s="77">
        <v>0.30236860999999998</v>
      </c>
      <c r="N2182" s="77">
        <v>0</v>
      </c>
      <c r="O2182" s="78" t="s">
        <v>810</v>
      </c>
    </row>
    <row r="2183" spans="1:15" x14ac:dyDescent="0.25">
      <c r="A2183" s="77" t="s">
        <v>52</v>
      </c>
      <c r="B2183" s="77" t="s">
        <v>78</v>
      </c>
      <c r="C2183" s="77">
        <v>-13</v>
      </c>
      <c r="D2183" s="77">
        <v>662.1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0.65290189700000001</v>
      </c>
      <c r="L2183" s="77">
        <v>0</v>
      </c>
      <c r="M2183" s="77">
        <v>0.64917391800000002</v>
      </c>
      <c r="N2183" s="77">
        <v>0</v>
      </c>
      <c r="O2183" s="78" t="s">
        <v>811</v>
      </c>
    </row>
    <row r="2184" spans="1:15" x14ac:dyDescent="0.25">
      <c r="A2184" s="77" t="s">
        <v>52</v>
      </c>
      <c r="B2184" s="77" t="s">
        <v>78</v>
      </c>
      <c r="C2184" s="77">
        <v>662</v>
      </c>
      <c r="D2184" s="77">
        <v>1202.0999999999999</v>
      </c>
      <c r="E2184" s="77">
        <v>0.1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0.34352197200000001</v>
      </c>
      <c r="L2184" s="77">
        <v>0</v>
      </c>
      <c r="M2184" s="77">
        <v>0.342511169</v>
      </c>
      <c r="N2184" s="77">
        <v>0</v>
      </c>
      <c r="O2184" s="78" t="s">
        <v>812</v>
      </c>
    </row>
    <row r="2185" spans="1:15" x14ac:dyDescent="0.25">
      <c r="A2185" s="77" t="s">
        <v>52</v>
      </c>
      <c r="B2185" s="77" t="s">
        <v>78</v>
      </c>
      <c r="C2185" s="77">
        <v>662</v>
      </c>
      <c r="D2185" s="77">
        <v>1202.0999999999999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0.67088574199999995</v>
      </c>
      <c r="L2185" s="77">
        <v>0</v>
      </c>
      <c r="M2185" s="77">
        <v>0.668815296</v>
      </c>
      <c r="N2185" s="77">
        <v>0</v>
      </c>
      <c r="O2185" s="78" t="s">
        <v>813</v>
      </c>
    </row>
    <row r="2186" spans="1:15" x14ac:dyDescent="0.25">
      <c r="A2186" s="77" t="s">
        <v>52</v>
      </c>
      <c r="B2186" s="77" t="s">
        <v>78</v>
      </c>
      <c r="C2186" s="77">
        <v>1202</v>
      </c>
      <c r="D2186" s="77">
        <v>1832</v>
      </c>
      <c r="E2186" s="77">
        <v>0.1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0.44489108799999999</v>
      </c>
      <c r="L2186" s="77">
        <v>0</v>
      </c>
      <c r="M2186" s="77">
        <v>0.444111062</v>
      </c>
      <c r="N2186" s="77">
        <v>0</v>
      </c>
      <c r="O2186" s="78" t="s">
        <v>814</v>
      </c>
    </row>
    <row r="2187" spans="1:15" x14ac:dyDescent="0.25">
      <c r="A2187" s="77" t="s">
        <v>52</v>
      </c>
      <c r="B2187" s="77" t="s">
        <v>78</v>
      </c>
      <c r="C2187" s="77">
        <v>1202</v>
      </c>
      <c r="D2187" s="77">
        <v>1832</v>
      </c>
      <c r="E2187" s="77">
        <v>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0.72801676699999995</v>
      </c>
      <c r="L2187" s="77">
        <v>0</v>
      </c>
      <c r="M2187" s="77">
        <v>0.72610924499999996</v>
      </c>
      <c r="N2187" s="77">
        <v>0</v>
      </c>
      <c r="O2187" s="78" t="s">
        <v>815</v>
      </c>
    </row>
    <row r="2188" spans="1:15" x14ac:dyDescent="0.25">
      <c r="A2188" s="77" t="s">
        <v>52</v>
      </c>
      <c r="B2188" s="77" t="s">
        <v>78</v>
      </c>
      <c r="C2188" s="77">
        <v>1832</v>
      </c>
      <c r="D2188" s="77">
        <v>1832.1</v>
      </c>
      <c r="E2188" s="77">
        <v>0.1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0.44489108799999999</v>
      </c>
      <c r="L2188" s="77">
        <v>0</v>
      </c>
      <c r="M2188" s="77">
        <v>0.444111062</v>
      </c>
      <c r="N2188" s="77">
        <v>0</v>
      </c>
      <c r="O2188" s="78" t="s">
        <v>816</v>
      </c>
    </row>
    <row r="2189" spans="1:15" x14ac:dyDescent="0.25">
      <c r="A2189" s="77" t="s">
        <v>52</v>
      </c>
      <c r="B2189" s="77" t="s">
        <v>78</v>
      </c>
      <c r="C2189" s="77">
        <v>1832</v>
      </c>
      <c r="D2189" s="77">
        <v>1832.1</v>
      </c>
      <c r="E2189" s="77">
        <v>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0.72801676699999995</v>
      </c>
      <c r="L2189" s="77">
        <v>0</v>
      </c>
      <c r="M2189" s="77">
        <v>0.72610924499999996</v>
      </c>
      <c r="N2189" s="77">
        <v>0</v>
      </c>
      <c r="O2189" s="78" t="s">
        <v>817</v>
      </c>
    </row>
    <row r="2190" spans="1:15" x14ac:dyDescent="0.25">
      <c r="A2190" s="77" t="s">
        <v>52</v>
      </c>
      <c r="B2190" s="77" t="s">
        <v>79</v>
      </c>
      <c r="C2190" s="77">
        <v>-346</v>
      </c>
      <c r="D2190" s="77">
        <v>-147.9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0.57726726900000003</v>
      </c>
      <c r="L2190" s="77">
        <v>0</v>
      </c>
      <c r="M2190" s="77">
        <v>0.56757588800000003</v>
      </c>
      <c r="N2190" s="77">
        <v>0</v>
      </c>
      <c r="O2190" s="78" t="s">
        <v>794</v>
      </c>
    </row>
    <row r="2191" spans="1:15" x14ac:dyDescent="0.25">
      <c r="A2191" s="77" t="s">
        <v>52</v>
      </c>
      <c r="B2191" s="77" t="s">
        <v>79</v>
      </c>
      <c r="C2191" s="77">
        <v>-346</v>
      </c>
      <c r="D2191" s="77">
        <v>-147.9</v>
      </c>
      <c r="E2191" s="77">
        <v>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0.83457943499999998</v>
      </c>
      <c r="L2191" s="77">
        <v>0</v>
      </c>
      <c r="M2191" s="77">
        <v>0.80755333500000004</v>
      </c>
      <c r="N2191" s="77">
        <v>0</v>
      </c>
      <c r="O2191" s="78" t="s">
        <v>795</v>
      </c>
    </row>
    <row r="2192" spans="1:15" x14ac:dyDescent="0.25">
      <c r="A2192" s="77" t="s">
        <v>52</v>
      </c>
      <c r="B2192" s="77" t="s">
        <v>79</v>
      </c>
      <c r="C2192" s="77">
        <v>-148</v>
      </c>
      <c r="D2192" s="77">
        <v>-21.9</v>
      </c>
      <c r="E2192" s="77">
        <v>0.1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0.354075484</v>
      </c>
      <c r="L2192" s="77">
        <v>0</v>
      </c>
      <c r="M2192" s="77">
        <v>0.34262930000000003</v>
      </c>
      <c r="N2192" s="77">
        <v>0</v>
      </c>
      <c r="O2192" s="78" t="s">
        <v>796</v>
      </c>
    </row>
    <row r="2193" spans="1:15" x14ac:dyDescent="0.25">
      <c r="A2193" s="77" t="s">
        <v>52</v>
      </c>
      <c r="B2193" s="77" t="s">
        <v>79</v>
      </c>
      <c r="C2193" s="77">
        <v>-148</v>
      </c>
      <c r="D2193" s="77">
        <v>-21.9</v>
      </c>
      <c r="E2193" s="77">
        <v>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0.69231010500000001</v>
      </c>
      <c r="L2193" s="77">
        <v>0</v>
      </c>
      <c r="M2193" s="77">
        <v>0.66887580099999999</v>
      </c>
      <c r="N2193" s="77">
        <v>0</v>
      </c>
      <c r="O2193" s="78" t="s">
        <v>797</v>
      </c>
    </row>
    <row r="2194" spans="1:15" x14ac:dyDescent="0.25">
      <c r="A2194" s="77" t="s">
        <v>52</v>
      </c>
      <c r="B2194" s="77" t="s">
        <v>79</v>
      </c>
      <c r="C2194" s="77">
        <v>-22</v>
      </c>
      <c r="D2194" s="77">
        <v>302.10000000000002</v>
      </c>
      <c r="E2194" s="77">
        <v>0.1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0.31531184099999998</v>
      </c>
      <c r="L2194" s="77">
        <v>0</v>
      </c>
      <c r="M2194" s="77">
        <v>0.302401961</v>
      </c>
      <c r="N2194" s="77">
        <v>0</v>
      </c>
      <c r="O2194" s="78" t="s">
        <v>798</v>
      </c>
    </row>
    <row r="2195" spans="1:15" x14ac:dyDescent="0.25">
      <c r="A2195" s="77" t="s">
        <v>52</v>
      </c>
      <c r="B2195" s="77" t="s">
        <v>79</v>
      </c>
      <c r="C2195" s="77">
        <v>-22</v>
      </c>
      <c r="D2195" s="77">
        <v>302.10000000000002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0.67330928300000004</v>
      </c>
      <c r="L2195" s="77">
        <v>0</v>
      </c>
      <c r="M2195" s="77">
        <v>0.64918945299999997</v>
      </c>
      <c r="N2195" s="77">
        <v>0</v>
      </c>
      <c r="O2195" s="78" t="s">
        <v>799</v>
      </c>
    </row>
    <row r="2196" spans="1:15" x14ac:dyDescent="0.25">
      <c r="A2196" s="77" t="s">
        <v>52</v>
      </c>
      <c r="B2196" s="77" t="s">
        <v>79</v>
      </c>
      <c r="C2196" s="77">
        <v>302</v>
      </c>
      <c r="D2196" s="77">
        <v>1400.1</v>
      </c>
      <c r="E2196" s="77">
        <v>0.1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0.36583836400000003</v>
      </c>
      <c r="L2196" s="77">
        <v>0</v>
      </c>
      <c r="M2196" s="77">
        <v>0.36274510900000001</v>
      </c>
      <c r="N2196" s="77">
        <v>0</v>
      </c>
      <c r="O2196" s="78" t="s">
        <v>800</v>
      </c>
    </row>
    <row r="2197" spans="1:15" x14ac:dyDescent="0.25">
      <c r="A2197" s="77" t="s">
        <v>52</v>
      </c>
      <c r="B2197" s="77" t="s">
        <v>79</v>
      </c>
      <c r="C2197" s="77">
        <v>302</v>
      </c>
      <c r="D2197" s="77">
        <v>1400.1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0.68600203500000001</v>
      </c>
      <c r="L2197" s="77">
        <v>0</v>
      </c>
      <c r="M2197" s="77">
        <v>0.679399745</v>
      </c>
      <c r="N2197" s="77">
        <v>0</v>
      </c>
      <c r="O2197" s="78" t="s">
        <v>801</v>
      </c>
    </row>
    <row r="2198" spans="1:15" x14ac:dyDescent="0.25">
      <c r="A2198" s="77" t="s">
        <v>52</v>
      </c>
      <c r="B2198" s="77" t="s">
        <v>79</v>
      </c>
      <c r="C2198" s="77">
        <v>1400</v>
      </c>
      <c r="D2198" s="77">
        <v>2192</v>
      </c>
      <c r="E2198" s="77">
        <v>0.1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0.487362028</v>
      </c>
      <c r="L2198" s="77">
        <v>0</v>
      </c>
      <c r="M2198" s="77">
        <v>0.48504438100000002</v>
      </c>
      <c r="N2198" s="77">
        <v>0</v>
      </c>
      <c r="O2198" s="78" t="s">
        <v>802</v>
      </c>
    </row>
    <row r="2199" spans="1:15" x14ac:dyDescent="0.25">
      <c r="A2199" s="77" t="s">
        <v>52</v>
      </c>
      <c r="B2199" s="77" t="s">
        <v>79</v>
      </c>
      <c r="C2199" s="77">
        <v>1400</v>
      </c>
      <c r="D2199" s="77">
        <v>2192</v>
      </c>
      <c r="E2199" s="77">
        <v>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0.75781450900000003</v>
      </c>
      <c r="L2199" s="77">
        <v>0</v>
      </c>
      <c r="M2199" s="77">
        <v>0.75184310300000001</v>
      </c>
      <c r="N2199" s="77">
        <v>0</v>
      </c>
      <c r="O2199" s="78" t="s">
        <v>803</v>
      </c>
    </row>
    <row r="2200" spans="1:15" x14ac:dyDescent="0.25">
      <c r="A2200" s="77" t="s">
        <v>52</v>
      </c>
      <c r="B2200" s="77" t="s">
        <v>79</v>
      </c>
      <c r="C2200" s="77">
        <v>2192</v>
      </c>
      <c r="D2200" s="77">
        <v>2192.1</v>
      </c>
      <c r="E2200" s="77">
        <v>0.1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0.487362028</v>
      </c>
      <c r="L2200" s="77">
        <v>0</v>
      </c>
      <c r="M2200" s="77">
        <v>0.48504438100000002</v>
      </c>
      <c r="N2200" s="77">
        <v>0</v>
      </c>
      <c r="O2200" s="78" t="s">
        <v>804</v>
      </c>
    </row>
    <row r="2201" spans="1:15" x14ac:dyDescent="0.25">
      <c r="A2201" s="77" t="s">
        <v>52</v>
      </c>
      <c r="B2201" s="77" t="s">
        <v>79</v>
      </c>
      <c r="C2201" s="77">
        <v>2192</v>
      </c>
      <c r="D2201" s="77">
        <v>2192.1</v>
      </c>
      <c r="E2201" s="77">
        <v>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0.75781450900000003</v>
      </c>
      <c r="L2201" s="77">
        <v>0</v>
      </c>
      <c r="M2201" s="77">
        <v>0.75184310300000001</v>
      </c>
      <c r="N2201" s="77">
        <v>0</v>
      </c>
      <c r="O2201" s="78" t="s">
        <v>805</v>
      </c>
    </row>
    <row r="2202" spans="1:15" x14ac:dyDescent="0.25">
      <c r="A2202" s="77" t="s">
        <v>52</v>
      </c>
      <c r="B2202" s="77" t="s">
        <v>80</v>
      </c>
      <c r="C2202" s="77">
        <v>-328</v>
      </c>
      <c r="D2202" s="77">
        <v>-147.9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0.70185549000000003</v>
      </c>
      <c r="L2202" s="77">
        <v>0</v>
      </c>
      <c r="M2202" s="77">
        <v>0.69127811699999997</v>
      </c>
      <c r="N2202" s="77">
        <v>0</v>
      </c>
      <c r="O2202" s="78" t="s">
        <v>782</v>
      </c>
    </row>
    <row r="2203" spans="1:15" x14ac:dyDescent="0.25">
      <c r="A2203" s="77" t="s">
        <v>52</v>
      </c>
      <c r="B2203" s="77" t="s">
        <v>80</v>
      </c>
      <c r="C2203" s="77">
        <v>-328</v>
      </c>
      <c r="D2203" s="77">
        <v>-147.9</v>
      </c>
      <c r="E2203" s="77">
        <v>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0.93102535500000005</v>
      </c>
      <c r="L2203" s="77">
        <v>0</v>
      </c>
      <c r="M2203" s="77">
        <v>0.89881334800000001</v>
      </c>
      <c r="N2203" s="77">
        <v>0</v>
      </c>
      <c r="O2203" s="78" t="s">
        <v>783</v>
      </c>
    </row>
    <row r="2204" spans="1:15" x14ac:dyDescent="0.25">
      <c r="A2204" s="77" t="s">
        <v>52</v>
      </c>
      <c r="B2204" s="77" t="s">
        <v>80</v>
      </c>
      <c r="C2204" s="77">
        <v>-148</v>
      </c>
      <c r="D2204" s="77">
        <v>-12.9</v>
      </c>
      <c r="E2204" s="77">
        <v>0.1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0.40197575899999999</v>
      </c>
      <c r="L2204" s="77">
        <v>0</v>
      </c>
      <c r="M2204" s="77">
        <v>0.38320858099999999</v>
      </c>
      <c r="N2204" s="77">
        <v>0</v>
      </c>
      <c r="O2204" s="78" t="s">
        <v>784</v>
      </c>
    </row>
    <row r="2205" spans="1:15" x14ac:dyDescent="0.25">
      <c r="A2205" s="77" t="s">
        <v>52</v>
      </c>
      <c r="B2205" s="77" t="s">
        <v>80</v>
      </c>
      <c r="C2205" s="77">
        <v>-148</v>
      </c>
      <c r="D2205" s="77">
        <v>-12.9</v>
      </c>
      <c r="E2205" s="77">
        <v>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0.73197786499999995</v>
      </c>
      <c r="L2205" s="77">
        <v>0</v>
      </c>
      <c r="M2205" s="77">
        <v>0.690542408</v>
      </c>
      <c r="N2205" s="77">
        <v>0</v>
      </c>
      <c r="O2205" s="78" t="s">
        <v>785</v>
      </c>
    </row>
    <row r="2206" spans="1:15" x14ac:dyDescent="0.25">
      <c r="A2206" s="77" t="s">
        <v>52</v>
      </c>
      <c r="B2206" s="77" t="s">
        <v>80</v>
      </c>
      <c r="C2206" s="77">
        <v>-13</v>
      </c>
      <c r="D2206" s="77">
        <v>248.1</v>
      </c>
      <c r="E2206" s="77">
        <v>0.1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0.35702451000000002</v>
      </c>
      <c r="L2206" s="77">
        <v>0</v>
      </c>
      <c r="M2206" s="77">
        <v>0.34265369699999998</v>
      </c>
      <c r="N2206" s="77">
        <v>0</v>
      </c>
      <c r="O2206" s="78" t="s">
        <v>786</v>
      </c>
    </row>
    <row r="2207" spans="1:15" x14ac:dyDescent="0.25">
      <c r="A2207" s="77" t="s">
        <v>52</v>
      </c>
      <c r="B2207" s="77" t="s">
        <v>80</v>
      </c>
      <c r="C2207" s="77">
        <v>-13</v>
      </c>
      <c r="D2207" s="77">
        <v>248.1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0.69830604600000001</v>
      </c>
      <c r="L2207" s="77">
        <v>0</v>
      </c>
      <c r="M2207" s="77">
        <v>0.66888829900000002</v>
      </c>
      <c r="N2207" s="77">
        <v>0</v>
      </c>
      <c r="O2207" s="78" t="s">
        <v>787</v>
      </c>
    </row>
    <row r="2208" spans="1:15" x14ac:dyDescent="0.25">
      <c r="A2208" s="77" t="s">
        <v>52</v>
      </c>
      <c r="B2208" s="77" t="s">
        <v>80</v>
      </c>
      <c r="C2208" s="77">
        <v>248</v>
      </c>
      <c r="D2208" s="77">
        <v>1832.1</v>
      </c>
      <c r="E2208" s="77">
        <v>0.1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0.55154780400000003</v>
      </c>
      <c r="L2208" s="77">
        <v>0</v>
      </c>
      <c r="M2208" s="77">
        <v>0.54665417400000005</v>
      </c>
      <c r="N2208" s="77">
        <v>0</v>
      </c>
      <c r="O2208" s="78" t="s">
        <v>788</v>
      </c>
    </row>
    <row r="2209" spans="1:15" x14ac:dyDescent="0.25">
      <c r="A2209" s="77" t="s">
        <v>52</v>
      </c>
      <c r="B2209" s="77" t="s">
        <v>80</v>
      </c>
      <c r="C2209" s="77">
        <v>248</v>
      </c>
      <c r="D2209" s="77">
        <v>1832.1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0.80642889500000003</v>
      </c>
      <c r="L2209" s="77">
        <v>0</v>
      </c>
      <c r="M2209" s="77">
        <v>0.792988515</v>
      </c>
      <c r="N2209" s="77">
        <v>0</v>
      </c>
      <c r="O2209" s="78" t="s">
        <v>789</v>
      </c>
    </row>
    <row r="2210" spans="1:15" x14ac:dyDescent="0.25">
      <c r="A2210" s="77" t="s">
        <v>52</v>
      </c>
      <c r="B2210" s="77" t="s">
        <v>80</v>
      </c>
      <c r="C2210" s="77">
        <v>1832</v>
      </c>
      <c r="D2210" s="77">
        <v>2500</v>
      </c>
      <c r="E2210" s="77">
        <v>0.1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0.83992544099999999</v>
      </c>
      <c r="L2210" s="77">
        <v>0</v>
      </c>
      <c r="M2210" s="77">
        <v>0.835476043</v>
      </c>
      <c r="N2210" s="77">
        <v>0</v>
      </c>
      <c r="O2210" s="78" t="s">
        <v>790</v>
      </c>
    </row>
    <row r="2211" spans="1:15" x14ac:dyDescent="0.25">
      <c r="A2211" s="77" t="s">
        <v>52</v>
      </c>
      <c r="B2211" s="77" t="s">
        <v>80</v>
      </c>
      <c r="C2211" s="77">
        <v>1832</v>
      </c>
      <c r="D2211" s="77">
        <v>2500</v>
      </c>
      <c r="E2211" s="77">
        <v>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1.0285126790000001</v>
      </c>
      <c r="L2211" s="77">
        <v>0</v>
      </c>
      <c r="M2211" s="77">
        <v>1.013913319</v>
      </c>
      <c r="N2211" s="77">
        <v>0</v>
      </c>
      <c r="O2211" s="78" t="s">
        <v>791</v>
      </c>
    </row>
    <row r="2212" spans="1:15" x14ac:dyDescent="0.25">
      <c r="A2212" s="77" t="s">
        <v>52</v>
      </c>
      <c r="B2212" s="77" t="s">
        <v>80</v>
      </c>
      <c r="C2212" s="77">
        <v>2500</v>
      </c>
      <c r="D2212" s="77">
        <v>2500.1</v>
      </c>
      <c r="E2212" s="77">
        <v>0.1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0.83992544099999999</v>
      </c>
      <c r="L2212" s="77">
        <v>0</v>
      </c>
      <c r="M2212" s="77">
        <v>0.835476043</v>
      </c>
      <c r="N2212" s="77">
        <v>0</v>
      </c>
      <c r="O2212" s="78" t="s">
        <v>792</v>
      </c>
    </row>
    <row r="2213" spans="1:15" x14ac:dyDescent="0.25">
      <c r="A2213" s="77" t="s">
        <v>52</v>
      </c>
      <c r="B2213" s="77" t="s">
        <v>80</v>
      </c>
      <c r="C2213" s="77">
        <v>2500</v>
      </c>
      <c r="D2213" s="77">
        <v>2500.1</v>
      </c>
      <c r="E2213" s="77">
        <v>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1.0285126790000001</v>
      </c>
      <c r="L2213" s="77">
        <v>0</v>
      </c>
      <c r="M2213" s="77">
        <v>1.013913319</v>
      </c>
      <c r="N2213" s="77">
        <v>0</v>
      </c>
      <c r="O2213" s="78" t="s">
        <v>793</v>
      </c>
    </row>
    <row r="2214" spans="1:15" x14ac:dyDescent="0.25">
      <c r="A2214" s="77" t="s">
        <v>52</v>
      </c>
      <c r="B2214" s="77" t="s">
        <v>81</v>
      </c>
      <c r="C2214" s="77">
        <v>-328</v>
      </c>
      <c r="D2214" s="77">
        <v>-147.9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0.84492191400000005</v>
      </c>
      <c r="L2214" s="77">
        <v>0</v>
      </c>
      <c r="M2214" s="77">
        <v>0.83553406799999996</v>
      </c>
      <c r="N2214" s="77">
        <v>0</v>
      </c>
      <c r="O2214" s="78" t="s">
        <v>770</v>
      </c>
    </row>
    <row r="2215" spans="1:15" x14ac:dyDescent="0.25">
      <c r="A2215" s="77" t="s">
        <v>52</v>
      </c>
      <c r="B2215" s="77" t="s">
        <v>81</v>
      </c>
      <c r="C2215" s="77">
        <v>-328</v>
      </c>
      <c r="D2215" s="77">
        <v>-147.9</v>
      </c>
      <c r="E2215" s="77">
        <v>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1.0446150599999999</v>
      </c>
      <c r="L2215" s="77">
        <v>0</v>
      </c>
      <c r="M2215" s="77">
        <v>1.013961133</v>
      </c>
      <c r="N2215" s="77">
        <v>0</v>
      </c>
      <c r="O2215" s="78" t="s">
        <v>771</v>
      </c>
    </row>
    <row r="2216" spans="1:15" x14ac:dyDescent="0.25">
      <c r="A2216" s="77" t="s">
        <v>52</v>
      </c>
      <c r="B2216" s="77" t="s">
        <v>81</v>
      </c>
      <c r="C2216" s="77">
        <v>-148</v>
      </c>
      <c r="D2216" s="77">
        <v>-12.9</v>
      </c>
      <c r="E2216" s="77">
        <v>0.1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0.47673872299999998</v>
      </c>
      <c r="L2216" s="77">
        <v>0</v>
      </c>
      <c r="M2216" s="77">
        <v>0.46495666299999999</v>
      </c>
      <c r="N2216" s="77">
        <v>0</v>
      </c>
      <c r="O2216" s="78" t="s">
        <v>772</v>
      </c>
    </row>
    <row r="2217" spans="1:15" x14ac:dyDescent="0.25">
      <c r="A2217" s="77" t="s">
        <v>52</v>
      </c>
      <c r="B2217" s="77" t="s">
        <v>81</v>
      </c>
      <c r="C2217" s="77">
        <v>-148</v>
      </c>
      <c r="D2217" s="77">
        <v>-12.9</v>
      </c>
      <c r="E2217" s="77">
        <v>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0.76848236400000003</v>
      </c>
      <c r="L2217" s="77">
        <v>0</v>
      </c>
      <c r="M2217" s="77">
        <v>0.73904309700000004</v>
      </c>
      <c r="N2217" s="77">
        <v>0</v>
      </c>
      <c r="O2217" s="78" t="s">
        <v>773</v>
      </c>
    </row>
    <row r="2218" spans="1:15" x14ac:dyDescent="0.25">
      <c r="A2218" s="77" t="s">
        <v>52</v>
      </c>
      <c r="B2218" s="77" t="s">
        <v>81</v>
      </c>
      <c r="C2218" s="77">
        <v>-13</v>
      </c>
      <c r="D2218" s="77">
        <v>248.1</v>
      </c>
      <c r="E2218" s="77">
        <v>0.1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0.41715274200000002</v>
      </c>
      <c r="L2218" s="77">
        <v>0</v>
      </c>
      <c r="M2218" s="77">
        <v>0.40363510699999999</v>
      </c>
      <c r="N2218" s="77">
        <v>0</v>
      </c>
      <c r="O2218" s="78" t="s">
        <v>774</v>
      </c>
    </row>
    <row r="2219" spans="1:15" x14ac:dyDescent="0.25">
      <c r="A2219" s="77" t="s">
        <v>52</v>
      </c>
      <c r="B2219" s="77" t="s">
        <v>81</v>
      </c>
      <c r="C2219" s="77">
        <v>-13</v>
      </c>
      <c r="D2219" s="77">
        <v>248.1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0.73300869300000004</v>
      </c>
      <c r="L2219" s="77">
        <v>0</v>
      </c>
      <c r="M2219" s="77">
        <v>0.70208354100000003</v>
      </c>
      <c r="N2219" s="77">
        <v>0</v>
      </c>
      <c r="O2219" s="78" t="s">
        <v>775</v>
      </c>
    </row>
    <row r="2220" spans="1:15" x14ac:dyDescent="0.25">
      <c r="A2220" s="77" t="s">
        <v>52</v>
      </c>
      <c r="B2220" s="77" t="s">
        <v>81</v>
      </c>
      <c r="C2220" s="77">
        <v>248</v>
      </c>
      <c r="D2220" s="77">
        <v>770.1</v>
      </c>
      <c r="E2220" s="77">
        <v>0.1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0.391502774</v>
      </c>
      <c r="L2220" s="77">
        <v>0</v>
      </c>
      <c r="M2220" s="77">
        <v>0.38322325200000001</v>
      </c>
      <c r="N2220" s="77">
        <v>0</v>
      </c>
      <c r="O2220" s="78" t="s">
        <v>776</v>
      </c>
    </row>
    <row r="2221" spans="1:15" x14ac:dyDescent="0.25">
      <c r="A2221" s="77" t="s">
        <v>52</v>
      </c>
      <c r="B2221" s="77" t="s">
        <v>81</v>
      </c>
      <c r="C2221" s="77">
        <v>248</v>
      </c>
      <c r="D2221" s="77">
        <v>770.1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0.70888469099999996</v>
      </c>
      <c r="L2221" s="77">
        <v>0</v>
      </c>
      <c r="M2221" s="77">
        <v>0.69055054900000001</v>
      </c>
      <c r="N2221" s="77">
        <v>0</v>
      </c>
      <c r="O2221" s="78" t="s">
        <v>777</v>
      </c>
    </row>
    <row r="2222" spans="1:15" x14ac:dyDescent="0.25">
      <c r="A2222" s="77" t="s">
        <v>52</v>
      </c>
      <c r="B2222" s="77" t="s">
        <v>81</v>
      </c>
      <c r="C2222" s="77">
        <v>770</v>
      </c>
      <c r="D2222" s="77">
        <v>2372</v>
      </c>
      <c r="E2222" s="77">
        <v>0.1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0.57284718899999998</v>
      </c>
      <c r="L2222" s="77">
        <v>0</v>
      </c>
      <c r="M2222" s="77">
        <v>0.567220893</v>
      </c>
      <c r="N2222" s="77">
        <v>0</v>
      </c>
      <c r="O2222" s="78" t="s">
        <v>778</v>
      </c>
    </row>
    <row r="2223" spans="1:15" x14ac:dyDescent="0.25">
      <c r="A2223" s="77" t="s">
        <v>52</v>
      </c>
      <c r="B2223" s="77" t="s">
        <v>81</v>
      </c>
      <c r="C2223" s="77">
        <v>770</v>
      </c>
      <c r="D2223" s="77">
        <v>2372</v>
      </c>
      <c r="E2223" s="77">
        <v>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0.82304130200000003</v>
      </c>
      <c r="L2223" s="77">
        <v>0</v>
      </c>
      <c r="M2223" s="77">
        <v>0.80730387100000001</v>
      </c>
      <c r="N2223" s="77">
        <v>0</v>
      </c>
      <c r="O2223" s="78" t="s">
        <v>779</v>
      </c>
    </row>
    <row r="2224" spans="1:15" x14ac:dyDescent="0.25">
      <c r="A2224" s="77" t="s">
        <v>52</v>
      </c>
      <c r="B2224" s="77" t="s">
        <v>81</v>
      </c>
      <c r="C2224" s="77">
        <v>2372</v>
      </c>
      <c r="D2224" s="77">
        <v>2372.1</v>
      </c>
      <c r="E2224" s="77">
        <v>0.1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0.57284718899999998</v>
      </c>
      <c r="L2224" s="77">
        <v>0</v>
      </c>
      <c r="M2224" s="77">
        <v>0.567220893</v>
      </c>
      <c r="N2224" s="77">
        <v>0</v>
      </c>
      <c r="O2224" s="78" t="s">
        <v>780</v>
      </c>
    </row>
    <row r="2225" spans="1:15" x14ac:dyDescent="0.25">
      <c r="A2225" s="77" t="s">
        <v>52</v>
      </c>
      <c r="B2225" s="77" t="s">
        <v>81</v>
      </c>
      <c r="C2225" s="77">
        <v>2372</v>
      </c>
      <c r="D2225" s="77">
        <v>2372.1</v>
      </c>
      <c r="E2225" s="77">
        <v>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0.82304130200000003</v>
      </c>
      <c r="L2225" s="77">
        <v>0</v>
      </c>
      <c r="M2225" s="77">
        <v>0.80730387100000001</v>
      </c>
      <c r="N2225" s="77">
        <v>0</v>
      </c>
      <c r="O2225" s="78" t="s">
        <v>781</v>
      </c>
    </row>
    <row r="2226" spans="1:15" x14ac:dyDescent="0.25">
      <c r="A2226" s="77" t="s">
        <v>52</v>
      </c>
      <c r="B2226" s="77" t="s">
        <v>85</v>
      </c>
      <c r="C2226" s="77">
        <v>-328</v>
      </c>
      <c r="D2226" s="77">
        <v>32.1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0.219284594</v>
      </c>
      <c r="L2226" s="77">
        <v>0</v>
      </c>
      <c r="M2226" s="77">
        <v>0.190436296</v>
      </c>
      <c r="N2226" s="77">
        <v>0</v>
      </c>
      <c r="O2226" s="78" t="s">
        <v>756</v>
      </c>
    </row>
    <row r="2227" spans="1:15" x14ac:dyDescent="0.25">
      <c r="A2227" s="77" t="s">
        <v>52</v>
      </c>
      <c r="B2227" s="77" t="s">
        <v>85</v>
      </c>
      <c r="C2227" s="77">
        <v>-328</v>
      </c>
      <c r="D2227" s="77">
        <v>32.1</v>
      </c>
      <c r="E2227" s="77">
        <v>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0.60123441600000005</v>
      </c>
      <c r="L2227" s="77">
        <v>0</v>
      </c>
      <c r="M2227" s="77">
        <v>0.58897414100000001</v>
      </c>
      <c r="N2227" s="77">
        <v>0</v>
      </c>
      <c r="O2227" s="78" t="s">
        <v>757</v>
      </c>
    </row>
    <row r="2228" spans="1:15" x14ac:dyDescent="0.25">
      <c r="A2228" s="77" t="s">
        <v>52</v>
      </c>
      <c r="B2228" s="77" t="s">
        <v>85</v>
      </c>
      <c r="C2228" s="77">
        <v>32</v>
      </c>
      <c r="D2228" s="77">
        <v>212.1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0.28536871200000002</v>
      </c>
      <c r="L2228" s="77">
        <v>0</v>
      </c>
      <c r="M2228" s="77">
        <v>0.26384759099999999</v>
      </c>
      <c r="N2228" s="77">
        <v>0</v>
      </c>
      <c r="O2228" s="78" t="s">
        <v>758</v>
      </c>
    </row>
    <row r="2229" spans="1:15" x14ac:dyDescent="0.25">
      <c r="A2229" s="77" t="s">
        <v>52</v>
      </c>
      <c r="B2229" s="77" t="s">
        <v>85</v>
      </c>
      <c r="C2229" s="77">
        <v>32</v>
      </c>
      <c r="D2229" s="77">
        <v>212.1</v>
      </c>
      <c r="E2229" s="77">
        <v>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0.611006049</v>
      </c>
      <c r="L2229" s="77">
        <v>0</v>
      </c>
      <c r="M2229" s="77">
        <v>0.59894583000000001</v>
      </c>
      <c r="N2229" s="77">
        <v>0</v>
      </c>
      <c r="O2229" s="78" t="s">
        <v>759</v>
      </c>
    </row>
    <row r="2230" spans="1:15" x14ac:dyDescent="0.25">
      <c r="A2230" s="77" t="s">
        <v>52</v>
      </c>
      <c r="B2230" s="77" t="s">
        <v>85</v>
      </c>
      <c r="C2230" s="77">
        <v>212</v>
      </c>
      <c r="D2230" s="77">
        <v>572.1</v>
      </c>
      <c r="E2230" s="77">
        <v>0.1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0.28536871200000002</v>
      </c>
      <c r="L2230" s="77">
        <v>0</v>
      </c>
      <c r="M2230" s="77">
        <v>0.26384759099999999</v>
      </c>
      <c r="N2230" s="77">
        <v>0</v>
      </c>
      <c r="O2230" s="78" t="s">
        <v>760</v>
      </c>
    </row>
    <row r="2231" spans="1:15" x14ac:dyDescent="0.25">
      <c r="A2231" s="77" t="s">
        <v>52</v>
      </c>
      <c r="B2231" s="77" t="s">
        <v>85</v>
      </c>
      <c r="C2231" s="77">
        <v>212</v>
      </c>
      <c r="D2231" s="77">
        <v>572.1</v>
      </c>
      <c r="E2231" s="77">
        <v>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0.611006049</v>
      </c>
      <c r="L2231" s="77">
        <v>0</v>
      </c>
      <c r="M2231" s="77">
        <v>0.59894583000000001</v>
      </c>
      <c r="N2231" s="77">
        <v>0</v>
      </c>
      <c r="O2231" s="78" t="s">
        <v>761</v>
      </c>
    </row>
    <row r="2232" spans="1:15" x14ac:dyDescent="0.25">
      <c r="A2232" s="77" t="s">
        <v>52</v>
      </c>
      <c r="B2232" s="77" t="s">
        <v>85</v>
      </c>
      <c r="C2232" s="77">
        <v>572</v>
      </c>
      <c r="D2232" s="77">
        <v>752.1</v>
      </c>
      <c r="E2232" s="77">
        <v>0.1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0.39011774900000001</v>
      </c>
      <c r="L2232" s="77">
        <v>0</v>
      </c>
      <c r="M2232" s="77">
        <v>0.37466265900000001</v>
      </c>
      <c r="N2232" s="77">
        <v>0</v>
      </c>
      <c r="O2232" s="78" t="s">
        <v>762</v>
      </c>
    </row>
    <row r="2233" spans="1:15" x14ac:dyDescent="0.25">
      <c r="A2233" s="77" t="s">
        <v>52</v>
      </c>
      <c r="B2233" s="77" t="s">
        <v>85</v>
      </c>
      <c r="C2233" s="77">
        <v>572</v>
      </c>
      <c r="D2233" s="77">
        <v>752.1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0.63118059900000001</v>
      </c>
      <c r="L2233" s="77">
        <v>0</v>
      </c>
      <c r="M2233" s="77">
        <v>0.61951324699999999</v>
      </c>
      <c r="N2233" s="77">
        <v>0</v>
      </c>
      <c r="O2233" s="78" t="s">
        <v>763</v>
      </c>
    </row>
    <row r="2234" spans="1:15" x14ac:dyDescent="0.25">
      <c r="A2234" s="77" t="s">
        <v>52</v>
      </c>
      <c r="B2234" s="77" t="s">
        <v>85</v>
      </c>
      <c r="C2234" s="77">
        <v>752</v>
      </c>
      <c r="D2234" s="77">
        <v>1166.0999999999999</v>
      </c>
      <c r="E2234" s="77">
        <v>0.1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0.45987010699999997</v>
      </c>
      <c r="L2234" s="77">
        <v>0</v>
      </c>
      <c r="M2234" s="77">
        <v>0.44683415799999998</v>
      </c>
      <c r="N2234" s="77">
        <v>0</v>
      </c>
      <c r="O2234" s="78" t="s">
        <v>764</v>
      </c>
    </row>
    <row r="2235" spans="1:15" x14ac:dyDescent="0.25">
      <c r="A2235" s="77" t="s">
        <v>52</v>
      </c>
      <c r="B2235" s="77" t="s">
        <v>85</v>
      </c>
      <c r="C2235" s="77">
        <v>752</v>
      </c>
      <c r="D2235" s="77">
        <v>1166.0999999999999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0.64672529300000003</v>
      </c>
      <c r="L2235" s="77">
        <v>0</v>
      </c>
      <c r="M2235" s="77">
        <v>0.63534346600000002</v>
      </c>
      <c r="N2235" s="77">
        <v>0</v>
      </c>
      <c r="O2235" s="78" t="s">
        <v>765</v>
      </c>
    </row>
    <row r="2236" spans="1:15" x14ac:dyDescent="0.25">
      <c r="A2236" s="77" t="s">
        <v>52</v>
      </c>
      <c r="B2236" s="77" t="s">
        <v>85</v>
      </c>
      <c r="C2236" s="77">
        <v>1166</v>
      </c>
      <c r="D2236" s="77">
        <v>1472</v>
      </c>
      <c r="E2236" s="77">
        <v>0.1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0.77811255300000004</v>
      </c>
      <c r="L2236" s="77">
        <v>0</v>
      </c>
      <c r="M2236" s="77">
        <v>0.77047997700000004</v>
      </c>
      <c r="N2236" s="77">
        <v>0</v>
      </c>
      <c r="O2236" s="78" t="s">
        <v>766</v>
      </c>
    </row>
    <row r="2237" spans="1:15" x14ac:dyDescent="0.25">
      <c r="A2237" s="77" t="s">
        <v>52</v>
      </c>
      <c r="B2237" s="77" t="s">
        <v>85</v>
      </c>
      <c r="C2237" s="77">
        <v>1166</v>
      </c>
      <c r="D2237" s="77">
        <v>1472</v>
      </c>
      <c r="E2237" s="77">
        <v>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0.73899948299999996</v>
      </c>
      <c r="L2237" s="77">
        <v>0</v>
      </c>
      <c r="M2237" s="77">
        <v>0.72905963500000004</v>
      </c>
      <c r="N2237" s="77">
        <v>0</v>
      </c>
      <c r="O2237" s="78" t="s">
        <v>767</v>
      </c>
    </row>
    <row r="2238" spans="1:15" x14ac:dyDescent="0.25">
      <c r="A2238" s="77" t="s">
        <v>52</v>
      </c>
      <c r="B2238" s="77" t="s">
        <v>85</v>
      </c>
      <c r="C2238" s="77">
        <v>1472</v>
      </c>
      <c r="D2238" s="77">
        <v>1472.1</v>
      </c>
      <c r="E2238" s="77">
        <v>0.1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0.77811255300000004</v>
      </c>
      <c r="L2238" s="77">
        <v>0</v>
      </c>
      <c r="M2238" s="77">
        <v>0.77047997700000004</v>
      </c>
      <c r="N2238" s="77">
        <v>0</v>
      </c>
      <c r="O2238" s="78" t="s">
        <v>768</v>
      </c>
    </row>
    <row r="2239" spans="1:15" x14ac:dyDescent="0.25">
      <c r="A2239" s="77" t="s">
        <v>52</v>
      </c>
      <c r="B2239" s="77" t="s">
        <v>85</v>
      </c>
      <c r="C2239" s="77">
        <v>1472</v>
      </c>
      <c r="D2239" s="77">
        <v>1472.1</v>
      </c>
      <c r="E2239" s="77">
        <v>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0.73899948299999996</v>
      </c>
      <c r="L2239" s="77">
        <v>0</v>
      </c>
      <c r="M2239" s="77">
        <v>0.72905963500000004</v>
      </c>
      <c r="N2239" s="77">
        <v>0</v>
      </c>
      <c r="O2239" s="78" t="s">
        <v>769</v>
      </c>
    </row>
    <row r="2240" spans="1:15" x14ac:dyDescent="0.25">
      <c r="A2240" s="77" t="s">
        <v>52</v>
      </c>
      <c r="B2240" s="77" t="s">
        <v>86</v>
      </c>
      <c r="C2240" s="77">
        <v>-328</v>
      </c>
      <c r="D2240" s="77">
        <v>32.1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0.16401347099999999</v>
      </c>
      <c r="L2240" s="77">
        <v>0</v>
      </c>
      <c r="M2240" s="77">
        <v>0.12280337299999999</v>
      </c>
      <c r="N2240" s="77">
        <v>0</v>
      </c>
      <c r="O2240" s="78" t="s">
        <v>741</v>
      </c>
    </row>
    <row r="2241" spans="1:15" x14ac:dyDescent="0.25">
      <c r="A2241" s="77" t="s">
        <v>52</v>
      </c>
      <c r="B2241" s="77" t="s">
        <v>86</v>
      </c>
      <c r="C2241" s="77">
        <v>-328</v>
      </c>
      <c r="D2241" s="77">
        <v>32.1</v>
      </c>
      <c r="E2241" s="77">
        <v>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0.59551113200000005</v>
      </c>
      <c r="L2241" s="77">
        <v>0</v>
      </c>
      <c r="M2241" s="77">
        <v>0.58313053800000003</v>
      </c>
      <c r="N2241" s="77">
        <v>0</v>
      </c>
      <c r="O2241" s="78" t="s">
        <v>742</v>
      </c>
    </row>
    <row r="2242" spans="1:15" x14ac:dyDescent="0.25">
      <c r="A2242" s="77" t="s">
        <v>52</v>
      </c>
      <c r="B2242" s="77" t="s">
        <v>86</v>
      </c>
      <c r="C2242" s="77">
        <v>32</v>
      </c>
      <c r="D2242" s="77">
        <v>212.1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0.19201475800000001</v>
      </c>
      <c r="L2242" s="77">
        <v>0</v>
      </c>
      <c r="M2242" s="77">
        <v>0.15827165600000001</v>
      </c>
      <c r="N2242" s="77">
        <v>0</v>
      </c>
      <c r="O2242" s="78" t="s">
        <v>743</v>
      </c>
    </row>
    <row r="2243" spans="1:15" x14ac:dyDescent="0.25">
      <c r="A2243" s="77" t="s">
        <v>52</v>
      </c>
      <c r="B2243" s="77" t="s">
        <v>86</v>
      </c>
      <c r="C2243" s="77">
        <v>212</v>
      </c>
      <c r="D2243" s="77">
        <v>500.1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0.19201475800000001</v>
      </c>
      <c r="L2243" s="77">
        <v>0</v>
      </c>
      <c r="M2243" s="77">
        <v>0.15827165600000001</v>
      </c>
      <c r="N2243" s="77">
        <v>0</v>
      </c>
      <c r="O2243" s="78" t="s">
        <v>744</v>
      </c>
    </row>
    <row r="2244" spans="1:15" x14ac:dyDescent="0.25">
      <c r="A2244" s="77" t="s">
        <v>52</v>
      </c>
      <c r="B2244" s="77" t="s">
        <v>86</v>
      </c>
      <c r="C2244" s="77">
        <v>212</v>
      </c>
      <c r="D2244" s="77">
        <v>500.1</v>
      </c>
      <c r="E2244" s="77">
        <v>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0.59860734800000004</v>
      </c>
      <c r="L2244" s="77">
        <v>0</v>
      </c>
      <c r="M2244" s="77">
        <v>0.58629213899999999</v>
      </c>
      <c r="N2244" s="77">
        <v>0</v>
      </c>
      <c r="O2244" s="78" t="s">
        <v>745</v>
      </c>
    </row>
    <row r="2245" spans="1:15" x14ac:dyDescent="0.25">
      <c r="A2245" s="77" t="s">
        <v>52</v>
      </c>
      <c r="B2245" s="77" t="s">
        <v>86</v>
      </c>
      <c r="C2245" s="77">
        <v>500</v>
      </c>
      <c r="D2245" s="77">
        <v>572.1</v>
      </c>
      <c r="E2245" s="77">
        <v>0.1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0.26189677900000002</v>
      </c>
      <c r="L2245" s="77">
        <v>0</v>
      </c>
      <c r="M2245" s="77">
        <v>0.23826491999999999</v>
      </c>
      <c r="N2245" s="77">
        <v>0</v>
      </c>
      <c r="O2245" s="78" t="s">
        <v>746</v>
      </c>
    </row>
    <row r="2246" spans="1:15" x14ac:dyDescent="0.25">
      <c r="A2246" s="77" t="s">
        <v>52</v>
      </c>
      <c r="B2246" s="77" t="s">
        <v>86</v>
      </c>
      <c r="C2246" s="77">
        <v>500</v>
      </c>
      <c r="D2246" s="77">
        <v>572.1</v>
      </c>
      <c r="E2246" s="77">
        <v>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0.61002542000000004</v>
      </c>
      <c r="L2246" s="77">
        <v>0</v>
      </c>
      <c r="M2246" s="77">
        <v>0.597945422</v>
      </c>
      <c r="N2246" s="77">
        <v>0</v>
      </c>
      <c r="O2246" s="78" t="s">
        <v>747</v>
      </c>
    </row>
    <row r="2247" spans="1:15" x14ac:dyDescent="0.25">
      <c r="A2247" s="77" t="s">
        <v>52</v>
      </c>
      <c r="B2247" s="77" t="s">
        <v>86</v>
      </c>
      <c r="C2247" s="77">
        <v>572</v>
      </c>
      <c r="D2247" s="77">
        <v>752.1</v>
      </c>
      <c r="E2247" s="77">
        <v>0.1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0.29342095699999998</v>
      </c>
      <c r="L2247" s="77">
        <v>0</v>
      </c>
      <c r="M2247" s="77">
        <v>0.27253643399999999</v>
      </c>
      <c r="N2247" s="77">
        <v>0</v>
      </c>
      <c r="O2247" s="78" t="s">
        <v>748</v>
      </c>
    </row>
    <row r="2248" spans="1:15" x14ac:dyDescent="0.25">
      <c r="A2248" s="77" t="s">
        <v>52</v>
      </c>
      <c r="B2248" s="77" t="s">
        <v>86</v>
      </c>
      <c r="C2248" s="77">
        <v>572</v>
      </c>
      <c r="D2248" s="77">
        <v>752.1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0.61480805800000005</v>
      </c>
      <c r="L2248" s="77">
        <v>0</v>
      </c>
      <c r="M2248" s="77">
        <v>0.60282390799999996</v>
      </c>
      <c r="N2248" s="77">
        <v>0</v>
      </c>
      <c r="O2248" s="78" t="s">
        <v>749</v>
      </c>
    </row>
    <row r="2249" spans="1:15" x14ac:dyDescent="0.25">
      <c r="A2249" s="77" t="s">
        <v>52</v>
      </c>
      <c r="B2249" s="77" t="s">
        <v>86</v>
      </c>
      <c r="C2249" s="77">
        <v>752</v>
      </c>
      <c r="D2249" s="77">
        <v>1112.0999999999999</v>
      </c>
      <c r="E2249" s="77">
        <v>0.1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0.29725496600000001</v>
      </c>
      <c r="L2249" s="77">
        <v>0</v>
      </c>
      <c r="M2249" s="77">
        <v>0.27666001600000001</v>
      </c>
      <c r="N2249" s="77">
        <v>0</v>
      </c>
      <c r="O2249" s="78" t="s">
        <v>750</v>
      </c>
    </row>
    <row r="2250" spans="1:15" x14ac:dyDescent="0.25">
      <c r="A2250" s="77" t="s">
        <v>52</v>
      </c>
      <c r="B2250" s="77" t="s">
        <v>86</v>
      </c>
      <c r="C2250" s="77">
        <v>752</v>
      </c>
      <c r="D2250" s="77">
        <v>1112.0999999999999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0.61664706700000005</v>
      </c>
      <c r="L2250" s="77">
        <v>0</v>
      </c>
      <c r="M2250" s="77">
        <v>0.60469936400000002</v>
      </c>
      <c r="N2250" s="77">
        <v>0</v>
      </c>
      <c r="O2250" s="78" t="s">
        <v>751</v>
      </c>
    </row>
    <row r="2251" spans="1:15" x14ac:dyDescent="0.25">
      <c r="A2251" s="77" t="s">
        <v>52</v>
      </c>
      <c r="B2251" s="77" t="s">
        <v>86</v>
      </c>
      <c r="C2251" s="77">
        <v>1112</v>
      </c>
      <c r="D2251" s="77">
        <v>1166</v>
      </c>
      <c r="E2251" s="77">
        <v>0.1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0.84698905999999996</v>
      </c>
      <c r="L2251" s="77">
        <v>0</v>
      </c>
      <c r="M2251" s="77">
        <v>0.83998256900000001</v>
      </c>
      <c r="N2251" s="77">
        <v>0</v>
      </c>
      <c r="O2251" s="78" t="s">
        <v>752</v>
      </c>
    </row>
    <row r="2252" spans="1:15" x14ac:dyDescent="0.25">
      <c r="A2252" s="77" t="s">
        <v>52</v>
      </c>
      <c r="B2252" s="77" t="s">
        <v>86</v>
      </c>
      <c r="C2252" s="77">
        <v>1112</v>
      </c>
      <c r="D2252" s="77">
        <v>1166</v>
      </c>
      <c r="E2252" s="77">
        <v>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1.026249266</v>
      </c>
      <c r="L2252" s="77">
        <v>0</v>
      </c>
      <c r="M2252" s="77">
        <v>1.019114946</v>
      </c>
      <c r="N2252" s="77">
        <v>0</v>
      </c>
      <c r="O2252" s="78" t="s">
        <v>753</v>
      </c>
    </row>
    <row r="2253" spans="1:15" x14ac:dyDescent="0.25">
      <c r="A2253" s="77" t="s">
        <v>52</v>
      </c>
      <c r="B2253" s="77" t="s">
        <v>86</v>
      </c>
      <c r="C2253" s="77">
        <v>1166</v>
      </c>
      <c r="D2253" s="77">
        <v>1166.0999999999999</v>
      </c>
      <c r="E2253" s="77">
        <v>0.1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0.84698905999999996</v>
      </c>
      <c r="L2253" s="77">
        <v>0</v>
      </c>
      <c r="M2253" s="77">
        <v>0.83998256900000001</v>
      </c>
      <c r="N2253" s="77">
        <v>0</v>
      </c>
      <c r="O2253" s="78" t="s">
        <v>754</v>
      </c>
    </row>
    <row r="2254" spans="1:15" x14ac:dyDescent="0.25">
      <c r="A2254" s="77" t="s">
        <v>52</v>
      </c>
      <c r="B2254" s="77" t="s">
        <v>86</v>
      </c>
      <c r="C2254" s="77">
        <v>1166</v>
      </c>
      <c r="D2254" s="77">
        <v>1166.0999999999999</v>
      </c>
      <c r="E2254" s="77">
        <v>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1.026249266</v>
      </c>
      <c r="L2254" s="77">
        <v>0</v>
      </c>
      <c r="M2254" s="77">
        <v>1.019114946</v>
      </c>
      <c r="N2254" s="77">
        <v>0</v>
      </c>
      <c r="O2254" s="78" t="s">
        <v>755</v>
      </c>
    </row>
    <row r="2255" spans="1:15" x14ac:dyDescent="0.25">
      <c r="A2255" s="77" t="s">
        <v>52</v>
      </c>
      <c r="B2255" s="77" t="s">
        <v>82</v>
      </c>
      <c r="C2255" s="77">
        <v>32</v>
      </c>
      <c r="D2255" s="77">
        <v>482.1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1.196556843</v>
      </c>
      <c r="L2255" s="77">
        <v>0</v>
      </c>
      <c r="M2255" s="77">
        <v>1.190019234</v>
      </c>
      <c r="N2255" s="77">
        <v>0</v>
      </c>
      <c r="O2255" s="78" t="s">
        <v>731</v>
      </c>
    </row>
    <row r="2256" spans="1:15" x14ac:dyDescent="0.25">
      <c r="A2256" s="77" t="s">
        <v>52</v>
      </c>
      <c r="B2256" s="77" t="s">
        <v>82</v>
      </c>
      <c r="C2256" s="77">
        <v>32</v>
      </c>
      <c r="D2256" s="77">
        <v>482.1</v>
      </c>
      <c r="E2256" s="77">
        <v>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1.3448255570000001</v>
      </c>
      <c r="L2256" s="77">
        <v>0</v>
      </c>
      <c r="M2256" s="77">
        <v>1.3214180929999999</v>
      </c>
      <c r="N2256" s="77">
        <v>0</v>
      </c>
      <c r="O2256" s="78" t="s">
        <v>732</v>
      </c>
    </row>
    <row r="2257" spans="1:15" x14ac:dyDescent="0.25">
      <c r="A2257" s="77" t="s">
        <v>52</v>
      </c>
      <c r="B2257" s="77" t="s">
        <v>82</v>
      </c>
      <c r="C2257" s="77">
        <v>482</v>
      </c>
      <c r="D2257" s="77">
        <v>752.1</v>
      </c>
      <c r="E2257" s="77">
        <v>0.1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0.74216754799999995</v>
      </c>
      <c r="L2257" s="77">
        <v>0</v>
      </c>
      <c r="M2257" s="77">
        <v>0.73323749500000002</v>
      </c>
      <c r="N2257" s="77">
        <v>0</v>
      </c>
      <c r="O2257" s="78" t="s">
        <v>733</v>
      </c>
    </row>
    <row r="2258" spans="1:15" x14ac:dyDescent="0.25">
      <c r="A2258" s="77" t="s">
        <v>52</v>
      </c>
      <c r="B2258" s="77" t="s">
        <v>82</v>
      </c>
      <c r="C2258" s="77">
        <v>482</v>
      </c>
      <c r="D2258" s="77">
        <v>752.1</v>
      </c>
      <c r="E2258" s="77">
        <v>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0.959343006</v>
      </c>
      <c r="L2258" s="77">
        <v>0</v>
      </c>
      <c r="M2258" s="77">
        <v>0.931470464</v>
      </c>
      <c r="N2258" s="77">
        <v>0</v>
      </c>
      <c r="O2258" s="78" t="s">
        <v>734</v>
      </c>
    </row>
    <row r="2259" spans="1:15" x14ac:dyDescent="0.25">
      <c r="A2259" s="77" t="s">
        <v>52</v>
      </c>
      <c r="B2259" s="77" t="s">
        <v>82</v>
      </c>
      <c r="C2259" s="77">
        <v>752</v>
      </c>
      <c r="D2259" s="77">
        <v>1832.1</v>
      </c>
      <c r="E2259" s="77">
        <v>0.1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0.70146403099999999</v>
      </c>
      <c r="L2259" s="77">
        <v>0</v>
      </c>
      <c r="M2259" s="77">
        <v>0.69200891799999997</v>
      </c>
      <c r="N2259" s="77">
        <v>0</v>
      </c>
      <c r="O2259" s="78" t="s">
        <v>735</v>
      </c>
    </row>
    <row r="2260" spans="1:15" x14ac:dyDescent="0.25">
      <c r="A2260" s="77" t="s">
        <v>52</v>
      </c>
      <c r="B2260" s="77" t="s">
        <v>82</v>
      </c>
      <c r="C2260" s="77">
        <v>752</v>
      </c>
      <c r="D2260" s="77">
        <v>1832.1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0.92821232499999995</v>
      </c>
      <c r="L2260" s="77">
        <v>0</v>
      </c>
      <c r="M2260" s="77">
        <v>0.89937552899999995</v>
      </c>
      <c r="N2260" s="77">
        <v>0</v>
      </c>
      <c r="O2260" s="78" t="s">
        <v>736</v>
      </c>
    </row>
    <row r="2261" spans="1:15" x14ac:dyDescent="0.25">
      <c r="A2261" s="77" t="s">
        <v>52</v>
      </c>
      <c r="B2261" s="77" t="s">
        <v>82</v>
      </c>
      <c r="C2261" s="77">
        <v>1832</v>
      </c>
      <c r="D2261" s="77">
        <v>3213</v>
      </c>
      <c r="E2261" s="77">
        <v>0.1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0.96694891999999999</v>
      </c>
      <c r="L2261" s="77">
        <v>0</v>
      </c>
      <c r="M2261" s="77">
        <v>0.96011185300000002</v>
      </c>
      <c r="N2261" s="77">
        <v>0</v>
      </c>
      <c r="O2261" s="78" t="s">
        <v>737</v>
      </c>
    </row>
    <row r="2262" spans="1:15" x14ac:dyDescent="0.25">
      <c r="A2262" s="77" t="s">
        <v>52</v>
      </c>
      <c r="B2262" s="77" t="s">
        <v>82</v>
      </c>
      <c r="C2262" s="77">
        <v>1832</v>
      </c>
      <c r="D2262" s="77">
        <v>3213</v>
      </c>
      <c r="E2262" s="77">
        <v>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1.142154345</v>
      </c>
      <c r="L2262" s="77">
        <v>0</v>
      </c>
      <c r="M2262" s="77">
        <v>1.1188452840000001</v>
      </c>
      <c r="N2262" s="77">
        <v>0</v>
      </c>
      <c r="O2262" s="78" t="s">
        <v>738</v>
      </c>
    </row>
    <row r="2263" spans="1:15" x14ac:dyDescent="0.25">
      <c r="A2263" s="77" t="s">
        <v>52</v>
      </c>
      <c r="B2263" s="77" t="s">
        <v>82</v>
      </c>
      <c r="C2263" s="77">
        <v>3213</v>
      </c>
      <c r="D2263" s="77">
        <v>3213.1</v>
      </c>
      <c r="E2263" s="77">
        <v>0.1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0.96694891999999999</v>
      </c>
      <c r="L2263" s="77">
        <v>0</v>
      </c>
      <c r="M2263" s="77">
        <v>0.96011185300000002</v>
      </c>
      <c r="N2263" s="77">
        <v>0</v>
      </c>
      <c r="O2263" s="78" t="s">
        <v>739</v>
      </c>
    </row>
    <row r="2264" spans="1:15" x14ac:dyDescent="0.25">
      <c r="A2264" s="77" t="s">
        <v>52</v>
      </c>
      <c r="B2264" s="77" t="s">
        <v>82</v>
      </c>
      <c r="C2264" s="77">
        <v>3213</v>
      </c>
      <c r="D2264" s="77">
        <v>3213.1</v>
      </c>
      <c r="E2264" s="77">
        <v>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1.142154345</v>
      </c>
      <c r="L2264" s="77">
        <v>0</v>
      </c>
      <c r="M2264" s="77">
        <v>1.1188452840000001</v>
      </c>
      <c r="N2264" s="77">
        <v>0</v>
      </c>
      <c r="O2264" s="78" t="s">
        <v>740</v>
      </c>
    </row>
    <row r="2265" spans="1:15" x14ac:dyDescent="0.25">
      <c r="A2265" s="77" t="s">
        <v>52</v>
      </c>
      <c r="B2265" s="77" t="s">
        <v>83</v>
      </c>
      <c r="C2265" s="77">
        <v>32</v>
      </c>
      <c r="D2265" s="77">
        <v>482.1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0.99102046200000005</v>
      </c>
      <c r="L2265" s="77">
        <v>0</v>
      </c>
      <c r="M2265" s="77">
        <v>0.98329333299999999</v>
      </c>
      <c r="N2265" s="77">
        <v>0</v>
      </c>
      <c r="O2265" s="78" t="s">
        <v>721</v>
      </c>
    </row>
    <row r="2266" spans="1:15" x14ac:dyDescent="0.25">
      <c r="A2266" s="77" t="s">
        <v>52</v>
      </c>
      <c r="B2266" s="77" t="s">
        <v>83</v>
      </c>
      <c r="C2266" s="77">
        <v>32</v>
      </c>
      <c r="D2266" s="77">
        <v>482.1</v>
      </c>
      <c r="E2266" s="77">
        <v>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1.165284896</v>
      </c>
      <c r="L2266" s="77">
        <v>0</v>
      </c>
      <c r="M2266" s="77">
        <v>1.1388001480000001</v>
      </c>
      <c r="N2266" s="77">
        <v>0</v>
      </c>
      <c r="O2266" s="78" t="s">
        <v>722</v>
      </c>
    </row>
    <row r="2267" spans="1:15" x14ac:dyDescent="0.25">
      <c r="A2267" s="77" t="s">
        <v>52</v>
      </c>
      <c r="B2267" s="77" t="s">
        <v>83</v>
      </c>
      <c r="C2267" s="77">
        <v>482</v>
      </c>
      <c r="D2267" s="77">
        <v>1832.1</v>
      </c>
      <c r="E2267" s="77">
        <v>0.1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0.76311401300000004</v>
      </c>
      <c r="L2267" s="77">
        <v>0</v>
      </c>
      <c r="M2267" s="77">
        <v>0.75443194000000002</v>
      </c>
      <c r="N2267" s="77">
        <v>0</v>
      </c>
      <c r="O2267" s="78" t="s">
        <v>723</v>
      </c>
    </row>
    <row r="2268" spans="1:15" x14ac:dyDescent="0.25">
      <c r="A2268" s="77" t="s">
        <v>52</v>
      </c>
      <c r="B2268" s="77" t="s">
        <v>83</v>
      </c>
      <c r="C2268" s="77">
        <v>482</v>
      </c>
      <c r="D2268" s="77">
        <v>1832.1</v>
      </c>
      <c r="E2268" s="77">
        <v>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0.97705967599999999</v>
      </c>
      <c r="L2268" s="77">
        <v>0</v>
      </c>
      <c r="M2268" s="77">
        <v>0.94824445800000001</v>
      </c>
      <c r="N2268" s="77">
        <v>0</v>
      </c>
      <c r="O2268" s="78" t="s">
        <v>724</v>
      </c>
    </row>
    <row r="2269" spans="1:15" x14ac:dyDescent="0.25">
      <c r="A2269" s="77" t="s">
        <v>52</v>
      </c>
      <c r="B2269" s="77" t="s">
        <v>83</v>
      </c>
      <c r="C2269" s="77">
        <v>1832</v>
      </c>
      <c r="D2269" s="77">
        <v>2552.1</v>
      </c>
      <c r="E2269" s="77">
        <v>0.1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0.78273955799999995</v>
      </c>
      <c r="L2269" s="77">
        <v>0</v>
      </c>
      <c r="M2269" s="77">
        <v>0.77427758000000002</v>
      </c>
      <c r="N2269" s="77">
        <v>0</v>
      </c>
      <c r="O2269" s="78" t="s">
        <v>725</v>
      </c>
    </row>
    <row r="2270" spans="1:15" x14ac:dyDescent="0.25">
      <c r="A2270" s="77" t="s">
        <v>52</v>
      </c>
      <c r="B2270" s="77" t="s">
        <v>83</v>
      </c>
      <c r="C2270" s="77">
        <v>1832</v>
      </c>
      <c r="D2270" s="77">
        <v>2552.1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0.99106384700000005</v>
      </c>
      <c r="L2270" s="77">
        <v>0</v>
      </c>
      <c r="M2270" s="77">
        <v>0.96410879699999996</v>
      </c>
      <c r="N2270" s="77">
        <v>0</v>
      </c>
      <c r="O2270" s="78" t="s">
        <v>726</v>
      </c>
    </row>
    <row r="2271" spans="1:15" x14ac:dyDescent="0.25">
      <c r="A2271" s="77" t="s">
        <v>52</v>
      </c>
      <c r="B2271" s="77" t="s">
        <v>83</v>
      </c>
      <c r="C2271" s="77">
        <v>2552</v>
      </c>
      <c r="D2271" s="77">
        <v>3213</v>
      </c>
      <c r="E2271" s="77">
        <v>0.1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0.96727748899999999</v>
      </c>
      <c r="L2271" s="77">
        <v>0</v>
      </c>
      <c r="M2271" s="77">
        <v>0.96044275999999995</v>
      </c>
      <c r="N2271" s="77">
        <v>0</v>
      </c>
      <c r="O2271" s="78" t="s">
        <v>727</v>
      </c>
    </row>
    <row r="2272" spans="1:15" x14ac:dyDescent="0.25">
      <c r="A2272" s="77" t="s">
        <v>52</v>
      </c>
      <c r="B2272" s="77" t="s">
        <v>83</v>
      </c>
      <c r="C2272" s="77">
        <v>2552</v>
      </c>
      <c r="D2272" s="77">
        <v>3213</v>
      </c>
      <c r="E2272" s="77">
        <v>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1.142432525</v>
      </c>
      <c r="L2272" s="77">
        <v>0</v>
      </c>
      <c r="M2272" s="77">
        <v>1.1191292580000001</v>
      </c>
      <c r="N2272" s="77">
        <v>0</v>
      </c>
      <c r="O2272" s="78" t="s">
        <v>728</v>
      </c>
    </row>
    <row r="2273" spans="1:15" x14ac:dyDescent="0.25">
      <c r="A2273" s="77" t="s">
        <v>52</v>
      </c>
      <c r="B2273" s="77" t="s">
        <v>83</v>
      </c>
      <c r="C2273" s="77">
        <v>3213</v>
      </c>
      <c r="D2273" s="77">
        <v>3213.1</v>
      </c>
      <c r="E2273" s="77">
        <v>0.1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0.96727748899999999</v>
      </c>
      <c r="L2273" s="77">
        <v>0</v>
      </c>
      <c r="M2273" s="77">
        <v>0.96044275999999995</v>
      </c>
      <c r="N2273" s="77">
        <v>0</v>
      </c>
      <c r="O2273" s="78" t="s">
        <v>729</v>
      </c>
    </row>
    <row r="2274" spans="1:15" x14ac:dyDescent="0.25">
      <c r="A2274" s="77" t="s">
        <v>52</v>
      </c>
      <c r="B2274" s="77" t="s">
        <v>83</v>
      </c>
      <c r="C2274" s="77">
        <v>3213</v>
      </c>
      <c r="D2274" s="77">
        <v>3213.1</v>
      </c>
      <c r="E2274" s="77">
        <v>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1.142432525</v>
      </c>
      <c r="L2274" s="77">
        <v>0</v>
      </c>
      <c r="M2274" s="77">
        <v>1.1191292580000001</v>
      </c>
      <c r="N2274" s="77">
        <v>0</v>
      </c>
      <c r="O2274" s="78" t="s">
        <v>730</v>
      </c>
    </row>
    <row r="2275" spans="1:15" x14ac:dyDescent="0.25">
      <c r="A2275" s="77" t="s">
        <v>52</v>
      </c>
      <c r="B2275" s="77" t="s">
        <v>84</v>
      </c>
      <c r="C2275" s="77">
        <v>-418</v>
      </c>
      <c r="D2275" s="77">
        <v>-237.9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0.55536480200000005</v>
      </c>
      <c r="L2275" s="77">
        <v>0</v>
      </c>
      <c r="M2275" s="77">
        <v>0.55057507900000002</v>
      </c>
      <c r="N2275" s="77">
        <v>0</v>
      </c>
      <c r="O2275" s="78" t="s">
        <v>711</v>
      </c>
    </row>
    <row r="2276" spans="1:15" x14ac:dyDescent="0.25">
      <c r="A2276" s="77" t="s">
        <v>52</v>
      </c>
      <c r="B2276" s="77" t="s">
        <v>84</v>
      </c>
      <c r="C2276" s="77">
        <v>-418</v>
      </c>
      <c r="D2276" s="77">
        <v>-237.9</v>
      </c>
      <c r="E2276" s="77">
        <v>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0.80890141400000004</v>
      </c>
      <c r="L2276" s="77">
        <v>0</v>
      </c>
      <c r="M2276" s="77">
        <v>0.79569649899999995</v>
      </c>
      <c r="N2276" s="77">
        <v>0</v>
      </c>
      <c r="O2276" s="78" t="s">
        <v>712</v>
      </c>
    </row>
    <row r="2277" spans="1:15" x14ac:dyDescent="0.25">
      <c r="A2277" s="77" t="s">
        <v>52</v>
      </c>
      <c r="B2277" s="77" t="s">
        <v>84</v>
      </c>
      <c r="C2277" s="77">
        <v>-238</v>
      </c>
      <c r="D2277" s="77">
        <v>32.1</v>
      </c>
      <c r="E2277" s="77">
        <v>0.1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0.29307530900000001</v>
      </c>
      <c r="L2277" s="77">
        <v>0</v>
      </c>
      <c r="M2277" s="77">
        <v>0.28549186100000001</v>
      </c>
      <c r="N2277" s="77">
        <v>0</v>
      </c>
      <c r="O2277" s="78" t="s">
        <v>713</v>
      </c>
    </row>
    <row r="2278" spans="1:15" x14ac:dyDescent="0.25">
      <c r="A2278" s="77" t="s">
        <v>52</v>
      </c>
      <c r="B2278" s="77" t="s">
        <v>84</v>
      </c>
      <c r="C2278" s="77">
        <v>-238</v>
      </c>
      <c r="D2278" s="77">
        <v>32.1</v>
      </c>
      <c r="E2278" s="77">
        <v>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0.65502346499999997</v>
      </c>
      <c r="L2278" s="77">
        <v>0</v>
      </c>
      <c r="M2278" s="77">
        <v>0.64148702499999999</v>
      </c>
      <c r="N2278" s="77">
        <v>0</v>
      </c>
      <c r="O2278" s="78" t="s">
        <v>714</v>
      </c>
    </row>
    <row r="2279" spans="1:15" x14ac:dyDescent="0.25">
      <c r="A2279" s="77" t="s">
        <v>52</v>
      </c>
      <c r="B2279" s="77" t="s">
        <v>84</v>
      </c>
      <c r="C2279" s="77">
        <v>32</v>
      </c>
      <c r="D2279" s="77">
        <v>248.1</v>
      </c>
      <c r="E2279" s="77">
        <v>0.1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0.20014928100000001</v>
      </c>
      <c r="L2279" s="77">
        <v>0</v>
      </c>
      <c r="M2279" s="77">
        <v>0.19650714699999999</v>
      </c>
      <c r="N2279" s="77">
        <v>0</v>
      </c>
      <c r="O2279" s="78" t="s">
        <v>715</v>
      </c>
    </row>
    <row r="2280" spans="1:15" x14ac:dyDescent="0.25">
      <c r="A2280" s="77" t="s">
        <v>52</v>
      </c>
      <c r="B2280" s="77" t="s">
        <v>84</v>
      </c>
      <c r="C2280" s="77">
        <v>32</v>
      </c>
      <c r="D2280" s="77">
        <v>248.1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0.61187724499999996</v>
      </c>
      <c r="L2280" s="77">
        <v>0</v>
      </c>
      <c r="M2280" s="77">
        <v>0.60713677099999996</v>
      </c>
      <c r="N2280" s="77">
        <v>0</v>
      </c>
      <c r="O2280" s="78" t="s">
        <v>716</v>
      </c>
    </row>
    <row r="2281" spans="1:15" x14ac:dyDescent="0.25">
      <c r="A2281" s="77" t="s">
        <v>52</v>
      </c>
      <c r="B2281" s="77" t="s">
        <v>84</v>
      </c>
      <c r="C2281" s="77">
        <v>248</v>
      </c>
      <c r="D2281" s="77">
        <v>752</v>
      </c>
      <c r="E2281" s="77">
        <v>0.1</v>
      </c>
      <c r="F2281" s="77" t="s">
        <v>26</v>
      </c>
      <c r="G2281" s="77" t="s">
        <v>26</v>
      </c>
      <c r="H2281" s="77">
        <v>0</v>
      </c>
      <c r="I2281" s="77">
        <v>0</v>
      </c>
      <c r="K2281" s="77">
        <v>0.17895368</v>
      </c>
      <c r="L2281" s="77">
        <v>0</v>
      </c>
      <c r="M2281" s="77">
        <v>0.17487064799999999</v>
      </c>
      <c r="N2281" s="77">
        <v>0</v>
      </c>
      <c r="O2281" s="78" t="s">
        <v>717</v>
      </c>
    </row>
    <row r="2282" spans="1:15" x14ac:dyDescent="0.25">
      <c r="A2282" s="77" t="s">
        <v>52</v>
      </c>
      <c r="B2282" s="77" t="s">
        <v>84</v>
      </c>
      <c r="C2282" s="77">
        <v>248</v>
      </c>
      <c r="D2282" s="77">
        <v>752</v>
      </c>
      <c r="E2282" s="77">
        <v>1</v>
      </c>
      <c r="F2282" s="77" t="s">
        <v>26</v>
      </c>
      <c r="G2282" s="77" t="s">
        <v>26</v>
      </c>
      <c r="H2282" s="77">
        <v>0</v>
      </c>
      <c r="I2282" s="77">
        <v>0</v>
      </c>
      <c r="K2282" s="77">
        <v>0.60527551300000004</v>
      </c>
      <c r="L2282" s="77">
        <v>0</v>
      </c>
      <c r="M2282" s="77">
        <v>0.600482925</v>
      </c>
      <c r="N2282" s="77">
        <v>0</v>
      </c>
      <c r="O2282" s="78" t="s">
        <v>718</v>
      </c>
    </row>
    <row r="2283" spans="1:15" x14ac:dyDescent="0.25">
      <c r="A2283" s="77" t="s">
        <v>52</v>
      </c>
      <c r="B2283" s="77" t="s">
        <v>84</v>
      </c>
      <c r="C2283" s="77">
        <v>752</v>
      </c>
      <c r="D2283" s="77">
        <v>752.1</v>
      </c>
      <c r="E2283" s="77">
        <v>0.1</v>
      </c>
      <c r="F2283" s="77" t="s">
        <v>26</v>
      </c>
      <c r="G2283" s="77" t="s">
        <v>26</v>
      </c>
      <c r="H2283" s="77">
        <v>0</v>
      </c>
      <c r="I2283" s="77">
        <v>0</v>
      </c>
      <c r="K2283" s="77">
        <v>0.17895368</v>
      </c>
      <c r="L2283" s="77">
        <v>0</v>
      </c>
      <c r="M2283" s="77">
        <v>0.17487064799999999</v>
      </c>
      <c r="N2283" s="77">
        <v>0</v>
      </c>
      <c r="O2283" s="78" t="s">
        <v>719</v>
      </c>
    </row>
    <row r="2284" spans="1:15" x14ac:dyDescent="0.25">
      <c r="A2284" s="77" t="s">
        <v>52</v>
      </c>
      <c r="B2284" s="77" t="s">
        <v>84</v>
      </c>
      <c r="C2284" s="77">
        <v>752</v>
      </c>
      <c r="D2284" s="77">
        <v>752.1</v>
      </c>
      <c r="E2284" s="77">
        <v>1</v>
      </c>
      <c r="F2284" s="77" t="s">
        <v>26</v>
      </c>
      <c r="G2284" s="77" t="s">
        <v>26</v>
      </c>
      <c r="H2284" s="77">
        <v>0</v>
      </c>
      <c r="I2284" s="77">
        <v>0</v>
      </c>
      <c r="K2284" s="77">
        <v>0.60527551300000004</v>
      </c>
      <c r="L2284" s="77">
        <v>0</v>
      </c>
      <c r="M2284" s="77">
        <v>0.600482925</v>
      </c>
      <c r="N2284" s="77">
        <v>0</v>
      </c>
      <c r="O2284" s="78" t="s">
        <v>720</v>
      </c>
    </row>
    <row r="2285" spans="1:15" x14ac:dyDescent="0.25">
      <c r="A2285" s="77" t="s">
        <v>52</v>
      </c>
      <c r="B2285" s="77" t="s">
        <v>17</v>
      </c>
      <c r="C2285" s="77">
        <v>0</v>
      </c>
      <c r="D2285" s="77">
        <v>120.001</v>
      </c>
      <c r="E2285" s="77">
        <v>1E-3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6.0000000000000001E-3</v>
      </c>
      <c r="L2285" s="77">
        <v>1.2999999999999999E-5</v>
      </c>
      <c r="M2285" s="77">
        <v>1.2888999999999999E-3</v>
      </c>
      <c r="N2285" s="77">
        <v>2.8E-5</v>
      </c>
      <c r="O2285" s="78" t="s">
        <v>681</v>
      </c>
    </row>
    <row r="2286" spans="1:15" x14ac:dyDescent="0.25">
      <c r="A2286" s="77" t="s">
        <v>52</v>
      </c>
      <c r="B2286" s="77" t="s">
        <v>17</v>
      </c>
      <c r="C2286" s="77">
        <v>0</v>
      </c>
      <c r="D2286" s="77">
        <v>120.001</v>
      </c>
      <c r="E2286" s="77">
        <v>0.01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6.0575999999999998E-3</v>
      </c>
      <c r="L2286" s="77">
        <v>1.5807E-5</v>
      </c>
      <c r="M2286" s="77">
        <v>5.8809999999999999E-3</v>
      </c>
      <c r="N2286" s="77">
        <v>1.26E-5</v>
      </c>
      <c r="O2286" s="78" t="s">
        <v>682</v>
      </c>
    </row>
    <row r="2287" spans="1:15" x14ac:dyDescent="0.25">
      <c r="A2287" s="77" t="s">
        <v>52</v>
      </c>
      <c r="B2287" s="77" t="s">
        <v>17</v>
      </c>
      <c r="C2287" s="77">
        <v>0</v>
      </c>
      <c r="D2287" s="77">
        <v>120.001</v>
      </c>
      <c r="E2287" s="77">
        <v>0.1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5.7819000000000002E-2</v>
      </c>
      <c r="L2287" s="77">
        <v>3.3129000000000001E-6</v>
      </c>
      <c r="M2287" s="77">
        <v>5.7745999999999999E-2</v>
      </c>
      <c r="N2287" s="77">
        <v>1.4481E-6</v>
      </c>
      <c r="O2287" s="78" t="s">
        <v>683</v>
      </c>
    </row>
    <row r="2288" spans="1:15" x14ac:dyDescent="0.25">
      <c r="A2288" s="77" t="s">
        <v>52</v>
      </c>
      <c r="B2288" s="77" t="s">
        <v>17</v>
      </c>
      <c r="C2288" s="77">
        <v>0</v>
      </c>
      <c r="D2288" s="77">
        <v>120.001</v>
      </c>
      <c r="E2288" s="77">
        <v>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0.57738999999999996</v>
      </c>
      <c r="L2288" s="77">
        <v>8.9635999999999996E-7</v>
      </c>
      <c r="M2288" s="77">
        <v>0.57735999999999998</v>
      </c>
      <c r="N2288" s="77">
        <v>1.4506E-7</v>
      </c>
      <c r="O2288" s="78" t="s">
        <v>684</v>
      </c>
    </row>
    <row r="2289" spans="1:15" x14ac:dyDescent="0.25">
      <c r="A2289" s="77" t="s">
        <v>52</v>
      </c>
      <c r="B2289" s="77" t="s">
        <v>17</v>
      </c>
      <c r="C2289" s="77">
        <v>0</v>
      </c>
      <c r="D2289" s="77">
        <v>120.001</v>
      </c>
      <c r="E2289" s="77">
        <v>10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5.7736000000000001</v>
      </c>
      <c r="L2289" s="77">
        <v>3.1507999999999999E-7</v>
      </c>
      <c r="M2289" s="77">
        <v>5.7736000000000001</v>
      </c>
      <c r="N2289" s="77">
        <v>1.4505999999999999E-8</v>
      </c>
      <c r="O2289" s="78" t="s">
        <v>685</v>
      </c>
    </row>
    <row r="2290" spans="1:15" x14ac:dyDescent="0.25">
      <c r="A2290" s="77" t="s">
        <v>52</v>
      </c>
      <c r="B2290" s="77" t="s">
        <v>17</v>
      </c>
      <c r="C2290" s="77">
        <v>0</v>
      </c>
      <c r="D2290" s="77">
        <v>120.001</v>
      </c>
      <c r="E2290" s="77">
        <v>100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57.735999999999997</v>
      </c>
      <c r="L2290" s="77">
        <v>1.2167999999999999E-7</v>
      </c>
      <c r="M2290" s="77">
        <v>57.735999999999997</v>
      </c>
      <c r="N2290" s="77">
        <v>1.4510000000000001E-9</v>
      </c>
      <c r="O2290" s="78" t="s">
        <v>686</v>
      </c>
    </row>
    <row r="2291" spans="1:15" x14ac:dyDescent="0.25">
      <c r="A2291" s="77" t="s">
        <v>52</v>
      </c>
      <c r="B2291" s="77" t="s">
        <v>17</v>
      </c>
      <c r="C2291" s="77">
        <v>0</v>
      </c>
      <c r="D2291" s="77">
        <v>120.001</v>
      </c>
      <c r="E2291" s="77">
        <v>1000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577.36</v>
      </c>
      <c r="L2291" s="77">
        <v>4.8236000000000003E-8</v>
      </c>
      <c r="M2291" s="77">
        <v>577.36</v>
      </c>
      <c r="N2291" s="77">
        <v>1.4499999999999999E-10</v>
      </c>
      <c r="O2291" s="78" t="s">
        <v>687</v>
      </c>
    </row>
    <row r="2292" spans="1:15" x14ac:dyDescent="0.25">
      <c r="A2292" s="77" t="s">
        <v>52</v>
      </c>
      <c r="B2292" s="77" t="s">
        <v>17</v>
      </c>
      <c r="C2292" s="77">
        <v>120</v>
      </c>
      <c r="D2292" s="77">
        <v>1200.01</v>
      </c>
      <c r="E2292" s="77">
        <v>0.01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5.8000000000000003E-2</v>
      </c>
      <c r="L2292" s="77">
        <v>9.5000000000000005E-6</v>
      </c>
      <c r="M2292" s="77">
        <v>4.1865000000000001E-3</v>
      </c>
      <c r="N2292" s="77">
        <v>2.6727E-5</v>
      </c>
      <c r="O2292" s="78" t="s">
        <v>688</v>
      </c>
    </row>
    <row r="2293" spans="1:15" x14ac:dyDescent="0.25">
      <c r="A2293" s="77" t="s">
        <v>52</v>
      </c>
      <c r="B2293" s="77" t="s">
        <v>17</v>
      </c>
      <c r="C2293" s="77">
        <v>120</v>
      </c>
      <c r="D2293" s="77">
        <v>1200.01</v>
      </c>
      <c r="E2293" s="77">
        <v>0.1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5.8519000000000002E-2</v>
      </c>
      <c r="L2293" s="77">
        <v>1.0244000000000001E-5</v>
      </c>
      <c r="M2293" s="77">
        <v>5.6807999999999997E-2</v>
      </c>
      <c r="N2293" s="77">
        <v>9.2701999999999998E-6</v>
      </c>
      <c r="O2293" s="78" t="s">
        <v>689</v>
      </c>
    </row>
    <row r="2294" spans="1:15" x14ac:dyDescent="0.25">
      <c r="A2294" s="77" t="s">
        <v>52</v>
      </c>
      <c r="B2294" s="77" t="s">
        <v>17</v>
      </c>
      <c r="C2294" s="77">
        <v>120</v>
      </c>
      <c r="D2294" s="77">
        <v>1200.01</v>
      </c>
      <c r="E2294" s="77">
        <v>1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0.57794999999999996</v>
      </c>
      <c r="L2294" s="77">
        <v>1.5972999999999999E-6</v>
      </c>
      <c r="M2294" s="77">
        <v>0.57725000000000004</v>
      </c>
      <c r="N2294" s="77">
        <v>1.0094E-6</v>
      </c>
      <c r="O2294" s="78" t="s">
        <v>690</v>
      </c>
    </row>
    <row r="2295" spans="1:15" x14ac:dyDescent="0.25">
      <c r="A2295" s="77" t="s">
        <v>52</v>
      </c>
      <c r="B2295" s="77" t="s">
        <v>17</v>
      </c>
      <c r="C2295" s="77">
        <v>120</v>
      </c>
      <c r="D2295" s="77">
        <v>1200.01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5.7739000000000003</v>
      </c>
      <c r="L2295" s="77">
        <v>3.3757000000000002E-7</v>
      </c>
      <c r="M2295" s="77">
        <v>5.7735000000000003</v>
      </c>
      <c r="N2295" s="77">
        <v>1.0104E-7</v>
      </c>
      <c r="O2295" s="78" t="s">
        <v>691</v>
      </c>
    </row>
    <row r="2296" spans="1:15" x14ac:dyDescent="0.25">
      <c r="A2296" s="77" t="s">
        <v>52</v>
      </c>
      <c r="B2296" s="77" t="s">
        <v>17</v>
      </c>
      <c r="C2296" s="77">
        <v>1200</v>
      </c>
      <c r="D2296" s="77">
        <v>12001</v>
      </c>
      <c r="E2296" s="77">
        <v>0.1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0.58496999999999999</v>
      </c>
      <c r="L2296" s="77">
        <v>9.8285999999999994E-6</v>
      </c>
      <c r="M2296" s="77">
        <v>0.56786000000000003</v>
      </c>
      <c r="N2296" s="77">
        <v>8.8367999999999998E-6</v>
      </c>
      <c r="O2296" s="78" t="s">
        <v>692</v>
      </c>
    </row>
    <row r="2297" spans="1:15" x14ac:dyDescent="0.25">
      <c r="A2297" s="77" t="s">
        <v>52</v>
      </c>
      <c r="B2297" s="77" t="s">
        <v>17</v>
      </c>
      <c r="C2297" s="77">
        <v>1200</v>
      </c>
      <c r="D2297" s="77">
        <v>12001</v>
      </c>
      <c r="E2297" s="77">
        <v>1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5.7794999999999996</v>
      </c>
      <c r="L2297" s="77">
        <v>1.5456000000000001E-6</v>
      </c>
      <c r="M2297" s="77">
        <v>5.7725</v>
      </c>
      <c r="N2297" s="77">
        <v>9.5753999999999998E-7</v>
      </c>
      <c r="O2297" s="78" t="s">
        <v>693</v>
      </c>
    </row>
    <row r="2298" spans="1:15" x14ac:dyDescent="0.25">
      <c r="A2298" s="77" t="s">
        <v>52</v>
      </c>
      <c r="B2298" s="77" t="s">
        <v>17</v>
      </c>
      <c r="C2298" s="77">
        <v>1200</v>
      </c>
      <c r="D2298" s="77">
        <v>12001</v>
      </c>
      <c r="E2298" s="77">
        <v>10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57.738999999999997</v>
      </c>
      <c r="L2298" s="77">
        <v>3.3237E-7</v>
      </c>
      <c r="M2298" s="77">
        <v>57.734999999999999</v>
      </c>
      <c r="N2298" s="77">
        <v>9.5840000000000003E-8</v>
      </c>
      <c r="O2298" s="78" t="s">
        <v>694</v>
      </c>
    </row>
    <row r="2299" spans="1:15" x14ac:dyDescent="0.25">
      <c r="A2299" s="77" t="s">
        <v>52</v>
      </c>
      <c r="B2299" s="77" t="s">
        <v>17</v>
      </c>
      <c r="C2299" s="77">
        <v>12000</v>
      </c>
      <c r="D2299" s="77">
        <v>120010</v>
      </c>
      <c r="E2299" s="77">
        <v>1</v>
      </c>
      <c r="F2299" s="77" t="s">
        <v>9</v>
      </c>
      <c r="G2299" s="77" t="s">
        <v>9</v>
      </c>
      <c r="H2299" s="77">
        <v>0</v>
      </c>
      <c r="I2299" s="77">
        <v>0</v>
      </c>
      <c r="K2299" s="77">
        <v>19</v>
      </c>
      <c r="L2299" s="77">
        <v>2.8E-5</v>
      </c>
      <c r="M2299" s="77">
        <v>17.329999999999998</v>
      </c>
      <c r="N2299" s="77">
        <v>2.8853999999999999E-5</v>
      </c>
      <c r="O2299" s="78" t="s">
        <v>695</v>
      </c>
    </row>
    <row r="2300" spans="1:15" x14ac:dyDescent="0.25">
      <c r="A2300" s="77" t="s">
        <v>52</v>
      </c>
      <c r="B2300" s="77" t="s">
        <v>17</v>
      </c>
      <c r="C2300" s="77">
        <v>12000</v>
      </c>
      <c r="D2300" s="77">
        <v>120010</v>
      </c>
      <c r="E2300" s="77">
        <v>10</v>
      </c>
      <c r="F2300" s="77" t="s">
        <v>9</v>
      </c>
      <c r="G2300" s="77" t="s">
        <v>9</v>
      </c>
      <c r="H2300" s="77">
        <v>0</v>
      </c>
      <c r="I2300" s="77">
        <v>0</v>
      </c>
      <c r="K2300" s="77">
        <v>19</v>
      </c>
      <c r="L2300" s="77">
        <v>2.8E-5</v>
      </c>
      <c r="M2300" s="77">
        <v>18.254999999999999</v>
      </c>
      <c r="N2300" s="77">
        <v>2.7640999999999998E-5</v>
      </c>
      <c r="O2300" s="78" t="s">
        <v>696</v>
      </c>
    </row>
    <row r="2301" spans="1:15" x14ac:dyDescent="0.25">
      <c r="A2301" s="77" t="s">
        <v>52</v>
      </c>
      <c r="B2301" s="77" t="s">
        <v>17</v>
      </c>
      <c r="C2301" s="77">
        <v>12000</v>
      </c>
      <c r="D2301" s="77">
        <v>120010</v>
      </c>
      <c r="E2301" s="77">
        <v>100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60.591999999999999</v>
      </c>
      <c r="L2301" s="77">
        <v>1.1287000000000001E-5</v>
      </c>
      <c r="M2301" s="77">
        <v>60.268999999999998</v>
      </c>
      <c r="N2301" s="77">
        <v>9.1177999999999993E-6</v>
      </c>
      <c r="O2301" s="78" t="s">
        <v>697</v>
      </c>
    </row>
    <row r="2302" spans="1:15" x14ac:dyDescent="0.25">
      <c r="A2302" s="77" t="s">
        <v>52</v>
      </c>
      <c r="B2302" s="77" t="s">
        <v>17</v>
      </c>
      <c r="C2302" s="77">
        <v>12000</v>
      </c>
      <c r="D2302" s="77">
        <v>120010</v>
      </c>
      <c r="E2302" s="77">
        <v>1000</v>
      </c>
      <c r="F2302" s="77" t="s">
        <v>9</v>
      </c>
      <c r="G2302" s="77" t="s">
        <v>9</v>
      </c>
      <c r="H2302" s="77">
        <v>0</v>
      </c>
      <c r="I2302" s="77">
        <v>0</v>
      </c>
      <c r="K2302" s="77">
        <v>577.75</v>
      </c>
      <c r="L2302" s="77">
        <v>1.9059E-6</v>
      </c>
      <c r="M2302" s="77">
        <v>577.61</v>
      </c>
      <c r="N2302" s="77">
        <v>9.6075000000000008E-7</v>
      </c>
      <c r="O2302" s="78" t="s">
        <v>698</v>
      </c>
    </row>
    <row r="2303" spans="1:15" x14ac:dyDescent="0.25">
      <c r="A2303" s="77" t="s">
        <v>52</v>
      </c>
      <c r="B2303" s="77" t="s">
        <v>17</v>
      </c>
      <c r="C2303" s="77">
        <v>120000</v>
      </c>
      <c r="D2303" s="77">
        <v>1200010</v>
      </c>
      <c r="E2303" s="77">
        <v>10</v>
      </c>
      <c r="F2303" s="77" t="s">
        <v>9</v>
      </c>
      <c r="G2303" s="77" t="s">
        <v>9</v>
      </c>
      <c r="H2303" s="77">
        <v>0</v>
      </c>
      <c r="I2303" s="77">
        <v>0</v>
      </c>
      <c r="K2303" s="77">
        <v>60</v>
      </c>
      <c r="L2303" s="77">
        <v>1.5999999999999999E-5</v>
      </c>
      <c r="M2303" s="77">
        <v>18.158999999999999</v>
      </c>
      <c r="N2303" s="77">
        <v>2.8435000000000001E-5</v>
      </c>
      <c r="O2303" s="78" t="s">
        <v>699</v>
      </c>
    </row>
    <row r="2304" spans="1:15" x14ac:dyDescent="0.25">
      <c r="A2304" s="77" t="s">
        <v>52</v>
      </c>
      <c r="B2304" s="77" t="s">
        <v>17</v>
      </c>
      <c r="C2304" s="77">
        <v>120000</v>
      </c>
      <c r="D2304" s="77">
        <v>1200010</v>
      </c>
      <c r="E2304" s="77">
        <v>100</v>
      </c>
      <c r="F2304" s="77" t="s">
        <v>9</v>
      </c>
      <c r="G2304" s="77" t="s">
        <v>9</v>
      </c>
      <c r="H2304" s="77">
        <v>0</v>
      </c>
      <c r="I2304" s="77">
        <v>0</v>
      </c>
      <c r="K2304" s="77">
        <v>60.875999999999998</v>
      </c>
      <c r="L2304" s="77">
        <v>1.8461000000000002E-5</v>
      </c>
      <c r="M2304" s="77">
        <v>59.55</v>
      </c>
      <c r="N2304" s="77">
        <v>1.5104E-5</v>
      </c>
      <c r="O2304" s="78" t="s">
        <v>700</v>
      </c>
    </row>
    <row r="2305" spans="1:15" x14ac:dyDescent="0.25">
      <c r="A2305" s="77" t="s">
        <v>52</v>
      </c>
      <c r="B2305" s="77" t="s">
        <v>17</v>
      </c>
      <c r="C2305" s="77">
        <v>120000</v>
      </c>
      <c r="D2305" s="77">
        <v>1200010</v>
      </c>
      <c r="E2305" s="77">
        <v>1000</v>
      </c>
      <c r="F2305" s="77" t="s">
        <v>9</v>
      </c>
      <c r="G2305" s="77" t="s">
        <v>9</v>
      </c>
      <c r="H2305" s="77">
        <v>0</v>
      </c>
      <c r="I2305" s="77">
        <v>0</v>
      </c>
      <c r="K2305" s="77">
        <v>578.01</v>
      </c>
      <c r="L2305" s="77">
        <v>3.8670999999999998E-6</v>
      </c>
      <c r="M2305" s="77">
        <v>577.51</v>
      </c>
      <c r="N2305" s="77">
        <v>1.8143999999999999E-6</v>
      </c>
      <c r="O2305" s="78" t="s">
        <v>701</v>
      </c>
    </row>
    <row r="2306" spans="1:15" x14ac:dyDescent="0.25">
      <c r="A2306" s="77" t="s">
        <v>52</v>
      </c>
      <c r="B2306" s="77" t="s">
        <v>17</v>
      </c>
      <c r="C2306" s="77">
        <v>120000</v>
      </c>
      <c r="D2306" s="77">
        <v>1200010</v>
      </c>
      <c r="E2306" s="77">
        <v>10000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5773.8</v>
      </c>
      <c r="L2306" s="77">
        <v>1.0097E-6</v>
      </c>
      <c r="M2306" s="77">
        <v>5773.6</v>
      </c>
      <c r="N2306" s="77">
        <v>1.8185999999999999E-7</v>
      </c>
      <c r="O2306" s="78" t="s">
        <v>702</v>
      </c>
    </row>
    <row r="2307" spans="1:15" x14ac:dyDescent="0.25">
      <c r="A2307" s="77" t="s">
        <v>52</v>
      </c>
      <c r="B2307" s="77" t="s">
        <v>17</v>
      </c>
      <c r="C2307" s="77">
        <v>1200000</v>
      </c>
      <c r="D2307" s="77">
        <v>2000000</v>
      </c>
      <c r="E2307" s="77">
        <v>100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0.43</v>
      </c>
      <c r="L2307" s="77">
        <v>1.2999999999999999E-4</v>
      </c>
      <c r="M2307" s="77">
        <v>-0.35824</v>
      </c>
      <c r="N2307" s="77">
        <v>3.6326000000000002E-4</v>
      </c>
      <c r="O2307" s="78" t="s">
        <v>703</v>
      </c>
    </row>
    <row r="2308" spans="1:15" x14ac:dyDescent="0.25">
      <c r="A2308" s="77" t="s">
        <v>52</v>
      </c>
      <c r="B2308" s="77" t="s">
        <v>17</v>
      </c>
      <c r="C2308" s="77">
        <v>1200000</v>
      </c>
      <c r="D2308" s="77">
        <v>2000000</v>
      </c>
      <c r="E2308" s="77">
        <v>1000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0.43</v>
      </c>
      <c r="L2308" s="77">
        <v>1.4137000000000001E-4</v>
      </c>
      <c r="M2308" s="77">
        <v>0.42565999999999998</v>
      </c>
      <c r="N2308" s="77">
        <v>1.2836E-4</v>
      </c>
      <c r="O2308" s="78" t="s">
        <v>704</v>
      </c>
    </row>
    <row r="2309" spans="1:15" x14ac:dyDescent="0.25">
      <c r="A2309" s="77" t="s">
        <v>52</v>
      </c>
      <c r="B2309" s="77" t="s">
        <v>17</v>
      </c>
      <c r="C2309" s="77">
        <v>1200000</v>
      </c>
      <c r="D2309" s="77">
        <v>2000000</v>
      </c>
      <c r="E2309" s="77">
        <v>10000</v>
      </c>
      <c r="F2309" s="77" t="s">
        <v>9</v>
      </c>
      <c r="G2309" s="77" t="s">
        <v>10</v>
      </c>
      <c r="H2309" s="77">
        <v>0</v>
      </c>
      <c r="I2309" s="77">
        <v>0</v>
      </c>
      <c r="K2309" s="77">
        <v>5.7549000000000001</v>
      </c>
      <c r="L2309" s="77">
        <v>2.1951E-5</v>
      </c>
      <c r="M2309" s="77">
        <v>5.7569999999999997</v>
      </c>
      <c r="N2309" s="77">
        <v>1.4015E-5</v>
      </c>
      <c r="O2309" s="78" t="s">
        <v>705</v>
      </c>
    </row>
    <row r="2310" spans="1:15" x14ac:dyDescent="0.25">
      <c r="A2310" s="77" t="s">
        <v>52</v>
      </c>
      <c r="B2310" s="77" t="s">
        <v>17</v>
      </c>
      <c r="C2310" s="77">
        <v>1200000</v>
      </c>
      <c r="D2310" s="77">
        <v>2000000</v>
      </c>
      <c r="E2310" s="77">
        <v>100000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57.732999999999997</v>
      </c>
      <c r="L2310" s="77">
        <v>4.5960999999999999E-6</v>
      </c>
      <c r="M2310" s="77">
        <v>57.734000000000002</v>
      </c>
      <c r="N2310" s="77">
        <v>1.4028999999999999E-6</v>
      </c>
      <c r="O2310" s="78" t="s">
        <v>706</v>
      </c>
    </row>
    <row r="2311" spans="1:15" x14ac:dyDescent="0.25">
      <c r="A2311" s="77" t="s">
        <v>52</v>
      </c>
      <c r="B2311" s="77" t="s">
        <v>17</v>
      </c>
      <c r="C2311" s="77">
        <v>2000000</v>
      </c>
      <c r="D2311" s="77">
        <v>2001000</v>
      </c>
      <c r="E2311" s="77">
        <v>100</v>
      </c>
      <c r="F2311" s="77" t="s">
        <v>9</v>
      </c>
      <c r="G2311" s="77" t="s">
        <v>10</v>
      </c>
      <c r="H2311" s="77">
        <v>0</v>
      </c>
      <c r="I2311" s="77">
        <v>0</v>
      </c>
      <c r="K2311" s="77">
        <v>0.43</v>
      </c>
      <c r="L2311" s="77">
        <v>1.2999999999999999E-4</v>
      </c>
      <c r="M2311" s="77">
        <v>-0.35824</v>
      </c>
      <c r="N2311" s="77">
        <v>3.6326000000000002E-4</v>
      </c>
      <c r="O2311" s="78" t="s">
        <v>707</v>
      </c>
    </row>
    <row r="2312" spans="1:15" x14ac:dyDescent="0.25">
      <c r="A2312" s="77" t="s">
        <v>52</v>
      </c>
      <c r="B2312" s="77" t="s">
        <v>17</v>
      </c>
      <c r="C2312" s="77">
        <v>2000000</v>
      </c>
      <c r="D2312" s="77">
        <v>2001000</v>
      </c>
      <c r="E2312" s="77">
        <v>1000</v>
      </c>
      <c r="F2312" s="77" t="s">
        <v>9</v>
      </c>
      <c r="G2312" s="77" t="s">
        <v>10</v>
      </c>
      <c r="H2312" s="77">
        <v>0</v>
      </c>
      <c r="I2312" s="77">
        <v>0</v>
      </c>
      <c r="K2312" s="77">
        <v>0.43</v>
      </c>
      <c r="L2312" s="77">
        <v>1.4137000000000001E-4</v>
      </c>
      <c r="M2312" s="77">
        <v>0.42565999999999998</v>
      </c>
      <c r="N2312" s="77">
        <v>1.2836E-4</v>
      </c>
      <c r="O2312" s="78" t="s">
        <v>708</v>
      </c>
    </row>
    <row r="2313" spans="1:15" x14ac:dyDescent="0.25">
      <c r="A2313" s="77" t="s">
        <v>52</v>
      </c>
      <c r="B2313" s="77" t="s">
        <v>17</v>
      </c>
      <c r="C2313" s="77">
        <v>2000000</v>
      </c>
      <c r="D2313" s="77">
        <v>2001000</v>
      </c>
      <c r="E2313" s="77">
        <v>10000</v>
      </c>
      <c r="F2313" s="77" t="s">
        <v>9</v>
      </c>
      <c r="G2313" s="77" t="s">
        <v>10</v>
      </c>
      <c r="H2313" s="77">
        <v>0</v>
      </c>
      <c r="I2313" s="77">
        <v>0</v>
      </c>
      <c r="K2313" s="77">
        <v>5.7549000000000001</v>
      </c>
      <c r="L2313" s="77">
        <v>2.1951E-5</v>
      </c>
      <c r="M2313" s="77">
        <v>5.7569999999999997</v>
      </c>
      <c r="N2313" s="77">
        <v>1.4015E-5</v>
      </c>
      <c r="O2313" s="78" t="s">
        <v>709</v>
      </c>
    </row>
    <row r="2314" spans="1:15" x14ac:dyDescent="0.25">
      <c r="A2314" s="77" t="s">
        <v>52</v>
      </c>
      <c r="B2314" s="77" t="s">
        <v>17</v>
      </c>
      <c r="C2314" s="77">
        <v>2000000</v>
      </c>
      <c r="D2314" s="77">
        <v>2001000</v>
      </c>
      <c r="E2314" s="77">
        <v>100000</v>
      </c>
      <c r="F2314" s="77" t="s">
        <v>9</v>
      </c>
      <c r="G2314" s="77" t="s">
        <v>10</v>
      </c>
      <c r="H2314" s="77">
        <v>0</v>
      </c>
      <c r="I2314" s="77">
        <v>0</v>
      </c>
      <c r="K2314" s="77">
        <v>57.732999999999997</v>
      </c>
      <c r="L2314" s="77">
        <v>4.5960999999999999E-6</v>
      </c>
      <c r="M2314" s="77">
        <v>57.734000000000002</v>
      </c>
      <c r="N2314" s="77">
        <v>1.4028999999999999E-6</v>
      </c>
      <c r="O2314" s="78" t="s">
        <v>710</v>
      </c>
    </row>
    <row r="2315" spans="1:15" x14ac:dyDescent="0.25">
      <c r="A2315" s="77" t="s">
        <v>52</v>
      </c>
      <c r="B2315" s="77" t="s">
        <v>7</v>
      </c>
      <c r="C2315" s="77">
        <v>0</v>
      </c>
      <c r="D2315" s="77">
        <v>11.000999999999999</v>
      </c>
      <c r="E2315" s="77">
        <v>1E-3</v>
      </c>
      <c r="F2315" s="77" t="s">
        <v>100</v>
      </c>
      <c r="G2315" s="77" t="s">
        <v>46</v>
      </c>
      <c r="H2315" s="77">
        <v>0</v>
      </c>
      <c r="I2315" s="77">
        <v>0</v>
      </c>
      <c r="K2315" s="77">
        <v>12</v>
      </c>
      <c r="L2315" s="77">
        <v>0.14000000000000001</v>
      </c>
      <c r="M2315" s="77">
        <v>11.576000000000001</v>
      </c>
      <c r="N2315" s="77">
        <v>0.13830000000000001</v>
      </c>
      <c r="O2315" s="78" t="s">
        <v>602</v>
      </c>
    </row>
    <row r="2316" spans="1:15" x14ac:dyDescent="0.25">
      <c r="A2316" s="77" t="s">
        <v>52</v>
      </c>
      <c r="B2316" s="77" t="s">
        <v>7</v>
      </c>
      <c r="C2316" s="77">
        <v>0</v>
      </c>
      <c r="D2316" s="77">
        <v>11.000999999999999</v>
      </c>
      <c r="E2316" s="77">
        <v>0.01</v>
      </c>
      <c r="F2316" s="77" t="s">
        <v>100</v>
      </c>
      <c r="G2316" s="77" t="s">
        <v>46</v>
      </c>
      <c r="H2316" s="77">
        <v>0</v>
      </c>
      <c r="I2316" s="77">
        <v>0</v>
      </c>
      <c r="K2316" s="77">
        <v>12.939</v>
      </c>
      <c r="L2316" s="77">
        <v>0.12581000000000001</v>
      </c>
      <c r="M2316" s="77">
        <v>12.935</v>
      </c>
      <c r="N2316" s="77">
        <v>0.12525</v>
      </c>
      <c r="O2316" s="78" t="s">
        <v>603</v>
      </c>
    </row>
    <row r="2317" spans="1:15" x14ac:dyDescent="0.25">
      <c r="A2317" s="77" t="s">
        <v>52</v>
      </c>
      <c r="B2317" s="77" t="s">
        <v>7</v>
      </c>
      <c r="C2317" s="77">
        <v>0</v>
      </c>
      <c r="D2317" s="77">
        <v>11.000999999999999</v>
      </c>
      <c r="E2317" s="77">
        <v>0.1</v>
      </c>
      <c r="F2317" s="77" t="s">
        <v>100</v>
      </c>
      <c r="G2317" s="77" t="s">
        <v>46</v>
      </c>
      <c r="H2317" s="77">
        <v>0</v>
      </c>
      <c r="I2317" s="77">
        <v>0</v>
      </c>
      <c r="K2317" s="77">
        <v>59.143999999999998</v>
      </c>
      <c r="L2317" s="77">
        <v>2.9356E-2</v>
      </c>
      <c r="M2317" s="77">
        <v>59.140999999999998</v>
      </c>
      <c r="N2317" s="77">
        <v>2.8788000000000001E-2</v>
      </c>
      <c r="O2317" s="78" t="s">
        <v>604</v>
      </c>
    </row>
    <row r="2318" spans="1:15" x14ac:dyDescent="0.25">
      <c r="A2318" s="77" t="s">
        <v>52</v>
      </c>
      <c r="B2318" s="77" t="s">
        <v>7</v>
      </c>
      <c r="C2318" s="77">
        <v>0</v>
      </c>
      <c r="D2318" s="77">
        <v>11.000999999999999</v>
      </c>
      <c r="E2318" s="77">
        <v>1</v>
      </c>
      <c r="F2318" s="77" t="s">
        <v>100</v>
      </c>
      <c r="G2318" s="77" t="s">
        <v>46</v>
      </c>
      <c r="H2318" s="77">
        <v>0</v>
      </c>
      <c r="I2318" s="77">
        <v>0</v>
      </c>
      <c r="K2318" s="77">
        <v>580.12</v>
      </c>
      <c r="L2318" s="77">
        <v>3.176E-3</v>
      </c>
      <c r="M2318" s="77">
        <v>580.12</v>
      </c>
      <c r="N2318" s="77">
        <v>2.9426999999999999E-3</v>
      </c>
      <c r="O2318" s="78" t="s">
        <v>605</v>
      </c>
    </row>
    <row r="2319" spans="1:15" x14ac:dyDescent="0.25">
      <c r="A2319" s="77" t="s">
        <v>52</v>
      </c>
      <c r="B2319" s="77" t="s">
        <v>7</v>
      </c>
      <c r="C2319" s="77">
        <v>0</v>
      </c>
      <c r="D2319" s="77">
        <v>11.000999999999999</v>
      </c>
      <c r="E2319" s="77">
        <v>10</v>
      </c>
      <c r="F2319" s="77" t="s">
        <v>100</v>
      </c>
      <c r="G2319" s="77" t="s">
        <v>46</v>
      </c>
      <c r="H2319" s="77">
        <v>0</v>
      </c>
      <c r="I2319" s="77">
        <v>0</v>
      </c>
      <c r="K2319" s="77">
        <v>5800</v>
      </c>
      <c r="L2319" s="77">
        <v>3.8767000000000001E-4</v>
      </c>
      <c r="M2319" s="77">
        <v>5800</v>
      </c>
      <c r="N2319" s="77">
        <v>2.9433999999999998E-4</v>
      </c>
      <c r="O2319" s="78" t="s">
        <v>606</v>
      </c>
    </row>
    <row r="2320" spans="1:15" x14ac:dyDescent="0.25">
      <c r="A2320" s="77" t="s">
        <v>52</v>
      </c>
      <c r="B2320" s="77" t="s">
        <v>7</v>
      </c>
      <c r="C2320" s="77">
        <v>0</v>
      </c>
      <c r="D2320" s="77">
        <v>11.000999999999999</v>
      </c>
      <c r="E2320" s="77">
        <v>100</v>
      </c>
      <c r="F2320" s="77" t="s">
        <v>100</v>
      </c>
      <c r="G2320" s="77" t="s">
        <v>46</v>
      </c>
      <c r="H2320" s="77">
        <v>0</v>
      </c>
      <c r="I2320" s="77">
        <v>0</v>
      </c>
      <c r="K2320" s="77">
        <v>58000</v>
      </c>
      <c r="L2320" s="77">
        <v>6.6765000000000002E-5</v>
      </c>
      <c r="M2320" s="77">
        <v>58000</v>
      </c>
      <c r="N2320" s="77">
        <v>2.9434E-5</v>
      </c>
      <c r="O2320" s="78" t="s">
        <v>607</v>
      </c>
    </row>
    <row r="2321" spans="1:15" x14ac:dyDescent="0.25">
      <c r="A2321" s="77" t="s">
        <v>52</v>
      </c>
      <c r="B2321" s="77" t="s">
        <v>7</v>
      </c>
      <c r="C2321" s="77">
        <v>0</v>
      </c>
      <c r="D2321" s="77">
        <v>11.000999999999999</v>
      </c>
      <c r="E2321" s="77">
        <v>1000</v>
      </c>
      <c r="F2321" s="77" t="s">
        <v>100</v>
      </c>
      <c r="G2321" s="77" t="s">
        <v>46</v>
      </c>
      <c r="H2321" s="77">
        <v>0</v>
      </c>
      <c r="I2321" s="77">
        <v>0</v>
      </c>
      <c r="K2321" s="77">
        <v>580000</v>
      </c>
      <c r="L2321" s="77">
        <v>1.7876E-5</v>
      </c>
      <c r="M2321" s="77">
        <v>580000</v>
      </c>
      <c r="N2321" s="77">
        <v>2.9434000000000001E-6</v>
      </c>
      <c r="O2321" s="78" t="s">
        <v>608</v>
      </c>
    </row>
    <row r="2322" spans="1:15" x14ac:dyDescent="0.25">
      <c r="A2322" s="77" t="s">
        <v>52</v>
      </c>
      <c r="B2322" s="77" t="s">
        <v>7</v>
      </c>
      <c r="C2322" s="77">
        <v>0</v>
      </c>
      <c r="D2322" s="77">
        <v>11.000999999999999</v>
      </c>
      <c r="E2322" s="77">
        <v>10000</v>
      </c>
      <c r="F2322" s="77" t="s">
        <v>100</v>
      </c>
      <c r="G2322" s="77" t="s">
        <v>46</v>
      </c>
      <c r="H2322" s="77">
        <v>0</v>
      </c>
      <c r="I2322" s="77">
        <v>0</v>
      </c>
      <c r="K2322" s="77">
        <v>5800000</v>
      </c>
      <c r="L2322" s="77">
        <v>6.2674000000000003E-6</v>
      </c>
      <c r="M2322" s="77">
        <v>5800000</v>
      </c>
      <c r="N2322" s="77">
        <v>2.9434999999999999E-7</v>
      </c>
      <c r="O2322" s="78" t="s">
        <v>609</v>
      </c>
    </row>
    <row r="2323" spans="1:15" x14ac:dyDescent="0.25">
      <c r="A2323" s="77" t="s">
        <v>52</v>
      </c>
      <c r="B2323" s="77" t="s">
        <v>7</v>
      </c>
      <c r="C2323" s="77">
        <v>0</v>
      </c>
      <c r="D2323" s="77">
        <v>11.000999999999999</v>
      </c>
      <c r="E2323" s="77">
        <v>100000</v>
      </c>
      <c r="F2323" s="77" t="s">
        <v>100</v>
      </c>
      <c r="G2323" s="77" t="s">
        <v>46</v>
      </c>
      <c r="H2323" s="77">
        <v>0</v>
      </c>
      <c r="I2323" s="77">
        <v>0</v>
      </c>
      <c r="K2323" s="77">
        <v>58000000</v>
      </c>
      <c r="L2323" s="77">
        <v>2.4177000000000002E-6</v>
      </c>
      <c r="M2323" s="77">
        <v>58000000</v>
      </c>
      <c r="N2323" s="77">
        <v>2.9391999999999999E-8</v>
      </c>
      <c r="O2323" s="78" t="s">
        <v>610</v>
      </c>
    </row>
    <row r="2324" spans="1:15" x14ac:dyDescent="0.25">
      <c r="A2324" s="77" t="s">
        <v>52</v>
      </c>
      <c r="B2324" s="77" t="s">
        <v>7</v>
      </c>
      <c r="C2324" s="77">
        <v>0</v>
      </c>
      <c r="D2324" s="77">
        <v>11.000999999999999</v>
      </c>
      <c r="E2324" s="77">
        <v>1000000</v>
      </c>
      <c r="F2324" s="77" t="s">
        <v>100</v>
      </c>
      <c r="G2324" s="77" t="s">
        <v>46</v>
      </c>
      <c r="H2324" s="77">
        <v>0</v>
      </c>
      <c r="I2324" s="77">
        <v>0</v>
      </c>
      <c r="K2324" s="77">
        <v>580000000</v>
      </c>
      <c r="L2324" s="77">
        <v>9.5148999999999995E-7</v>
      </c>
      <c r="M2324" s="77">
        <v>580000000</v>
      </c>
      <c r="N2324" s="77">
        <v>0</v>
      </c>
      <c r="O2324" s="78" t="s">
        <v>611</v>
      </c>
    </row>
    <row r="2325" spans="1:15" x14ac:dyDescent="0.25">
      <c r="A2325" s="77" t="s">
        <v>52</v>
      </c>
      <c r="B2325" s="77" t="s">
        <v>7</v>
      </c>
      <c r="C2325" s="77">
        <v>0</v>
      </c>
      <c r="D2325" s="77">
        <v>11.000999999999999</v>
      </c>
      <c r="E2325" s="77">
        <v>10000000</v>
      </c>
      <c r="F2325" s="77" t="s">
        <v>100</v>
      </c>
      <c r="G2325" s="77" t="s">
        <v>46</v>
      </c>
      <c r="H2325" s="77">
        <v>0</v>
      </c>
      <c r="I2325" s="77">
        <v>0</v>
      </c>
      <c r="K2325" s="77">
        <v>5800000000</v>
      </c>
      <c r="L2325" s="77">
        <v>0</v>
      </c>
      <c r="M2325" s="77">
        <v>5800000000</v>
      </c>
      <c r="N2325" s="77">
        <v>0</v>
      </c>
      <c r="O2325" s="78" t="s">
        <v>612</v>
      </c>
    </row>
    <row r="2326" spans="1:15" x14ac:dyDescent="0.25">
      <c r="A2326" s="77" t="s">
        <v>52</v>
      </c>
      <c r="B2326" s="77" t="s">
        <v>7</v>
      </c>
      <c r="C2326" s="77">
        <v>11</v>
      </c>
      <c r="D2326" s="77">
        <v>33.000999999999998</v>
      </c>
      <c r="E2326" s="77">
        <v>1E-3</v>
      </c>
      <c r="F2326" s="77" t="s">
        <v>100</v>
      </c>
      <c r="G2326" s="77" t="s">
        <v>46</v>
      </c>
      <c r="H2326" s="77">
        <v>0</v>
      </c>
      <c r="I2326" s="77">
        <v>0</v>
      </c>
      <c r="K2326" s="77">
        <v>18</v>
      </c>
      <c r="L2326" s="77">
        <v>0.14000000000000001</v>
      </c>
      <c r="M2326" s="77">
        <v>17.338999999999999</v>
      </c>
      <c r="N2326" s="77">
        <v>0.13885</v>
      </c>
      <c r="O2326" s="78" t="s">
        <v>613</v>
      </c>
    </row>
    <row r="2327" spans="1:15" x14ac:dyDescent="0.25">
      <c r="A2327" s="77" t="s">
        <v>52</v>
      </c>
      <c r="B2327" s="77" t="s">
        <v>7</v>
      </c>
      <c r="C2327" s="77">
        <v>11</v>
      </c>
      <c r="D2327" s="77">
        <v>33.000999999999998</v>
      </c>
      <c r="E2327" s="77">
        <v>0.01</v>
      </c>
      <c r="F2327" s="77" t="s">
        <v>100</v>
      </c>
      <c r="G2327" s="77" t="s">
        <v>46</v>
      </c>
      <c r="H2327" s="77">
        <v>0</v>
      </c>
      <c r="I2327" s="77">
        <v>0</v>
      </c>
      <c r="K2327" s="77">
        <v>18.263000000000002</v>
      </c>
      <c r="L2327" s="77">
        <v>0.13372000000000001</v>
      </c>
      <c r="M2327" s="77">
        <v>18.257999999999999</v>
      </c>
      <c r="N2327" s="77">
        <v>0.13356999999999999</v>
      </c>
      <c r="O2327" s="78" t="s">
        <v>614</v>
      </c>
    </row>
    <row r="2328" spans="1:15" x14ac:dyDescent="0.25">
      <c r="A2328" s="77" t="s">
        <v>52</v>
      </c>
      <c r="B2328" s="77" t="s">
        <v>7</v>
      </c>
      <c r="C2328" s="77">
        <v>11</v>
      </c>
      <c r="D2328" s="77">
        <v>33.000999999999998</v>
      </c>
      <c r="E2328" s="77">
        <v>0.1</v>
      </c>
      <c r="F2328" s="77" t="s">
        <v>100</v>
      </c>
      <c r="G2328" s="77" t="s">
        <v>46</v>
      </c>
      <c r="H2328" s="77">
        <v>0</v>
      </c>
      <c r="I2328" s="77">
        <v>0</v>
      </c>
      <c r="K2328" s="77">
        <v>60.487000000000002</v>
      </c>
      <c r="L2328" s="77">
        <v>4.6303999999999998E-2</v>
      </c>
      <c r="M2328" s="77">
        <v>60.481000000000002</v>
      </c>
      <c r="N2328" s="77">
        <v>4.6039999999999998E-2</v>
      </c>
      <c r="O2328" s="78" t="s">
        <v>615</v>
      </c>
    </row>
    <row r="2329" spans="1:15" x14ac:dyDescent="0.25">
      <c r="A2329" s="77" t="s">
        <v>52</v>
      </c>
      <c r="B2329" s="77" t="s">
        <v>7</v>
      </c>
      <c r="C2329" s="77">
        <v>11</v>
      </c>
      <c r="D2329" s="77">
        <v>33.000999999999998</v>
      </c>
      <c r="E2329" s="77">
        <v>1</v>
      </c>
      <c r="F2329" s="77" t="s">
        <v>100</v>
      </c>
      <c r="G2329" s="77" t="s">
        <v>46</v>
      </c>
      <c r="H2329" s="77">
        <v>0</v>
      </c>
      <c r="I2329" s="77">
        <v>0</v>
      </c>
      <c r="K2329" s="77">
        <v>580.26</v>
      </c>
      <c r="L2329" s="77">
        <v>4.9937999999999996E-3</v>
      </c>
      <c r="M2329" s="77">
        <v>580.25</v>
      </c>
      <c r="N2329" s="77">
        <v>4.8783000000000003E-3</v>
      </c>
      <c r="O2329" s="78" t="s">
        <v>616</v>
      </c>
    </row>
    <row r="2330" spans="1:15" x14ac:dyDescent="0.25">
      <c r="A2330" s="77" t="s">
        <v>52</v>
      </c>
      <c r="B2330" s="77" t="s">
        <v>7</v>
      </c>
      <c r="C2330" s="77">
        <v>33</v>
      </c>
      <c r="D2330" s="77">
        <v>110.01</v>
      </c>
      <c r="E2330" s="77">
        <v>1E-3</v>
      </c>
      <c r="F2330" s="77" t="s">
        <v>100</v>
      </c>
      <c r="G2330" s="77" t="s">
        <v>46</v>
      </c>
      <c r="H2330" s="77">
        <v>0</v>
      </c>
      <c r="I2330" s="77">
        <v>0</v>
      </c>
      <c r="K2330" s="77">
        <v>18</v>
      </c>
      <c r="L2330" s="77">
        <v>0.1</v>
      </c>
      <c r="M2330" s="77">
        <v>17.341999999999999</v>
      </c>
      <c r="N2330" s="77">
        <v>0.10406</v>
      </c>
      <c r="O2330" s="78" t="s">
        <v>617</v>
      </c>
    </row>
    <row r="2331" spans="1:15" x14ac:dyDescent="0.25">
      <c r="A2331" s="77" t="s">
        <v>52</v>
      </c>
      <c r="B2331" s="77" t="s">
        <v>7</v>
      </c>
      <c r="C2331" s="77">
        <v>33</v>
      </c>
      <c r="D2331" s="77">
        <v>110.01</v>
      </c>
      <c r="E2331" s="77">
        <v>0.01</v>
      </c>
      <c r="F2331" s="77" t="s">
        <v>100</v>
      </c>
      <c r="G2331" s="77" t="s">
        <v>46</v>
      </c>
      <c r="H2331" s="77">
        <v>0</v>
      </c>
      <c r="I2331" s="77">
        <v>0</v>
      </c>
      <c r="K2331" s="77">
        <v>18.224</v>
      </c>
      <c r="L2331" s="77">
        <v>0.10151</v>
      </c>
      <c r="M2331" s="77">
        <v>18.221</v>
      </c>
      <c r="N2331" s="77">
        <v>0.10128</v>
      </c>
      <c r="O2331" s="78" t="s">
        <v>618</v>
      </c>
    </row>
    <row r="2332" spans="1:15" x14ac:dyDescent="0.25">
      <c r="A2332" s="77" t="s">
        <v>52</v>
      </c>
      <c r="B2332" s="77" t="s">
        <v>7</v>
      </c>
      <c r="C2332" s="77">
        <v>33</v>
      </c>
      <c r="D2332" s="77">
        <v>110.01</v>
      </c>
      <c r="E2332" s="77">
        <v>0.1</v>
      </c>
      <c r="F2332" s="77" t="s">
        <v>100</v>
      </c>
      <c r="G2332" s="77" t="s">
        <v>46</v>
      </c>
      <c r="H2332" s="77">
        <v>0</v>
      </c>
      <c r="I2332" s="77">
        <v>0</v>
      </c>
      <c r="K2332" s="77">
        <v>60.259</v>
      </c>
      <c r="L2332" s="77">
        <v>4.1284000000000001E-2</v>
      </c>
      <c r="M2332" s="77">
        <v>60.259</v>
      </c>
      <c r="N2332" s="77">
        <v>4.0820000000000002E-2</v>
      </c>
      <c r="O2332" s="78" t="s">
        <v>619</v>
      </c>
    </row>
    <row r="2333" spans="1:15" x14ac:dyDescent="0.25">
      <c r="A2333" s="77" t="s">
        <v>52</v>
      </c>
      <c r="B2333" s="77" t="s">
        <v>7</v>
      </c>
      <c r="C2333" s="77">
        <v>33</v>
      </c>
      <c r="D2333" s="77">
        <v>110.01</v>
      </c>
      <c r="E2333" s="77">
        <v>1</v>
      </c>
      <c r="F2333" s="77" t="s">
        <v>100</v>
      </c>
      <c r="G2333" s="77" t="s">
        <v>46</v>
      </c>
      <c r="H2333" s="77">
        <v>0</v>
      </c>
      <c r="I2333" s="77">
        <v>0</v>
      </c>
      <c r="K2333" s="77">
        <v>580.23</v>
      </c>
      <c r="L2333" s="77">
        <v>4.6533E-3</v>
      </c>
      <c r="M2333" s="77">
        <v>580.23</v>
      </c>
      <c r="N2333" s="77">
        <v>4.4422000000000003E-3</v>
      </c>
      <c r="O2333" s="78" t="s">
        <v>620</v>
      </c>
    </row>
    <row r="2334" spans="1:15" x14ac:dyDescent="0.25">
      <c r="A2334" s="77" t="s">
        <v>52</v>
      </c>
      <c r="B2334" s="77" t="s">
        <v>7</v>
      </c>
      <c r="C2334" s="77">
        <v>110</v>
      </c>
      <c r="D2334" s="77">
        <v>330.01</v>
      </c>
      <c r="E2334" s="77">
        <v>1E-3</v>
      </c>
      <c r="F2334" s="77" t="s">
        <v>100</v>
      </c>
      <c r="G2334" s="77" t="s">
        <v>46</v>
      </c>
      <c r="H2334" s="77">
        <v>0</v>
      </c>
      <c r="I2334" s="77">
        <v>0</v>
      </c>
      <c r="K2334" s="77">
        <v>25</v>
      </c>
      <c r="L2334" s="77">
        <v>0.3</v>
      </c>
      <c r="M2334" s="77">
        <v>24.812000000000001</v>
      </c>
      <c r="N2334" s="77">
        <v>0.29687000000000002</v>
      </c>
      <c r="O2334" s="78" t="s">
        <v>621</v>
      </c>
    </row>
    <row r="2335" spans="1:15" x14ac:dyDescent="0.25">
      <c r="A2335" s="77" t="s">
        <v>52</v>
      </c>
      <c r="B2335" s="77" t="s">
        <v>7</v>
      </c>
      <c r="C2335" s="77">
        <v>110</v>
      </c>
      <c r="D2335" s="77">
        <v>330.01</v>
      </c>
      <c r="E2335" s="77">
        <v>0.01</v>
      </c>
      <c r="F2335" s="77" t="s">
        <v>100</v>
      </c>
      <c r="G2335" s="77" t="s">
        <v>46</v>
      </c>
      <c r="H2335" s="77">
        <v>0</v>
      </c>
      <c r="I2335" s="77">
        <v>0</v>
      </c>
      <c r="K2335" s="77">
        <v>25.358000000000001</v>
      </c>
      <c r="L2335" s="77">
        <v>0.29479</v>
      </c>
      <c r="M2335" s="77">
        <v>25.35</v>
      </c>
      <c r="N2335" s="77">
        <v>0.29441000000000001</v>
      </c>
      <c r="O2335" s="78" t="s">
        <v>622</v>
      </c>
    </row>
    <row r="2336" spans="1:15" x14ac:dyDescent="0.25">
      <c r="A2336" s="77" t="s">
        <v>52</v>
      </c>
      <c r="B2336" s="77" t="s">
        <v>7</v>
      </c>
      <c r="C2336" s="77">
        <v>110</v>
      </c>
      <c r="D2336" s="77">
        <v>330.01</v>
      </c>
      <c r="E2336" s="77">
        <v>0.1</v>
      </c>
      <c r="F2336" s="77" t="s">
        <v>100</v>
      </c>
      <c r="G2336" s="77" t="s">
        <v>46</v>
      </c>
      <c r="H2336" s="77">
        <v>0</v>
      </c>
      <c r="I2336" s="77">
        <v>0</v>
      </c>
      <c r="K2336" s="77">
        <v>61.466000000000001</v>
      </c>
      <c r="L2336" s="77">
        <v>0.18435000000000001</v>
      </c>
      <c r="M2336" s="77">
        <v>61.46</v>
      </c>
      <c r="N2336" s="77">
        <v>0.18304999999999999</v>
      </c>
      <c r="O2336" s="78" t="s">
        <v>623</v>
      </c>
    </row>
    <row r="2337" spans="1:15" x14ac:dyDescent="0.25">
      <c r="A2337" s="77" t="s">
        <v>52</v>
      </c>
      <c r="B2337" s="77" t="s">
        <v>7</v>
      </c>
      <c r="C2337" s="77">
        <v>110</v>
      </c>
      <c r="D2337" s="77">
        <v>330.01</v>
      </c>
      <c r="E2337" s="77">
        <v>1</v>
      </c>
      <c r="F2337" s="77" t="s">
        <v>100</v>
      </c>
      <c r="G2337" s="77" t="s">
        <v>46</v>
      </c>
      <c r="H2337" s="77">
        <v>0</v>
      </c>
      <c r="I2337" s="77">
        <v>0</v>
      </c>
      <c r="K2337" s="77">
        <v>580.25</v>
      </c>
      <c r="L2337" s="77">
        <v>2.4237000000000002E-2</v>
      </c>
      <c r="M2337" s="77">
        <v>580.25</v>
      </c>
      <c r="N2337" s="77">
        <v>2.3449000000000001E-2</v>
      </c>
      <c r="O2337" s="78" t="s">
        <v>624</v>
      </c>
    </row>
    <row r="2338" spans="1:15" x14ac:dyDescent="0.25">
      <c r="A2338" s="77" t="s">
        <v>52</v>
      </c>
      <c r="B2338" s="77" t="s">
        <v>7</v>
      </c>
      <c r="C2338" s="77">
        <v>330</v>
      </c>
      <c r="D2338" s="77">
        <v>1100.01</v>
      </c>
      <c r="E2338" s="77">
        <v>0.01</v>
      </c>
      <c r="F2338" s="77" t="s">
        <v>100</v>
      </c>
      <c r="G2338" s="77" t="s">
        <v>46</v>
      </c>
      <c r="H2338" s="77">
        <v>0</v>
      </c>
      <c r="I2338" s="77">
        <v>0</v>
      </c>
      <c r="K2338" s="77">
        <v>28</v>
      </c>
      <c r="L2338" s="77">
        <v>0.1</v>
      </c>
      <c r="M2338" s="77">
        <v>23.818000000000001</v>
      </c>
      <c r="N2338" s="77">
        <v>0.10366</v>
      </c>
      <c r="O2338" s="78" t="s">
        <v>625</v>
      </c>
    </row>
    <row r="2339" spans="1:15" x14ac:dyDescent="0.25">
      <c r="A2339" s="77" t="s">
        <v>52</v>
      </c>
      <c r="B2339" s="77" t="s">
        <v>7</v>
      </c>
      <c r="C2339" s="77">
        <v>330</v>
      </c>
      <c r="D2339" s="77">
        <v>1100.01</v>
      </c>
      <c r="E2339" s="77">
        <v>0.1</v>
      </c>
      <c r="F2339" s="77" t="s">
        <v>100</v>
      </c>
      <c r="G2339" s="77" t="s">
        <v>46</v>
      </c>
      <c r="H2339" s="77">
        <v>0</v>
      </c>
      <c r="I2339" s="77">
        <v>0</v>
      </c>
      <c r="K2339" s="77">
        <v>52.968000000000004</v>
      </c>
      <c r="L2339" s="77">
        <v>8.7891999999999998E-2</v>
      </c>
      <c r="M2339" s="77">
        <v>52.866999999999997</v>
      </c>
      <c r="N2339" s="77">
        <v>8.7789000000000006E-2</v>
      </c>
      <c r="O2339" s="78" t="s">
        <v>626</v>
      </c>
    </row>
    <row r="2340" spans="1:15" x14ac:dyDescent="0.25">
      <c r="A2340" s="77" t="s">
        <v>52</v>
      </c>
      <c r="B2340" s="77" t="s">
        <v>7</v>
      </c>
      <c r="C2340" s="77">
        <v>330</v>
      </c>
      <c r="D2340" s="77">
        <v>1100.01</v>
      </c>
      <c r="E2340" s="77">
        <v>1</v>
      </c>
      <c r="F2340" s="77" t="s">
        <v>100</v>
      </c>
      <c r="G2340" s="77" t="s">
        <v>46</v>
      </c>
      <c r="H2340" s="77">
        <v>0</v>
      </c>
      <c r="I2340" s="77">
        <v>0</v>
      </c>
      <c r="K2340" s="77">
        <v>577.20000000000005</v>
      </c>
      <c r="L2340" s="77">
        <v>1.7401E-2</v>
      </c>
      <c r="M2340" s="77">
        <v>577.17999999999995</v>
      </c>
      <c r="N2340" s="77">
        <v>1.7221E-2</v>
      </c>
      <c r="O2340" s="78" t="s">
        <v>627</v>
      </c>
    </row>
    <row r="2341" spans="1:15" x14ac:dyDescent="0.25">
      <c r="A2341" s="77" t="s">
        <v>52</v>
      </c>
      <c r="B2341" s="77" t="s">
        <v>7</v>
      </c>
      <c r="C2341" s="77">
        <v>330</v>
      </c>
      <c r="D2341" s="77">
        <v>1100.01</v>
      </c>
      <c r="E2341" s="77">
        <v>10</v>
      </c>
      <c r="F2341" s="77" t="s">
        <v>100</v>
      </c>
      <c r="G2341" s="77" t="s">
        <v>46</v>
      </c>
      <c r="H2341" s="77">
        <v>0</v>
      </c>
      <c r="I2341" s="77">
        <v>0</v>
      </c>
      <c r="K2341" s="77">
        <v>5799.7</v>
      </c>
      <c r="L2341" s="77">
        <v>1.8247999999999999E-3</v>
      </c>
      <c r="M2341" s="77">
        <v>5799.7</v>
      </c>
      <c r="N2341" s="77">
        <v>1.75E-3</v>
      </c>
      <c r="O2341" s="78" t="s">
        <v>628</v>
      </c>
    </row>
    <row r="2342" spans="1:15" x14ac:dyDescent="0.25">
      <c r="A2342" s="77" t="s">
        <v>52</v>
      </c>
      <c r="B2342" s="77" t="s">
        <v>7</v>
      </c>
      <c r="C2342" s="77">
        <v>1100</v>
      </c>
      <c r="D2342" s="77">
        <v>3300.1</v>
      </c>
      <c r="E2342" s="77">
        <v>0.01</v>
      </c>
      <c r="F2342" s="77" t="s">
        <v>100</v>
      </c>
      <c r="G2342" s="77" t="s">
        <v>47</v>
      </c>
      <c r="H2342" s="77">
        <v>0</v>
      </c>
      <c r="I2342" s="77">
        <v>0</v>
      </c>
      <c r="K2342" s="77">
        <v>0.25</v>
      </c>
      <c r="L2342" s="77">
        <v>1E-4</v>
      </c>
      <c r="M2342" s="77">
        <v>0.23096</v>
      </c>
      <c r="N2342" s="77">
        <v>1.0411E-4</v>
      </c>
      <c r="O2342" s="78" t="s">
        <v>629</v>
      </c>
    </row>
    <row r="2343" spans="1:15" x14ac:dyDescent="0.25">
      <c r="A2343" s="77" t="s">
        <v>52</v>
      </c>
      <c r="B2343" s="77" t="s">
        <v>7</v>
      </c>
      <c r="C2343" s="77">
        <v>1100</v>
      </c>
      <c r="D2343" s="77">
        <v>3300.1</v>
      </c>
      <c r="E2343" s="77">
        <v>0.1</v>
      </c>
      <c r="F2343" s="77" t="s">
        <v>100</v>
      </c>
      <c r="G2343" s="77" t="s">
        <v>47</v>
      </c>
      <c r="H2343" s="77">
        <v>0</v>
      </c>
      <c r="I2343" s="77">
        <v>0</v>
      </c>
      <c r="K2343" s="77">
        <v>0.25</v>
      </c>
      <c r="L2343" s="77">
        <v>1.0329E-4</v>
      </c>
      <c r="M2343" s="77">
        <v>0.23666000000000001</v>
      </c>
      <c r="N2343" s="77">
        <v>1.0325E-4</v>
      </c>
      <c r="O2343" s="78" t="s">
        <v>630</v>
      </c>
    </row>
    <row r="2344" spans="1:15" x14ac:dyDescent="0.25">
      <c r="A2344" s="77" t="s">
        <v>52</v>
      </c>
      <c r="B2344" s="77" t="s">
        <v>7</v>
      </c>
      <c r="C2344" s="77">
        <v>1100</v>
      </c>
      <c r="D2344" s="77">
        <v>3300.1</v>
      </c>
      <c r="E2344" s="77">
        <v>1</v>
      </c>
      <c r="F2344" s="77" t="s">
        <v>100</v>
      </c>
      <c r="G2344" s="77" t="s">
        <v>47</v>
      </c>
      <c r="H2344" s="77">
        <v>0</v>
      </c>
      <c r="I2344" s="77">
        <v>0</v>
      </c>
      <c r="K2344" s="77">
        <v>0.60487000000000002</v>
      </c>
      <c r="L2344" s="77">
        <v>6.4429000000000003E-5</v>
      </c>
      <c r="M2344" s="77">
        <v>0.60441</v>
      </c>
      <c r="N2344" s="77">
        <v>6.4220999999999994E-5</v>
      </c>
      <c r="O2344" s="78" t="s">
        <v>631</v>
      </c>
    </row>
    <row r="2345" spans="1:15" x14ac:dyDescent="0.25">
      <c r="A2345" s="77" t="s">
        <v>52</v>
      </c>
      <c r="B2345" s="77" t="s">
        <v>7</v>
      </c>
      <c r="C2345" s="77">
        <v>1100</v>
      </c>
      <c r="D2345" s="77">
        <v>3300.1</v>
      </c>
      <c r="E2345" s="77">
        <v>10</v>
      </c>
      <c r="F2345" s="77" t="s">
        <v>100</v>
      </c>
      <c r="G2345" s="77" t="s">
        <v>47</v>
      </c>
      <c r="H2345" s="77">
        <v>0</v>
      </c>
      <c r="I2345" s="77">
        <v>0</v>
      </c>
      <c r="K2345" s="77">
        <v>5.8014000000000001</v>
      </c>
      <c r="L2345" s="77">
        <v>8.3760999999999993E-6</v>
      </c>
      <c r="M2345" s="77">
        <v>5.8011999999999997</v>
      </c>
      <c r="N2345" s="77">
        <v>8.2293999999999995E-6</v>
      </c>
      <c r="O2345" s="78" t="s">
        <v>632</v>
      </c>
    </row>
    <row r="2346" spans="1:15" x14ac:dyDescent="0.25">
      <c r="A2346" s="77" t="s">
        <v>52</v>
      </c>
      <c r="B2346" s="77" t="s">
        <v>7</v>
      </c>
      <c r="C2346" s="77">
        <v>3300</v>
      </c>
      <c r="D2346" s="77">
        <v>11001</v>
      </c>
      <c r="E2346" s="77">
        <v>0.1</v>
      </c>
      <c r="F2346" s="77" t="s">
        <v>100</v>
      </c>
      <c r="G2346" s="77" t="s">
        <v>47</v>
      </c>
      <c r="H2346" s="77">
        <v>0</v>
      </c>
      <c r="I2346" s="77">
        <v>0</v>
      </c>
      <c r="K2346" s="77">
        <v>0.17</v>
      </c>
      <c r="L2346" s="77">
        <v>1E-4</v>
      </c>
      <c r="M2346" s="77">
        <v>0.12474</v>
      </c>
      <c r="N2346" s="77">
        <v>1.0353000000000001E-4</v>
      </c>
      <c r="O2346" s="78" t="s">
        <v>633</v>
      </c>
    </row>
    <row r="2347" spans="1:15" x14ac:dyDescent="0.25">
      <c r="A2347" s="77" t="s">
        <v>52</v>
      </c>
      <c r="B2347" s="77" t="s">
        <v>7</v>
      </c>
      <c r="C2347" s="77">
        <v>3300</v>
      </c>
      <c r="D2347" s="77">
        <v>11001</v>
      </c>
      <c r="E2347" s="77">
        <v>1</v>
      </c>
      <c r="F2347" s="77" t="s">
        <v>100</v>
      </c>
      <c r="G2347" s="77" t="s">
        <v>47</v>
      </c>
      <c r="H2347" s="77">
        <v>0</v>
      </c>
      <c r="I2347" s="77">
        <v>0</v>
      </c>
      <c r="K2347" s="77">
        <v>0.46536</v>
      </c>
      <c r="L2347" s="77">
        <v>8.4151000000000001E-5</v>
      </c>
      <c r="M2347" s="77">
        <v>0.46464</v>
      </c>
      <c r="N2347" s="77">
        <v>8.4043999999999997E-5</v>
      </c>
      <c r="O2347" s="78" t="s">
        <v>634</v>
      </c>
    </row>
    <row r="2348" spans="1:15" x14ac:dyDescent="0.25">
      <c r="A2348" s="77" t="s">
        <v>52</v>
      </c>
      <c r="B2348" s="77" t="s">
        <v>7</v>
      </c>
      <c r="C2348" s="77">
        <v>3300</v>
      </c>
      <c r="D2348" s="77">
        <v>11001</v>
      </c>
      <c r="E2348" s="77">
        <v>10</v>
      </c>
      <c r="F2348" s="77" t="s">
        <v>100</v>
      </c>
      <c r="G2348" s="77" t="s">
        <v>47</v>
      </c>
      <c r="H2348" s="77">
        <v>0</v>
      </c>
      <c r="I2348" s="77">
        <v>0</v>
      </c>
      <c r="K2348" s="77">
        <v>5.7682000000000002</v>
      </c>
      <c r="L2348" s="77">
        <v>1.5398000000000001E-5</v>
      </c>
      <c r="M2348" s="77">
        <v>5.7682000000000002</v>
      </c>
      <c r="N2348" s="77">
        <v>1.5238E-5</v>
      </c>
      <c r="O2348" s="78" t="s">
        <v>635</v>
      </c>
    </row>
    <row r="2349" spans="1:15" x14ac:dyDescent="0.25">
      <c r="A2349" s="77" t="s">
        <v>52</v>
      </c>
      <c r="B2349" s="77" t="s">
        <v>7</v>
      </c>
      <c r="C2349" s="77">
        <v>3300</v>
      </c>
      <c r="D2349" s="77">
        <v>11001</v>
      </c>
      <c r="E2349" s="77">
        <v>100</v>
      </c>
      <c r="F2349" s="77" t="s">
        <v>100</v>
      </c>
      <c r="G2349" s="77" t="s">
        <v>47</v>
      </c>
      <c r="H2349" s="77">
        <v>0</v>
      </c>
      <c r="I2349" s="77">
        <v>0</v>
      </c>
      <c r="K2349" s="77">
        <v>57.997</v>
      </c>
      <c r="L2349" s="77">
        <v>1.6098E-6</v>
      </c>
      <c r="M2349" s="77">
        <v>57.997</v>
      </c>
      <c r="N2349" s="77">
        <v>1.5437999999999999E-6</v>
      </c>
      <c r="O2349" s="78" t="s">
        <v>636</v>
      </c>
    </row>
    <row r="2350" spans="1:15" x14ac:dyDescent="0.25">
      <c r="A2350" s="77" t="s">
        <v>52</v>
      </c>
      <c r="B2350" s="77" t="s">
        <v>7</v>
      </c>
      <c r="C2350" s="77">
        <v>11000</v>
      </c>
      <c r="D2350" s="77">
        <v>33001</v>
      </c>
      <c r="E2350" s="77">
        <v>0.1</v>
      </c>
      <c r="F2350" s="77" t="s">
        <v>100</v>
      </c>
      <c r="G2350" s="77" t="s">
        <v>47</v>
      </c>
      <c r="H2350" s="77">
        <v>0</v>
      </c>
      <c r="I2350" s="77">
        <v>0</v>
      </c>
      <c r="K2350" s="77">
        <v>1.3</v>
      </c>
      <c r="L2350" s="77">
        <v>1E-4</v>
      </c>
      <c r="M2350" s="77">
        <v>1.1560999999999999</v>
      </c>
      <c r="N2350" s="77">
        <v>1.0412E-4</v>
      </c>
      <c r="O2350" s="78" t="s">
        <v>637</v>
      </c>
    </row>
    <row r="2351" spans="1:15" x14ac:dyDescent="0.25">
      <c r="A2351" s="77" t="s">
        <v>52</v>
      </c>
      <c r="B2351" s="77" t="s">
        <v>7</v>
      </c>
      <c r="C2351" s="77">
        <v>11000</v>
      </c>
      <c r="D2351" s="77">
        <v>33001</v>
      </c>
      <c r="E2351" s="77">
        <v>1</v>
      </c>
      <c r="F2351" s="77" t="s">
        <v>100</v>
      </c>
      <c r="G2351" s="77" t="s">
        <v>47</v>
      </c>
      <c r="H2351" s="77">
        <v>0</v>
      </c>
      <c r="I2351" s="77">
        <v>0</v>
      </c>
      <c r="K2351" s="77">
        <v>1.3</v>
      </c>
      <c r="L2351" s="77">
        <v>1.0253E-4</v>
      </c>
      <c r="M2351" s="77">
        <v>1.2442</v>
      </c>
      <c r="N2351" s="77">
        <v>1.0252E-4</v>
      </c>
      <c r="O2351" s="78" t="s">
        <v>638</v>
      </c>
    </row>
    <row r="2352" spans="1:15" x14ac:dyDescent="0.25">
      <c r="A2352" s="77" t="s">
        <v>52</v>
      </c>
      <c r="B2352" s="77" t="s">
        <v>7</v>
      </c>
      <c r="C2352" s="77">
        <v>11000</v>
      </c>
      <c r="D2352" s="77">
        <v>33001</v>
      </c>
      <c r="E2352" s="77">
        <v>10</v>
      </c>
      <c r="F2352" s="77" t="s">
        <v>100</v>
      </c>
      <c r="G2352" s="77" t="s">
        <v>47</v>
      </c>
      <c r="H2352" s="77">
        <v>0</v>
      </c>
      <c r="I2352" s="77">
        <v>0</v>
      </c>
      <c r="K2352" s="77">
        <v>5.6614000000000004</v>
      </c>
      <c r="L2352" s="77">
        <v>5.2695000000000003E-5</v>
      </c>
      <c r="M2352" s="77">
        <v>5.6604999999999999</v>
      </c>
      <c r="N2352" s="77">
        <v>5.2621000000000003E-5</v>
      </c>
      <c r="O2352" s="78" t="s">
        <v>639</v>
      </c>
    </row>
    <row r="2353" spans="1:15" x14ac:dyDescent="0.25">
      <c r="A2353" s="77" t="s">
        <v>52</v>
      </c>
      <c r="B2353" s="77" t="s">
        <v>7</v>
      </c>
      <c r="C2353" s="77">
        <v>11000</v>
      </c>
      <c r="D2353" s="77">
        <v>33001</v>
      </c>
      <c r="E2353" s="77">
        <v>100</v>
      </c>
      <c r="F2353" s="77" t="s">
        <v>100</v>
      </c>
      <c r="G2353" s="77" t="s">
        <v>47</v>
      </c>
      <c r="H2353" s="77">
        <v>0</v>
      </c>
      <c r="I2353" s="77">
        <v>0</v>
      </c>
      <c r="K2353" s="77">
        <v>57.978000000000002</v>
      </c>
      <c r="L2353" s="77">
        <v>6.2175000000000002E-6</v>
      </c>
      <c r="M2353" s="77">
        <v>57.978000000000002</v>
      </c>
      <c r="N2353" s="77">
        <v>6.1738000000000001E-6</v>
      </c>
      <c r="O2353" s="78" t="s">
        <v>640</v>
      </c>
    </row>
    <row r="2354" spans="1:15" x14ac:dyDescent="0.25">
      <c r="A2354" s="77" t="s">
        <v>52</v>
      </c>
      <c r="B2354" s="77" t="s">
        <v>7</v>
      </c>
      <c r="C2354" s="77">
        <v>33000</v>
      </c>
      <c r="D2354" s="77">
        <v>110010</v>
      </c>
      <c r="E2354" s="77">
        <v>1</v>
      </c>
      <c r="F2354" s="77" t="s">
        <v>100</v>
      </c>
      <c r="G2354" s="77" t="s">
        <v>47</v>
      </c>
      <c r="H2354" s="77">
        <v>0</v>
      </c>
      <c r="I2354" s="77">
        <v>0</v>
      </c>
      <c r="K2354" s="77">
        <v>1.3</v>
      </c>
      <c r="L2354" s="77">
        <v>1.2999999999999999E-4</v>
      </c>
      <c r="M2354" s="77">
        <v>1.2346999999999999</v>
      </c>
      <c r="N2354" s="77">
        <v>1.2664999999999999E-4</v>
      </c>
      <c r="O2354" s="78" t="s">
        <v>641</v>
      </c>
    </row>
    <row r="2355" spans="1:15" x14ac:dyDescent="0.25">
      <c r="A2355" s="77" t="s">
        <v>52</v>
      </c>
      <c r="B2355" s="77" t="s">
        <v>7</v>
      </c>
      <c r="C2355" s="77">
        <v>33000</v>
      </c>
      <c r="D2355" s="77">
        <v>110010</v>
      </c>
      <c r="E2355" s="77">
        <v>10</v>
      </c>
      <c r="F2355" s="77" t="s">
        <v>100</v>
      </c>
      <c r="G2355" s="77" t="s">
        <v>47</v>
      </c>
      <c r="H2355" s="77">
        <v>0</v>
      </c>
      <c r="I2355" s="77">
        <v>0</v>
      </c>
      <c r="K2355" s="77">
        <v>4.3529999999999998</v>
      </c>
      <c r="L2355" s="77">
        <v>1.0805E-4</v>
      </c>
      <c r="M2355" s="77">
        <v>4.3501000000000003</v>
      </c>
      <c r="N2355" s="77">
        <v>1.0797E-4</v>
      </c>
      <c r="O2355" s="78" t="s">
        <v>642</v>
      </c>
    </row>
    <row r="2356" spans="1:15" x14ac:dyDescent="0.25">
      <c r="A2356" s="77" t="s">
        <v>52</v>
      </c>
      <c r="B2356" s="77" t="s">
        <v>7</v>
      </c>
      <c r="C2356" s="77">
        <v>33000</v>
      </c>
      <c r="D2356" s="77">
        <v>110010</v>
      </c>
      <c r="E2356" s="77">
        <v>100</v>
      </c>
      <c r="F2356" s="77" t="s">
        <v>100</v>
      </c>
      <c r="G2356" s="77" t="s">
        <v>47</v>
      </c>
      <c r="H2356" s="77">
        <v>0</v>
      </c>
      <c r="I2356" s="77">
        <v>0</v>
      </c>
      <c r="K2356" s="77">
        <v>57.521000000000001</v>
      </c>
      <c r="L2356" s="77">
        <v>2.2172999999999999E-5</v>
      </c>
      <c r="M2356" s="77">
        <v>57.521999999999998</v>
      </c>
      <c r="N2356" s="77">
        <v>2.2050999999999999E-5</v>
      </c>
      <c r="O2356" s="78" t="s">
        <v>643</v>
      </c>
    </row>
    <row r="2357" spans="1:15" x14ac:dyDescent="0.25">
      <c r="A2357" s="77" t="s">
        <v>52</v>
      </c>
      <c r="B2357" s="77" t="s">
        <v>7</v>
      </c>
      <c r="C2357" s="77">
        <v>33000</v>
      </c>
      <c r="D2357" s="77">
        <v>110010</v>
      </c>
      <c r="E2357" s="77">
        <v>1000</v>
      </c>
      <c r="F2357" s="77" t="s">
        <v>100</v>
      </c>
      <c r="G2357" s="77" t="s">
        <v>47</v>
      </c>
      <c r="H2357" s="77">
        <v>0</v>
      </c>
      <c r="I2357" s="77">
        <v>0</v>
      </c>
      <c r="K2357" s="77">
        <v>579.95000000000005</v>
      </c>
      <c r="L2357" s="77">
        <v>2.2971E-6</v>
      </c>
      <c r="M2357" s="77">
        <v>579.95000000000005</v>
      </c>
      <c r="N2357" s="77">
        <v>2.2465E-6</v>
      </c>
      <c r="O2357" s="78" t="s">
        <v>644</v>
      </c>
    </row>
    <row r="2358" spans="1:15" x14ac:dyDescent="0.25">
      <c r="A2358" s="77" t="s">
        <v>52</v>
      </c>
      <c r="B2358" s="77" t="s">
        <v>7</v>
      </c>
      <c r="C2358" s="77">
        <v>110000</v>
      </c>
      <c r="D2358" s="77">
        <v>330010</v>
      </c>
      <c r="E2358" s="77">
        <v>1</v>
      </c>
      <c r="F2358" s="77" t="s">
        <v>100</v>
      </c>
      <c r="G2358" s="77" t="s">
        <v>47</v>
      </c>
      <c r="H2358" s="77">
        <v>0</v>
      </c>
      <c r="I2358" s="77">
        <v>0</v>
      </c>
      <c r="K2358" s="77">
        <v>12</v>
      </c>
      <c r="L2358" s="77">
        <v>1.3999999999999999E-4</v>
      </c>
      <c r="M2358" s="77">
        <v>11.565</v>
      </c>
      <c r="N2358" s="77">
        <v>1.393E-4</v>
      </c>
      <c r="O2358" s="78" t="s">
        <v>645</v>
      </c>
    </row>
    <row r="2359" spans="1:15" x14ac:dyDescent="0.25">
      <c r="A2359" s="77" t="s">
        <v>52</v>
      </c>
      <c r="B2359" s="77" t="s">
        <v>7</v>
      </c>
      <c r="C2359" s="77">
        <v>110000</v>
      </c>
      <c r="D2359" s="77">
        <v>330010</v>
      </c>
      <c r="E2359" s="77">
        <v>10</v>
      </c>
      <c r="F2359" s="77" t="s">
        <v>100</v>
      </c>
      <c r="G2359" s="77" t="s">
        <v>47</v>
      </c>
      <c r="H2359" s="77">
        <v>0</v>
      </c>
      <c r="I2359" s="77">
        <v>0</v>
      </c>
      <c r="K2359" s="77">
        <v>12.289</v>
      </c>
      <c r="L2359" s="77">
        <v>1.3783999999999999E-4</v>
      </c>
      <c r="M2359" s="77">
        <v>12.284000000000001</v>
      </c>
      <c r="N2359" s="77">
        <v>1.3782000000000001E-4</v>
      </c>
      <c r="O2359" s="78" t="s">
        <v>646</v>
      </c>
    </row>
    <row r="2360" spans="1:15" x14ac:dyDescent="0.25">
      <c r="A2360" s="77" t="s">
        <v>52</v>
      </c>
      <c r="B2360" s="77" t="s">
        <v>7</v>
      </c>
      <c r="C2360" s="77">
        <v>110000</v>
      </c>
      <c r="D2360" s="77">
        <v>330010</v>
      </c>
      <c r="E2360" s="77">
        <v>100</v>
      </c>
      <c r="F2360" s="77" t="s">
        <v>100</v>
      </c>
      <c r="G2360" s="77" t="s">
        <v>47</v>
      </c>
      <c r="H2360" s="77">
        <v>0</v>
      </c>
      <c r="I2360" s="77">
        <v>0</v>
      </c>
      <c r="K2360" s="77">
        <v>55.026000000000003</v>
      </c>
      <c r="L2360" s="77">
        <v>8.0747999999999993E-5</v>
      </c>
      <c r="M2360" s="77">
        <v>55.024000000000001</v>
      </c>
      <c r="N2360" s="77">
        <v>8.0667000000000005E-5</v>
      </c>
      <c r="O2360" s="78" t="s">
        <v>647</v>
      </c>
    </row>
    <row r="2361" spans="1:15" x14ac:dyDescent="0.25">
      <c r="A2361" s="77" t="s">
        <v>52</v>
      </c>
      <c r="B2361" s="77" t="s">
        <v>7</v>
      </c>
      <c r="C2361" s="77">
        <v>110000</v>
      </c>
      <c r="D2361" s="77">
        <v>330010</v>
      </c>
      <c r="E2361" s="77">
        <v>1000</v>
      </c>
      <c r="F2361" s="77" t="s">
        <v>100</v>
      </c>
      <c r="G2361" s="77" t="s">
        <v>47</v>
      </c>
      <c r="H2361" s="77">
        <v>0</v>
      </c>
      <c r="I2361" s="77">
        <v>0</v>
      </c>
      <c r="K2361" s="77">
        <v>579.51</v>
      </c>
      <c r="L2361" s="77">
        <v>1.0142E-5</v>
      </c>
      <c r="M2361" s="77">
        <v>579.51</v>
      </c>
      <c r="N2361" s="77">
        <v>1.0091E-5</v>
      </c>
      <c r="O2361" s="78" t="s">
        <v>648</v>
      </c>
    </row>
    <row r="2362" spans="1:15" x14ac:dyDescent="0.25">
      <c r="A2362" s="77" t="s">
        <v>52</v>
      </c>
      <c r="B2362" s="77" t="s">
        <v>7</v>
      </c>
      <c r="C2362" s="77">
        <v>330000</v>
      </c>
      <c r="D2362" s="77">
        <v>1100010</v>
      </c>
      <c r="E2362" s="77">
        <v>10</v>
      </c>
      <c r="F2362" s="77" t="s">
        <v>100</v>
      </c>
      <c r="G2362" s="77" t="s">
        <v>47</v>
      </c>
      <c r="H2362" s="77">
        <v>0</v>
      </c>
      <c r="I2362" s="77">
        <v>0</v>
      </c>
      <c r="K2362" s="77">
        <v>16</v>
      </c>
      <c r="L2362" s="77">
        <v>1.7000000000000001E-4</v>
      </c>
      <c r="M2362" s="77">
        <v>12.340999999999999</v>
      </c>
      <c r="N2362" s="77">
        <v>1.7274E-4</v>
      </c>
      <c r="O2362" s="78" t="s">
        <v>649</v>
      </c>
    </row>
    <row r="2363" spans="1:15" x14ac:dyDescent="0.25">
      <c r="A2363" s="77" t="s">
        <v>52</v>
      </c>
      <c r="B2363" s="77" t="s">
        <v>7</v>
      </c>
      <c r="C2363" s="77">
        <v>330000</v>
      </c>
      <c r="D2363" s="77">
        <v>1100010</v>
      </c>
      <c r="E2363" s="77">
        <v>100</v>
      </c>
      <c r="F2363" s="77" t="s">
        <v>100</v>
      </c>
      <c r="G2363" s="77" t="s">
        <v>47</v>
      </c>
      <c r="H2363" s="77">
        <v>0</v>
      </c>
      <c r="I2363" s="77">
        <v>0</v>
      </c>
      <c r="K2363" s="77">
        <v>38.744</v>
      </c>
      <c r="L2363" s="77">
        <v>1.5613000000000001E-4</v>
      </c>
      <c r="M2363" s="77">
        <v>38.701999999999998</v>
      </c>
      <c r="N2363" s="77">
        <v>1.5610999999999999E-4</v>
      </c>
      <c r="O2363" s="78" t="s">
        <v>650</v>
      </c>
    </row>
    <row r="2364" spans="1:15" x14ac:dyDescent="0.25">
      <c r="A2364" s="77" t="s">
        <v>52</v>
      </c>
      <c r="B2364" s="77" t="s">
        <v>7</v>
      </c>
      <c r="C2364" s="77">
        <v>330000</v>
      </c>
      <c r="D2364" s="77">
        <v>1100010</v>
      </c>
      <c r="E2364" s="77">
        <v>1000</v>
      </c>
      <c r="F2364" s="77" t="s">
        <v>100</v>
      </c>
      <c r="G2364" s="77" t="s">
        <v>47</v>
      </c>
      <c r="H2364" s="77">
        <v>0</v>
      </c>
      <c r="I2364" s="77">
        <v>0</v>
      </c>
      <c r="K2364" s="77">
        <v>571.17999999999995</v>
      </c>
      <c r="L2364" s="77">
        <v>3.9240999999999999E-5</v>
      </c>
      <c r="M2364" s="77">
        <v>571.17999999999995</v>
      </c>
      <c r="N2364" s="77">
        <v>3.9165000000000002E-5</v>
      </c>
      <c r="O2364" s="78" t="s">
        <v>651</v>
      </c>
    </row>
    <row r="2365" spans="1:15" x14ac:dyDescent="0.25">
      <c r="A2365" s="77" t="s">
        <v>52</v>
      </c>
      <c r="B2365" s="77" t="s">
        <v>7</v>
      </c>
      <c r="C2365" s="77">
        <v>330000</v>
      </c>
      <c r="D2365" s="77">
        <v>1100010</v>
      </c>
      <c r="E2365" s="77">
        <v>10000</v>
      </c>
      <c r="F2365" s="77" t="s">
        <v>100</v>
      </c>
      <c r="G2365" s="77" t="s">
        <v>47</v>
      </c>
      <c r="H2365" s="77">
        <v>0</v>
      </c>
      <c r="I2365" s="77">
        <v>0</v>
      </c>
      <c r="K2365" s="77">
        <v>5799.1</v>
      </c>
      <c r="L2365" s="77">
        <v>4.0775999999999997E-6</v>
      </c>
      <c r="M2365" s="77">
        <v>5799.1</v>
      </c>
      <c r="N2365" s="77">
        <v>4.0446000000000002E-6</v>
      </c>
      <c r="O2365" s="78" t="s">
        <v>652</v>
      </c>
    </row>
    <row r="2366" spans="1:15" x14ac:dyDescent="0.25">
      <c r="A2366" s="77" t="s">
        <v>52</v>
      </c>
      <c r="B2366" s="77" t="s">
        <v>7</v>
      </c>
      <c r="C2366" s="77">
        <v>1100000</v>
      </c>
      <c r="D2366" s="77">
        <v>3301000</v>
      </c>
      <c r="E2366" s="77">
        <v>10</v>
      </c>
      <c r="F2366" s="77" t="s">
        <v>100</v>
      </c>
      <c r="G2366" s="77" t="s">
        <v>48</v>
      </c>
      <c r="H2366" s="77">
        <v>0</v>
      </c>
      <c r="I2366" s="77">
        <v>0</v>
      </c>
      <c r="K2366" s="77">
        <v>0.19</v>
      </c>
      <c r="L2366" s="77">
        <v>1.6999999999999999E-7</v>
      </c>
      <c r="M2366" s="77">
        <v>0.17338999999999999</v>
      </c>
      <c r="N2366" s="77">
        <v>1.7317999999999999E-7</v>
      </c>
      <c r="O2366" s="78" t="s">
        <v>653</v>
      </c>
    </row>
    <row r="2367" spans="1:15" x14ac:dyDescent="0.25">
      <c r="A2367" s="77" t="s">
        <v>52</v>
      </c>
      <c r="B2367" s="77" t="s">
        <v>7</v>
      </c>
      <c r="C2367" s="77">
        <v>1100000</v>
      </c>
      <c r="D2367" s="77">
        <v>3301000</v>
      </c>
      <c r="E2367" s="77">
        <v>100</v>
      </c>
      <c r="F2367" s="77" t="s">
        <v>100</v>
      </c>
      <c r="G2367" s="77" t="s">
        <v>48</v>
      </c>
      <c r="H2367" s="77">
        <v>0</v>
      </c>
      <c r="I2367" s="77">
        <v>0</v>
      </c>
      <c r="K2367" s="77">
        <v>0.19</v>
      </c>
      <c r="L2367" s="77">
        <v>1.7214999999999999E-7</v>
      </c>
      <c r="M2367" s="77">
        <v>0.17910000000000001</v>
      </c>
      <c r="N2367" s="77">
        <v>1.7212999999999999E-7</v>
      </c>
      <c r="O2367" s="78" t="s">
        <v>654</v>
      </c>
    </row>
    <row r="2368" spans="1:15" x14ac:dyDescent="0.25">
      <c r="A2368" s="77" t="s">
        <v>52</v>
      </c>
      <c r="B2368" s="77" t="s">
        <v>7</v>
      </c>
      <c r="C2368" s="77">
        <v>1100000</v>
      </c>
      <c r="D2368" s="77">
        <v>3301000</v>
      </c>
      <c r="E2368" s="77">
        <v>1000</v>
      </c>
      <c r="F2368" s="77" t="s">
        <v>100</v>
      </c>
      <c r="G2368" s="77" t="s">
        <v>48</v>
      </c>
      <c r="H2368" s="77">
        <v>0</v>
      </c>
      <c r="I2368" s="77">
        <v>0</v>
      </c>
      <c r="K2368" s="77">
        <v>0.55515999999999999</v>
      </c>
      <c r="L2368" s="77">
        <v>1.1804E-7</v>
      </c>
      <c r="M2368" s="77">
        <v>0.55501</v>
      </c>
      <c r="N2368" s="77">
        <v>1.1789000000000001E-7</v>
      </c>
      <c r="O2368" s="78" t="s">
        <v>655</v>
      </c>
    </row>
    <row r="2369" spans="1:15" x14ac:dyDescent="0.25">
      <c r="A2369" s="77" t="s">
        <v>52</v>
      </c>
      <c r="B2369" s="77" t="s">
        <v>7</v>
      </c>
      <c r="C2369" s="77">
        <v>1100000</v>
      </c>
      <c r="D2369" s="77">
        <v>3301000</v>
      </c>
      <c r="E2369" s="77">
        <v>10000</v>
      </c>
      <c r="F2369" s="77" t="s">
        <v>100</v>
      </c>
      <c r="G2369" s="77" t="s">
        <v>48</v>
      </c>
      <c r="H2369" s="77">
        <v>0</v>
      </c>
      <c r="I2369" s="77">
        <v>0</v>
      </c>
      <c r="K2369" s="77">
        <v>5.7933000000000003</v>
      </c>
      <c r="L2369" s="77">
        <v>1.6590000000000002E-8</v>
      </c>
      <c r="M2369" s="77">
        <v>5.7933000000000003</v>
      </c>
      <c r="N2369" s="77">
        <v>1.6469E-8</v>
      </c>
      <c r="O2369" s="78" t="s">
        <v>656</v>
      </c>
    </row>
    <row r="2370" spans="1:15" x14ac:dyDescent="0.25">
      <c r="A2370" s="77" t="s">
        <v>52</v>
      </c>
      <c r="B2370" s="77" t="s">
        <v>7</v>
      </c>
      <c r="C2370" s="77">
        <v>3300000</v>
      </c>
      <c r="D2370" s="77">
        <v>11001000</v>
      </c>
      <c r="E2370" s="77">
        <v>100</v>
      </c>
      <c r="F2370" s="77" t="s">
        <v>100</v>
      </c>
      <c r="G2370" s="77" t="s">
        <v>48</v>
      </c>
      <c r="H2370" s="77">
        <v>0</v>
      </c>
      <c r="I2370" s="77">
        <v>0</v>
      </c>
      <c r="K2370" s="77">
        <v>0.33</v>
      </c>
      <c r="L2370" s="77">
        <v>6.8999999999999996E-7</v>
      </c>
      <c r="M2370" s="77">
        <v>0.29032999999999998</v>
      </c>
      <c r="N2370" s="77">
        <v>6.9271999999999997E-7</v>
      </c>
      <c r="O2370" s="78" t="s">
        <v>657</v>
      </c>
    </row>
    <row r="2371" spans="1:15" x14ac:dyDescent="0.25">
      <c r="A2371" s="77" t="s">
        <v>52</v>
      </c>
      <c r="B2371" s="77" t="s">
        <v>7</v>
      </c>
      <c r="C2371" s="77">
        <v>3300000</v>
      </c>
      <c r="D2371" s="77">
        <v>11001000</v>
      </c>
      <c r="E2371" s="77">
        <v>1000</v>
      </c>
      <c r="F2371" s="77" t="s">
        <v>100</v>
      </c>
      <c r="G2371" s="77" t="s">
        <v>48</v>
      </c>
      <c r="H2371" s="77">
        <v>0</v>
      </c>
      <c r="I2371" s="77">
        <v>0</v>
      </c>
      <c r="K2371" s="77">
        <v>0.37289</v>
      </c>
      <c r="L2371" s="77">
        <v>6.8714999999999996E-7</v>
      </c>
      <c r="M2371" s="77">
        <v>0.37252000000000002</v>
      </c>
      <c r="N2371" s="77">
        <v>6.8716000000000002E-7</v>
      </c>
      <c r="O2371" s="78" t="s">
        <v>658</v>
      </c>
    </row>
    <row r="2372" spans="1:15" x14ac:dyDescent="0.25">
      <c r="A2372" s="77" t="s">
        <v>52</v>
      </c>
      <c r="B2372" s="77" t="s">
        <v>7</v>
      </c>
      <c r="C2372" s="77">
        <v>3300000</v>
      </c>
      <c r="D2372" s="77">
        <v>11001000</v>
      </c>
      <c r="E2372" s="77">
        <v>10000</v>
      </c>
      <c r="F2372" s="77" t="s">
        <v>100</v>
      </c>
      <c r="G2372" s="77" t="s">
        <v>48</v>
      </c>
      <c r="H2372" s="77">
        <v>0</v>
      </c>
      <c r="I2372" s="77">
        <v>0</v>
      </c>
      <c r="K2372" s="77">
        <v>4.8625999999999996</v>
      </c>
      <c r="L2372" s="77">
        <v>4.4971999999999998E-7</v>
      </c>
      <c r="M2372" s="77">
        <v>4.8623000000000003</v>
      </c>
      <c r="N2372" s="77">
        <v>4.4966000000000002E-7</v>
      </c>
      <c r="O2372" s="78" t="s">
        <v>659</v>
      </c>
    </row>
    <row r="2373" spans="1:15" x14ac:dyDescent="0.25">
      <c r="A2373" s="77" t="s">
        <v>52</v>
      </c>
      <c r="B2373" s="77" t="s">
        <v>7</v>
      </c>
      <c r="C2373" s="77">
        <v>3300000</v>
      </c>
      <c r="D2373" s="77">
        <v>11001000</v>
      </c>
      <c r="E2373" s="77">
        <v>100000</v>
      </c>
      <c r="F2373" s="77" t="s">
        <v>100</v>
      </c>
      <c r="G2373" s="77" t="s">
        <v>48</v>
      </c>
      <c r="H2373" s="77">
        <v>0</v>
      </c>
      <c r="I2373" s="77">
        <v>0</v>
      </c>
      <c r="K2373" s="77">
        <v>57.851999999999997</v>
      </c>
      <c r="L2373" s="77">
        <v>6.2356000000000006E-8</v>
      </c>
      <c r="M2373" s="77">
        <v>57.851999999999997</v>
      </c>
      <c r="N2373" s="77">
        <v>6.2304E-8</v>
      </c>
      <c r="O2373" s="78" t="s">
        <v>660</v>
      </c>
    </row>
    <row r="2374" spans="1:15" x14ac:dyDescent="0.25">
      <c r="A2374" s="77" t="s">
        <v>52</v>
      </c>
      <c r="B2374" s="77" t="s">
        <v>7</v>
      </c>
      <c r="C2374" s="77">
        <v>11000000</v>
      </c>
      <c r="D2374" s="77">
        <v>33001000</v>
      </c>
      <c r="E2374" s="77">
        <v>100</v>
      </c>
      <c r="F2374" s="77" t="s">
        <v>100</v>
      </c>
      <c r="G2374" s="77" t="s">
        <v>48</v>
      </c>
      <c r="H2374" s="77">
        <v>0</v>
      </c>
      <c r="I2374" s="77">
        <v>0</v>
      </c>
      <c r="K2374" s="77">
        <v>2.9</v>
      </c>
      <c r="L2374" s="77">
        <v>1.1999999999999999E-6</v>
      </c>
      <c r="M2374" s="77">
        <v>2.8873000000000002</v>
      </c>
      <c r="N2374" s="77">
        <v>1.1547999999999999E-6</v>
      </c>
      <c r="O2374" s="78" t="s">
        <v>661</v>
      </c>
    </row>
    <row r="2375" spans="1:15" x14ac:dyDescent="0.25">
      <c r="A2375" s="77" t="s">
        <v>52</v>
      </c>
      <c r="B2375" s="77" t="s">
        <v>7</v>
      </c>
      <c r="C2375" s="77">
        <v>11000000</v>
      </c>
      <c r="D2375" s="77">
        <v>33001000</v>
      </c>
      <c r="E2375" s="77">
        <v>1000</v>
      </c>
      <c r="F2375" s="77" t="s">
        <v>100</v>
      </c>
      <c r="G2375" s="77" t="s">
        <v>48</v>
      </c>
      <c r="H2375" s="77">
        <v>0</v>
      </c>
      <c r="I2375" s="77">
        <v>0</v>
      </c>
      <c r="K2375" s="77">
        <v>2.9003999999999999</v>
      </c>
      <c r="L2375" s="77">
        <v>1.1544999999999999E-6</v>
      </c>
      <c r="M2375" s="77">
        <v>2.9</v>
      </c>
      <c r="N2375" s="77">
        <v>1.1544999999999999E-6</v>
      </c>
      <c r="O2375" s="78" t="s">
        <v>662</v>
      </c>
    </row>
    <row r="2376" spans="1:15" x14ac:dyDescent="0.25">
      <c r="A2376" s="77" t="s">
        <v>52</v>
      </c>
      <c r="B2376" s="77" t="s">
        <v>7</v>
      </c>
      <c r="C2376" s="77">
        <v>11000000</v>
      </c>
      <c r="D2376" s="77">
        <v>33001000</v>
      </c>
      <c r="E2376" s="77">
        <v>10000</v>
      </c>
      <c r="F2376" s="77" t="s">
        <v>100</v>
      </c>
      <c r="G2376" s="77" t="s">
        <v>48</v>
      </c>
      <c r="H2376" s="77">
        <v>0</v>
      </c>
      <c r="I2376" s="77">
        <v>0</v>
      </c>
      <c r="K2376" s="77">
        <v>4.2484000000000002</v>
      </c>
      <c r="L2376" s="77">
        <v>1.1259000000000001E-6</v>
      </c>
      <c r="M2376" s="77">
        <v>4.2477999999999998</v>
      </c>
      <c r="N2376" s="77">
        <v>1.1259000000000001E-6</v>
      </c>
      <c r="O2376" s="78" t="s">
        <v>663</v>
      </c>
    </row>
    <row r="2377" spans="1:15" x14ac:dyDescent="0.25">
      <c r="A2377" s="77" t="s">
        <v>52</v>
      </c>
      <c r="B2377" s="77" t="s">
        <v>7</v>
      </c>
      <c r="C2377" s="77">
        <v>11000000</v>
      </c>
      <c r="D2377" s="77">
        <v>33001000</v>
      </c>
      <c r="E2377" s="77">
        <v>100000</v>
      </c>
      <c r="F2377" s="77" t="s">
        <v>100</v>
      </c>
      <c r="G2377" s="77" t="s">
        <v>48</v>
      </c>
      <c r="H2377" s="77">
        <v>0</v>
      </c>
      <c r="I2377" s="77">
        <v>0</v>
      </c>
      <c r="K2377" s="77">
        <v>54.575000000000003</v>
      </c>
      <c r="L2377" s="77">
        <v>4.9851999999999999E-7</v>
      </c>
      <c r="M2377" s="77">
        <v>54.575000000000003</v>
      </c>
      <c r="N2377" s="77">
        <v>4.9846000000000003E-7</v>
      </c>
      <c r="O2377" s="78" t="s">
        <v>664</v>
      </c>
    </row>
    <row r="2378" spans="1:15" x14ac:dyDescent="0.25">
      <c r="A2378" s="77" t="s">
        <v>52</v>
      </c>
      <c r="B2378" s="77" t="s">
        <v>7</v>
      </c>
      <c r="C2378" s="77">
        <v>33000000</v>
      </c>
      <c r="D2378" s="77">
        <v>110010000</v>
      </c>
      <c r="E2378" s="77">
        <v>1000</v>
      </c>
      <c r="F2378" s="77" t="s">
        <v>100</v>
      </c>
      <c r="G2378" s="77" t="s">
        <v>48</v>
      </c>
      <c r="H2378" s="77">
        <v>0</v>
      </c>
      <c r="I2378" s="77">
        <v>0</v>
      </c>
      <c r="K2378" s="77">
        <v>3.5</v>
      </c>
      <c r="L2378" s="77">
        <v>5.8000000000000004E-6</v>
      </c>
      <c r="M2378" s="77">
        <v>3.4662999999999999</v>
      </c>
      <c r="N2378" s="77">
        <v>5.7734999999999999E-6</v>
      </c>
      <c r="O2378" s="78" t="s">
        <v>665</v>
      </c>
    </row>
    <row r="2379" spans="1:15" x14ac:dyDescent="0.25">
      <c r="A2379" s="77" t="s">
        <v>52</v>
      </c>
      <c r="B2379" s="77" t="s">
        <v>7</v>
      </c>
      <c r="C2379" s="77">
        <v>33000000</v>
      </c>
      <c r="D2379" s="77">
        <v>110010000</v>
      </c>
      <c r="E2379" s="77">
        <v>10000</v>
      </c>
      <c r="F2379" s="77" t="s">
        <v>100</v>
      </c>
      <c r="G2379" s="77" t="s">
        <v>48</v>
      </c>
      <c r="H2379" s="77">
        <v>0</v>
      </c>
      <c r="I2379" s="77">
        <v>0</v>
      </c>
      <c r="K2379" s="77">
        <v>3.5802999999999998</v>
      </c>
      <c r="L2379" s="77">
        <v>5.7726999999999998E-6</v>
      </c>
      <c r="M2379" s="77">
        <v>3.5792000000000002</v>
      </c>
      <c r="N2379" s="77">
        <v>5.7726999999999998E-6</v>
      </c>
      <c r="O2379" s="78" t="s">
        <v>666</v>
      </c>
    </row>
    <row r="2380" spans="1:15" x14ac:dyDescent="0.25">
      <c r="A2380" s="77" t="s">
        <v>52</v>
      </c>
      <c r="B2380" s="77" t="s">
        <v>7</v>
      </c>
      <c r="C2380" s="77">
        <v>33000000</v>
      </c>
      <c r="D2380" s="77">
        <v>110010000</v>
      </c>
      <c r="E2380" s="77">
        <v>100000</v>
      </c>
      <c r="F2380" s="77" t="s">
        <v>100</v>
      </c>
      <c r="G2380" s="77" t="s">
        <v>48</v>
      </c>
      <c r="H2380" s="77">
        <v>0</v>
      </c>
      <c r="I2380" s="77">
        <v>0</v>
      </c>
      <c r="K2380" s="77">
        <v>14.462999999999999</v>
      </c>
      <c r="L2380" s="77">
        <v>5.6975000000000001E-6</v>
      </c>
      <c r="M2380" s="77">
        <v>14.465</v>
      </c>
      <c r="N2380" s="77">
        <v>5.6973999999999999E-6</v>
      </c>
      <c r="O2380" s="78" t="s">
        <v>667</v>
      </c>
    </row>
    <row r="2381" spans="1:15" x14ac:dyDescent="0.25">
      <c r="A2381" s="77" t="s">
        <v>52</v>
      </c>
      <c r="B2381" s="77" t="s">
        <v>7</v>
      </c>
      <c r="C2381" s="77">
        <v>33000000</v>
      </c>
      <c r="D2381" s="77">
        <v>110010000</v>
      </c>
      <c r="E2381" s="77">
        <v>1000000</v>
      </c>
      <c r="F2381" s="77" t="s">
        <v>100</v>
      </c>
      <c r="G2381" s="77" t="s">
        <v>48</v>
      </c>
      <c r="H2381" s="77">
        <v>0</v>
      </c>
      <c r="I2381" s="77">
        <v>0</v>
      </c>
      <c r="K2381" s="77">
        <v>503.99</v>
      </c>
      <c r="L2381" s="77">
        <v>3.2606000000000002E-6</v>
      </c>
      <c r="M2381" s="77">
        <v>503.99</v>
      </c>
      <c r="N2381" s="77">
        <v>3.2605E-6</v>
      </c>
      <c r="O2381" s="78" t="s">
        <v>668</v>
      </c>
    </row>
    <row r="2382" spans="1:15" x14ac:dyDescent="0.25">
      <c r="A2382" s="77" t="s">
        <v>52</v>
      </c>
      <c r="B2382" s="77" t="s">
        <v>7</v>
      </c>
      <c r="C2382" s="77">
        <v>110000000</v>
      </c>
      <c r="D2382" s="77">
        <v>330010000</v>
      </c>
      <c r="E2382" s="77">
        <v>1000</v>
      </c>
      <c r="F2382" s="77" t="s">
        <v>100</v>
      </c>
      <c r="G2382" s="77" t="s">
        <v>48</v>
      </c>
      <c r="H2382" s="77">
        <v>0</v>
      </c>
      <c r="I2382" s="77">
        <v>0</v>
      </c>
      <c r="K2382" s="77">
        <v>120</v>
      </c>
      <c r="L2382" s="77">
        <v>5.8000000000000004E-6</v>
      </c>
      <c r="M2382" s="77">
        <v>115.47</v>
      </c>
      <c r="N2382" s="77">
        <v>5.7734999999999999E-6</v>
      </c>
      <c r="O2382" s="78" t="s">
        <v>669</v>
      </c>
    </row>
    <row r="2383" spans="1:15" x14ac:dyDescent="0.25">
      <c r="A2383" s="77" t="s">
        <v>52</v>
      </c>
      <c r="B2383" s="77" t="s">
        <v>7</v>
      </c>
      <c r="C2383" s="77">
        <v>110000000</v>
      </c>
      <c r="D2383" s="77">
        <v>330010000</v>
      </c>
      <c r="E2383" s="77">
        <v>10000</v>
      </c>
      <c r="F2383" s="77" t="s">
        <v>100</v>
      </c>
      <c r="G2383" s="77" t="s">
        <v>48</v>
      </c>
      <c r="H2383" s="77">
        <v>0</v>
      </c>
      <c r="I2383" s="77">
        <v>0</v>
      </c>
      <c r="K2383" s="77">
        <v>120</v>
      </c>
      <c r="L2383" s="77">
        <v>5.7733999999999996E-6</v>
      </c>
      <c r="M2383" s="77">
        <v>115.52</v>
      </c>
      <c r="N2383" s="77">
        <v>5.7733999999999996E-6</v>
      </c>
      <c r="O2383" s="78" t="s">
        <v>670</v>
      </c>
    </row>
    <row r="2384" spans="1:15" x14ac:dyDescent="0.25">
      <c r="A2384" s="77" t="s">
        <v>52</v>
      </c>
      <c r="B2384" s="77" t="s">
        <v>7</v>
      </c>
      <c r="C2384" s="77">
        <v>110000000</v>
      </c>
      <c r="D2384" s="77">
        <v>330010000</v>
      </c>
      <c r="E2384" s="77">
        <v>100000</v>
      </c>
      <c r="F2384" s="77" t="s">
        <v>100</v>
      </c>
      <c r="G2384" s="77" t="s">
        <v>48</v>
      </c>
      <c r="H2384" s="77">
        <v>0</v>
      </c>
      <c r="I2384" s="77">
        <v>0</v>
      </c>
      <c r="K2384" s="77">
        <v>120</v>
      </c>
      <c r="L2384" s="77">
        <v>5.7671000000000002E-6</v>
      </c>
      <c r="M2384" s="77">
        <v>118.42</v>
      </c>
      <c r="N2384" s="77">
        <v>5.7671000000000002E-6</v>
      </c>
      <c r="O2384" s="78" t="s">
        <v>671</v>
      </c>
    </row>
    <row r="2385" spans="1:15" x14ac:dyDescent="0.25">
      <c r="A2385" s="77" t="s">
        <v>52</v>
      </c>
      <c r="B2385" s="77" t="s">
        <v>7</v>
      </c>
      <c r="C2385" s="77">
        <v>110000000</v>
      </c>
      <c r="D2385" s="77">
        <v>330010000</v>
      </c>
      <c r="E2385" s="77">
        <v>1000000</v>
      </c>
      <c r="F2385" s="77" t="s">
        <v>100</v>
      </c>
      <c r="G2385" s="77" t="s">
        <v>48</v>
      </c>
      <c r="H2385" s="77">
        <v>0</v>
      </c>
      <c r="I2385" s="77">
        <v>0</v>
      </c>
      <c r="K2385" s="77">
        <v>371.66</v>
      </c>
      <c r="L2385" s="77">
        <v>5.2445000000000004E-6</v>
      </c>
      <c r="M2385" s="77">
        <v>371.67</v>
      </c>
      <c r="N2385" s="77">
        <v>5.2444000000000001E-6</v>
      </c>
      <c r="O2385" s="78" t="s">
        <v>672</v>
      </c>
    </row>
    <row r="2386" spans="1:15" x14ac:dyDescent="0.25">
      <c r="A2386" s="77" t="s">
        <v>52</v>
      </c>
      <c r="B2386" s="77" t="s">
        <v>7</v>
      </c>
      <c r="C2386" s="77">
        <v>330000000</v>
      </c>
      <c r="D2386" s="77">
        <v>1100010000</v>
      </c>
      <c r="E2386" s="77">
        <v>10000</v>
      </c>
      <c r="F2386" s="77" t="s">
        <v>100</v>
      </c>
      <c r="G2386" s="77" t="s">
        <v>48</v>
      </c>
      <c r="H2386" s="77">
        <v>0</v>
      </c>
      <c r="I2386" s="77">
        <v>0</v>
      </c>
      <c r="K2386" s="77">
        <v>930</v>
      </c>
      <c r="L2386" s="77">
        <v>1.7E-5</v>
      </c>
      <c r="M2386" s="77">
        <v>577.19000000000005</v>
      </c>
      <c r="N2386" s="77">
        <v>1.7320999999999999E-5</v>
      </c>
      <c r="O2386" s="78" t="s">
        <v>673</v>
      </c>
    </row>
    <row r="2387" spans="1:15" x14ac:dyDescent="0.25">
      <c r="A2387" s="77" t="s">
        <v>52</v>
      </c>
      <c r="B2387" s="77" t="s">
        <v>7</v>
      </c>
      <c r="C2387" s="77">
        <v>330000000</v>
      </c>
      <c r="D2387" s="77">
        <v>1100010000</v>
      </c>
      <c r="E2387" s="77">
        <v>100000</v>
      </c>
      <c r="F2387" s="77" t="s">
        <v>100</v>
      </c>
      <c r="G2387" s="77" t="s">
        <v>48</v>
      </c>
      <c r="H2387" s="77">
        <v>0</v>
      </c>
      <c r="I2387" s="77">
        <v>0</v>
      </c>
      <c r="K2387" s="77">
        <v>930</v>
      </c>
      <c r="L2387" s="77">
        <v>1.732E-5</v>
      </c>
      <c r="M2387" s="77">
        <v>578</v>
      </c>
      <c r="N2387" s="77">
        <v>1.732E-5</v>
      </c>
      <c r="O2387" s="78" t="s">
        <v>674</v>
      </c>
    </row>
    <row r="2388" spans="1:15" x14ac:dyDescent="0.25">
      <c r="A2388" s="77" t="s">
        <v>52</v>
      </c>
      <c r="B2388" s="77" t="s">
        <v>7</v>
      </c>
      <c r="C2388" s="77">
        <v>330000000</v>
      </c>
      <c r="D2388" s="77">
        <v>1100010000</v>
      </c>
      <c r="E2388" s="77">
        <v>1000000</v>
      </c>
      <c r="F2388" s="77" t="s">
        <v>100</v>
      </c>
      <c r="G2388" s="77" t="s">
        <v>48</v>
      </c>
      <c r="H2388" s="77">
        <v>0</v>
      </c>
      <c r="I2388" s="77">
        <v>0</v>
      </c>
      <c r="K2388" s="77">
        <v>930</v>
      </c>
      <c r="L2388" s="77">
        <v>1.7297000000000001E-5</v>
      </c>
      <c r="M2388" s="77">
        <v>611.79</v>
      </c>
      <c r="N2388" s="77">
        <v>1.7297000000000001E-5</v>
      </c>
      <c r="O2388" s="78" t="s">
        <v>675</v>
      </c>
    </row>
    <row r="2389" spans="1:15" x14ac:dyDescent="0.25">
      <c r="A2389" s="77" t="s">
        <v>52</v>
      </c>
      <c r="B2389" s="77" t="s">
        <v>7</v>
      </c>
      <c r="C2389" s="77">
        <v>330000000</v>
      </c>
      <c r="D2389" s="77">
        <v>1100010000</v>
      </c>
      <c r="E2389" s="77">
        <v>10000000</v>
      </c>
      <c r="F2389" s="77" t="s">
        <v>100</v>
      </c>
      <c r="G2389" s="77" t="s">
        <v>48</v>
      </c>
      <c r="H2389" s="77">
        <v>0</v>
      </c>
      <c r="I2389" s="77">
        <v>0</v>
      </c>
      <c r="K2389" s="77">
        <v>3454.2</v>
      </c>
      <c r="L2389" s="77">
        <v>1.5468000000000002E-5</v>
      </c>
      <c r="M2389" s="77">
        <v>3454.1</v>
      </c>
      <c r="N2389" s="77">
        <v>1.5468000000000002E-5</v>
      </c>
      <c r="O2389" s="78" t="s">
        <v>676</v>
      </c>
    </row>
    <row r="2390" spans="1:15" x14ac:dyDescent="0.25">
      <c r="A2390" s="77" t="s">
        <v>52</v>
      </c>
      <c r="B2390" s="77" t="s">
        <v>7</v>
      </c>
      <c r="C2390" s="77">
        <v>1100000000</v>
      </c>
      <c r="D2390" s="77">
        <v>1101000000</v>
      </c>
      <c r="E2390" s="77">
        <v>10000</v>
      </c>
      <c r="F2390" s="77" t="s">
        <v>100</v>
      </c>
      <c r="G2390" s="77" t="s">
        <v>48</v>
      </c>
      <c r="H2390" s="77">
        <v>0</v>
      </c>
      <c r="I2390" s="77">
        <v>0</v>
      </c>
      <c r="K2390" s="77">
        <v>930</v>
      </c>
      <c r="L2390" s="77">
        <v>1.7E-5</v>
      </c>
      <c r="M2390" s="77">
        <v>577.19000000000005</v>
      </c>
      <c r="N2390" s="77">
        <v>1.7320999999999999E-5</v>
      </c>
      <c r="O2390" s="78" t="s">
        <v>677</v>
      </c>
    </row>
    <row r="2391" spans="1:15" x14ac:dyDescent="0.25">
      <c r="A2391" s="77" t="s">
        <v>52</v>
      </c>
      <c r="B2391" s="77" t="s">
        <v>7</v>
      </c>
      <c r="C2391" s="77">
        <v>1100000000</v>
      </c>
      <c r="D2391" s="77">
        <v>1101000000</v>
      </c>
      <c r="E2391" s="77">
        <v>100000</v>
      </c>
      <c r="F2391" s="77" t="s">
        <v>100</v>
      </c>
      <c r="G2391" s="77" t="s">
        <v>48</v>
      </c>
      <c r="H2391" s="77">
        <v>0</v>
      </c>
      <c r="I2391" s="77">
        <v>0</v>
      </c>
      <c r="K2391" s="77">
        <v>930</v>
      </c>
      <c r="L2391" s="77">
        <v>1.732E-5</v>
      </c>
      <c r="M2391" s="77">
        <v>578</v>
      </c>
      <c r="N2391" s="77">
        <v>1.732E-5</v>
      </c>
      <c r="O2391" s="78" t="s">
        <v>678</v>
      </c>
    </row>
    <row r="2392" spans="1:15" x14ac:dyDescent="0.25">
      <c r="A2392" s="77" t="s">
        <v>52</v>
      </c>
      <c r="B2392" s="77" t="s">
        <v>7</v>
      </c>
      <c r="C2392" s="77">
        <v>1100000000</v>
      </c>
      <c r="D2392" s="77">
        <v>1101000000</v>
      </c>
      <c r="E2392" s="77">
        <v>1000000</v>
      </c>
      <c r="F2392" s="77" t="s">
        <v>100</v>
      </c>
      <c r="G2392" s="77" t="s">
        <v>48</v>
      </c>
      <c r="H2392" s="77">
        <v>0</v>
      </c>
      <c r="I2392" s="77">
        <v>0</v>
      </c>
      <c r="K2392" s="77">
        <v>930</v>
      </c>
      <c r="L2392" s="77">
        <v>1.7297000000000001E-5</v>
      </c>
      <c r="M2392" s="77">
        <v>611.79</v>
      </c>
      <c r="N2392" s="77">
        <v>1.7297000000000001E-5</v>
      </c>
      <c r="O2392" s="78" t="s">
        <v>679</v>
      </c>
    </row>
    <row r="2393" spans="1:15" x14ac:dyDescent="0.25">
      <c r="A2393" s="77" t="s">
        <v>52</v>
      </c>
      <c r="B2393" s="77" t="s">
        <v>7</v>
      </c>
      <c r="C2393" s="77">
        <v>1100000000</v>
      </c>
      <c r="D2393" s="77">
        <v>1101000000</v>
      </c>
      <c r="E2393" s="77">
        <v>10000000</v>
      </c>
      <c r="F2393" s="77" t="s">
        <v>100</v>
      </c>
      <c r="G2393" s="77" t="s">
        <v>48</v>
      </c>
      <c r="H2393" s="77">
        <v>0</v>
      </c>
      <c r="I2393" s="77">
        <v>0</v>
      </c>
      <c r="K2393" s="77">
        <v>3454.2</v>
      </c>
      <c r="L2393" s="77">
        <v>1.5468000000000002E-5</v>
      </c>
      <c r="M2393" s="77">
        <v>3454.1</v>
      </c>
      <c r="N2393" s="77">
        <v>1.5468000000000002E-5</v>
      </c>
      <c r="O2393" s="78" t="s">
        <v>680</v>
      </c>
    </row>
    <row r="2394" spans="1:15" x14ac:dyDescent="0.25">
      <c r="A2394" s="77" t="s">
        <v>66</v>
      </c>
      <c r="B2394" s="77" t="s">
        <v>45</v>
      </c>
      <c r="C2394" s="77">
        <v>1.0000000000000001E-5</v>
      </c>
      <c r="D2394" s="77">
        <v>1.0399999999999999E-4</v>
      </c>
      <c r="E2394" s="77">
        <v>1.0000000000000001E-9</v>
      </c>
      <c r="F2394" s="77" t="s">
        <v>13</v>
      </c>
      <c r="G2394" s="77" t="s">
        <v>11</v>
      </c>
      <c r="H2394" s="77">
        <v>0.01</v>
      </c>
      <c r="I2394" s="77">
        <v>2</v>
      </c>
      <c r="J2394" s="77" t="s">
        <v>10</v>
      </c>
      <c r="K2394" s="77">
        <v>0.47</v>
      </c>
      <c r="L2394" s="77">
        <v>1200</v>
      </c>
      <c r="M2394" s="77">
        <v>0.46304000000000001</v>
      </c>
      <c r="N2394" s="77">
        <v>1233.9000000000001</v>
      </c>
      <c r="O2394" s="78" t="s">
        <v>2494</v>
      </c>
    </row>
    <row r="2395" spans="1:15" x14ac:dyDescent="0.25">
      <c r="A2395" s="77" t="s">
        <v>66</v>
      </c>
      <c r="B2395" s="77" t="s">
        <v>45</v>
      </c>
      <c r="C2395" s="77">
        <v>1.0000000000000001E-5</v>
      </c>
      <c r="D2395" s="77">
        <v>1.0399999999999999E-4</v>
      </c>
      <c r="E2395" s="77">
        <v>1E-8</v>
      </c>
      <c r="F2395" s="77" t="s">
        <v>13</v>
      </c>
      <c r="G2395" s="77" t="s">
        <v>11</v>
      </c>
      <c r="H2395" s="77">
        <v>0.01</v>
      </c>
      <c r="I2395" s="77">
        <v>2</v>
      </c>
      <c r="J2395" s="77" t="s">
        <v>10</v>
      </c>
      <c r="K2395" s="77">
        <v>0.47</v>
      </c>
      <c r="L2395" s="77">
        <v>1234</v>
      </c>
      <c r="M2395" s="77">
        <v>0.46307999999999999</v>
      </c>
      <c r="N2395" s="77">
        <v>1233.9000000000001</v>
      </c>
      <c r="O2395" s="78" t="s">
        <v>2495</v>
      </c>
    </row>
    <row r="2396" spans="1:15" x14ac:dyDescent="0.25">
      <c r="A2396" s="77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9.9999999999999995E-8</v>
      </c>
      <c r="F2396" s="77" t="s">
        <v>13</v>
      </c>
      <c r="G2396" s="77" t="s">
        <v>11</v>
      </c>
      <c r="H2396" s="77">
        <v>0.01</v>
      </c>
      <c r="I2396" s="77">
        <v>2</v>
      </c>
      <c r="J2396" s="77" t="s">
        <v>10</v>
      </c>
      <c r="K2396" s="77">
        <v>0.47</v>
      </c>
      <c r="L2396" s="77">
        <v>1227.5</v>
      </c>
      <c r="M2396" s="77">
        <v>0.46660000000000001</v>
      </c>
      <c r="N2396" s="77">
        <v>1227</v>
      </c>
      <c r="O2396" s="78" t="s">
        <v>2496</v>
      </c>
    </row>
    <row r="2397" spans="1:15" x14ac:dyDescent="0.25">
      <c r="A2397" s="77" t="s">
        <v>66</v>
      </c>
      <c r="B2397" s="77" t="s">
        <v>45</v>
      </c>
      <c r="C2397" s="77">
        <v>1.0000000000000001E-5</v>
      </c>
      <c r="D2397" s="77">
        <v>1.0399999999999999E-4</v>
      </c>
      <c r="E2397" s="77">
        <v>9.9999999999999995E-7</v>
      </c>
      <c r="F2397" s="77" t="s">
        <v>13</v>
      </c>
      <c r="G2397" s="77" t="s">
        <v>11</v>
      </c>
      <c r="H2397" s="77">
        <v>0.01</v>
      </c>
      <c r="I2397" s="77">
        <v>2</v>
      </c>
      <c r="J2397" s="77" t="s">
        <v>10</v>
      </c>
      <c r="K2397" s="77">
        <v>0.73980999999999997</v>
      </c>
      <c r="L2397" s="77">
        <v>857.29</v>
      </c>
      <c r="M2397" s="77">
        <v>0.73978999999999995</v>
      </c>
      <c r="N2397" s="77">
        <v>855.77</v>
      </c>
      <c r="O2397" s="78" t="s">
        <v>2497</v>
      </c>
    </row>
    <row r="2398" spans="1:15" x14ac:dyDescent="0.25">
      <c r="A2398" s="77" t="s">
        <v>66</v>
      </c>
      <c r="B2398" s="77" t="s">
        <v>45</v>
      </c>
      <c r="C2398" s="77">
        <v>1.0000000000000001E-5</v>
      </c>
      <c r="D2398" s="77">
        <v>1.0399999999999999E-4</v>
      </c>
      <c r="E2398" s="77">
        <v>1.0000000000000001E-5</v>
      </c>
      <c r="F2398" s="77" t="s">
        <v>13</v>
      </c>
      <c r="G2398" s="77" t="s">
        <v>11</v>
      </c>
      <c r="H2398" s="77">
        <v>0.01</v>
      </c>
      <c r="I2398" s="77">
        <v>2</v>
      </c>
      <c r="J2398" s="77" t="s">
        <v>10</v>
      </c>
      <c r="K2398" s="77">
        <v>5.8087999999999997</v>
      </c>
      <c r="L2398" s="77">
        <v>394.38</v>
      </c>
      <c r="M2398" s="77">
        <v>5.8087999999999997</v>
      </c>
      <c r="N2398" s="77">
        <v>393.5</v>
      </c>
      <c r="O2398" s="78" t="s">
        <v>2818</v>
      </c>
    </row>
    <row r="2399" spans="1:15" x14ac:dyDescent="0.25">
      <c r="A2399" s="77" t="s">
        <v>66</v>
      </c>
      <c r="B2399" s="77" t="s">
        <v>45</v>
      </c>
      <c r="C2399" s="77">
        <v>1E-4</v>
      </c>
      <c r="D2399" s="77">
        <v>1.0399999999999999E-3</v>
      </c>
      <c r="E2399" s="77">
        <v>1E-8</v>
      </c>
      <c r="F2399" s="77" t="s">
        <v>13</v>
      </c>
      <c r="G2399" s="77" t="s">
        <v>11</v>
      </c>
      <c r="H2399" s="77">
        <v>0.01</v>
      </c>
      <c r="I2399" s="77">
        <v>2</v>
      </c>
      <c r="J2399" s="77" t="s">
        <v>10</v>
      </c>
      <c r="K2399" s="77">
        <v>0.97</v>
      </c>
      <c r="L2399" s="77">
        <v>1200</v>
      </c>
      <c r="M2399" s="77">
        <v>0.96530000000000005</v>
      </c>
      <c r="N2399" s="77">
        <v>1192.0999999999999</v>
      </c>
      <c r="O2399" s="78" t="s">
        <v>2819</v>
      </c>
    </row>
    <row r="2400" spans="1:15" x14ac:dyDescent="0.25">
      <c r="A2400" s="77" t="s">
        <v>66</v>
      </c>
      <c r="B2400" s="77" t="s">
        <v>45</v>
      </c>
      <c r="C2400" s="77">
        <v>1E-4</v>
      </c>
      <c r="D2400" s="77">
        <v>1.0399999999999999E-3</v>
      </c>
      <c r="E2400" s="77">
        <v>9.9999999999999995E-8</v>
      </c>
      <c r="F2400" s="77" t="s">
        <v>13</v>
      </c>
      <c r="G2400" s="77" t="s">
        <v>11</v>
      </c>
      <c r="H2400" s="77">
        <v>0.01</v>
      </c>
      <c r="I2400" s="77">
        <v>2</v>
      </c>
      <c r="J2400" s="77" t="s">
        <v>10</v>
      </c>
      <c r="K2400" s="77">
        <v>0.97</v>
      </c>
      <c r="L2400" s="77">
        <v>1191.5</v>
      </c>
      <c r="M2400" s="77">
        <v>0.96691000000000005</v>
      </c>
      <c r="N2400" s="77">
        <v>1191.3</v>
      </c>
      <c r="O2400" s="78" t="s">
        <v>2498</v>
      </c>
    </row>
    <row r="2401" spans="1:15" x14ac:dyDescent="0.25">
      <c r="A2401" s="77" t="s">
        <v>66</v>
      </c>
      <c r="B2401" s="77" t="s">
        <v>45</v>
      </c>
      <c r="C2401" s="77">
        <v>1E-4</v>
      </c>
      <c r="D2401" s="77">
        <v>1.0399999999999999E-3</v>
      </c>
      <c r="E2401" s="77">
        <v>9.9999999999999995E-7</v>
      </c>
      <c r="F2401" s="77" t="s">
        <v>13</v>
      </c>
      <c r="G2401" s="77" t="s">
        <v>11</v>
      </c>
      <c r="H2401" s="77">
        <v>0.01</v>
      </c>
      <c r="I2401" s="77">
        <v>2</v>
      </c>
      <c r="J2401" s="77" t="s">
        <v>10</v>
      </c>
      <c r="K2401" s="77">
        <v>1.1172</v>
      </c>
      <c r="L2401" s="77">
        <v>1119.7</v>
      </c>
      <c r="M2401" s="77">
        <v>1.1168</v>
      </c>
      <c r="N2401" s="77">
        <v>1118.5999999999999</v>
      </c>
      <c r="O2401" s="78" t="s">
        <v>2820</v>
      </c>
    </row>
    <row r="2402" spans="1:15" x14ac:dyDescent="0.25">
      <c r="A2402" s="77" t="s">
        <v>66</v>
      </c>
      <c r="B2402" s="77" t="s">
        <v>45</v>
      </c>
      <c r="C2402" s="77">
        <v>1E-4</v>
      </c>
      <c r="D2402" s="77">
        <v>1.0399999999999999E-3</v>
      </c>
      <c r="E2402" s="77">
        <v>1.0000000000000001E-5</v>
      </c>
      <c r="F2402" s="77" t="s">
        <v>13</v>
      </c>
      <c r="G2402" s="77" t="s">
        <v>11</v>
      </c>
      <c r="H2402" s="77">
        <v>0.01</v>
      </c>
      <c r="I2402" s="77">
        <v>2</v>
      </c>
      <c r="J2402" s="77" t="s">
        <v>10</v>
      </c>
      <c r="K2402" s="77">
        <v>5.8400999999999996</v>
      </c>
      <c r="L2402" s="77">
        <v>353.65</v>
      </c>
      <c r="M2402" s="77">
        <v>5.8398000000000003</v>
      </c>
      <c r="N2402" s="77">
        <v>351.6</v>
      </c>
      <c r="O2402" s="78" t="s">
        <v>2499</v>
      </c>
    </row>
    <row r="2403" spans="1:15" x14ac:dyDescent="0.25">
      <c r="A2403" s="77" t="s">
        <v>66</v>
      </c>
      <c r="B2403" s="77" t="s">
        <v>45</v>
      </c>
      <c r="C2403" s="77">
        <v>1E-4</v>
      </c>
      <c r="D2403" s="77">
        <v>1.0399999999999999E-3</v>
      </c>
      <c r="E2403" s="77">
        <v>1E-4</v>
      </c>
      <c r="F2403" s="77" t="s">
        <v>13</v>
      </c>
      <c r="G2403" s="77" t="s">
        <v>11</v>
      </c>
      <c r="H2403" s="77">
        <v>0.01</v>
      </c>
      <c r="I2403" s="77">
        <v>2</v>
      </c>
      <c r="J2403" s="77" t="s">
        <v>10</v>
      </c>
      <c r="K2403" s="77">
        <v>57.911999999999999</v>
      </c>
      <c r="L2403" s="77">
        <v>316.08</v>
      </c>
      <c r="M2403" s="77">
        <v>57.911999999999999</v>
      </c>
      <c r="N2403" s="77">
        <v>315.2</v>
      </c>
      <c r="O2403" s="78" t="s">
        <v>2500</v>
      </c>
    </row>
    <row r="2404" spans="1:15" x14ac:dyDescent="0.25">
      <c r="A2404" s="77" t="s">
        <v>66</v>
      </c>
      <c r="B2404" s="77" t="s">
        <v>45</v>
      </c>
      <c r="C2404" s="77">
        <v>1E-3</v>
      </c>
      <c r="D2404" s="77">
        <v>1.04E-2</v>
      </c>
      <c r="E2404" s="77">
        <v>9.9999999999999995E-8</v>
      </c>
      <c r="F2404" s="77" t="s">
        <v>13</v>
      </c>
      <c r="G2404" s="77" t="s">
        <v>11</v>
      </c>
      <c r="H2404" s="77">
        <v>0.01</v>
      </c>
      <c r="I2404" s="77">
        <v>2</v>
      </c>
      <c r="J2404" s="77" t="s">
        <v>10</v>
      </c>
      <c r="K2404" s="77">
        <v>9.6999999999999993</v>
      </c>
      <c r="L2404" s="77">
        <v>1200</v>
      </c>
      <c r="M2404" s="77">
        <v>9.6530000000000005</v>
      </c>
      <c r="N2404" s="77">
        <v>1192.0999999999999</v>
      </c>
      <c r="O2404" s="78" t="s">
        <v>2501</v>
      </c>
    </row>
    <row r="2405" spans="1:15" x14ac:dyDescent="0.25">
      <c r="A2405" s="77" t="s">
        <v>66</v>
      </c>
      <c r="B2405" s="77" t="s">
        <v>45</v>
      </c>
      <c r="C2405" s="77">
        <v>1E-3</v>
      </c>
      <c r="D2405" s="77">
        <v>1.04E-2</v>
      </c>
      <c r="E2405" s="77">
        <v>9.9999999999999995E-7</v>
      </c>
      <c r="F2405" s="77" t="s">
        <v>13</v>
      </c>
      <c r="G2405" s="77" t="s">
        <v>11</v>
      </c>
      <c r="H2405" s="77">
        <v>0.01</v>
      </c>
      <c r="I2405" s="77">
        <v>2</v>
      </c>
      <c r="J2405" s="77" t="s">
        <v>10</v>
      </c>
      <c r="K2405" s="77">
        <v>9.6999999999999993</v>
      </c>
      <c r="L2405" s="77">
        <v>1191.5</v>
      </c>
      <c r="M2405" s="77">
        <v>9.6691000000000003</v>
      </c>
      <c r="N2405" s="77">
        <v>1191.3</v>
      </c>
      <c r="O2405" s="78" t="s">
        <v>2502</v>
      </c>
    </row>
    <row r="2406" spans="1:15" x14ac:dyDescent="0.25">
      <c r="A2406" s="77" t="s">
        <v>66</v>
      </c>
      <c r="B2406" s="77" t="s">
        <v>45</v>
      </c>
      <c r="C2406" s="77">
        <v>1E-3</v>
      </c>
      <c r="D2406" s="77">
        <v>1.04E-2</v>
      </c>
      <c r="E2406" s="77">
        <v>1.0000000000000001E-5</v>
      </c>
      <c r="F2406" s="77" t="s">
        <v>13</v>
      </c>
      <c r="G2406" s="77" t="s">
        <v>11</v>
      </c>
      <c r="H2406" s="77">
        <v>0.01</v>
      </c>
      <c r="I2406" s="77">
        <v>2</v>
      </c>
      <c r="J2406" s="77" t="s">
        <v>10</v>
      </c>
      <c r="K2406" s="77">
        <v>11.172000000000001</v>
      </c>
      <c r="L2406" s="77">
        <v>1119.7</v>
      </c>
      <c r="M2406" s="77">
        <v>11.167999999999999</v>
      </c>
      <c r="N2406" s="77">
        <v>1118.5999999999999</v>
      </c>
      <c r="O2406" s="78" t="s">
        <v>2821</v>
      </c>
    </row>
    <row r="2407" spans="1:15" x14ac:dyDescent="0.25">
      <c r="A2407" s="77" t="s">
        <v>66</v>
      </c>
      <c r="B2407" s="77" t="s">
        <v>45</v>
      </c>
      <c r="C2407" s="77">
        <v>1E-3</v>
      </c>
      <c r="D2407" s="77">
        <v>1.04E-2</v>
      </c>
      <c r="E2407" s="77">
        <v>1E-4</v>
      </c>
      <c r="F2407" s="77" t="s">
        <v>13</v>
      </c>
      <c r="G2407" s="77" t="s">
        <v>11</v>
      </c>
      <c r="H2407" s="77">
        <v>0.01</v>
      </c>
      <c r="I2407" s="77">
        <v>2</v>
      </c>
      <c r="J2407" s="77" t="s">
        <v>10</v>
      </c>
      <c r="K2407" s="77">
        <v>58.401000000000003</v>
      </c>
      <c r="L2407" s="77">
        <v>353.65</v>
      </c>
      <c r="M2407" s="77">
        <v>58.398000000000003</v>
      </c>
      <c r="N2407" s="77">
        <v>351.6</v>
      </c>
      <c r="O2407" s="78" t="s">
        <v>2503</v>
      </c>
    </row>
    <row r="2408" spans="1:15" x14ac:dyDescent="0.25">
      <c r="A2408" s="77" t="s">
        <v>66</v>
      </c>
      <c r="B2408" s="77" t="s">
        <v>45</v>
      </c>
      <c r="C2408" s="77">
        <v>1E-3</v>
      </c>
      <c r="D2408" s="77">
        <v>1.04E-2</v>
      </c>
      <c r="E2408" s="77">
        <v>1E-3</v>
      </c>
      <c r="F2408" s="77" t="s">
        <v>13</v>
      </c>
      <c r="G2408" s="77" t="s">
        <v>11</v>
      </c>
      <c r="H2408" s="77">
        <v>0.01</v>
      </c>
      <c r="I2408" s="77">
        <v>2</v>
      </c>
      <c r="J2408" s="77" t="s">
        <v>10</v>
      </c>
      <c r="K2408" s="77">
        <v>579.12</v>
      </c>
      <c r="L2408" s="77">
        <v>316.08</v>
      </c>
      <c r="M2408" s="77">
        <v>579.12</v>
      </c>
      <c r="N2408" s="77">
        <v>315.2</v>
      </c>
      <c r="O2408" s="78" t="s">
        <v>2822</v>
      </c>
    </row>
    <row r="2409" spans="1:15" x14ac:dyDescent="0.25">
      <c r="A2409" s="77" t="s">
        <v>66</v>
      </c>
      <c r="B2409" s="77" t="s">
        <v>45</v>
      </c>
      <c r="C2409" s="77">
        <v>0.01</v>
      </c>
      <c r="D2409" s="77">
        <v>0.104</v>
      </c>
      <c r="E2409" s="77">
        <v>9.9999999999999995E-7</v>
      </c>
      <c r="F2409" s="77" t="s">
        <v>13</v>
      </c>
      <c r="G2409" s="77" t="s">
        <v>11</v>
      </c>
      <c r="H2409" s="77">
        <v>0.01</v>
      </c>
      <c r="I2409" s="77">
        <v>2</v>
      </c>
      <c r="J2409" s="77" t="s">
        <v>10</v>
      </c>
      <c r="K2409" s="77">
        <v>97</v>
      </c>
      <c r="L2409" s="77">
        <v>1200</v>
      </c>
      <c r="M2409" s="77">
        <v>96.53</v>
      </c>
      <c r="N2409" s="77">
        <v>1192.0999999999999</v>
      </c>
      <c r="O2409" s="78" t="s">
        <v>2823</v>
      </c>
    </row>
    <row r="2410" spans="1:15" x14ac:dyDescent="0.25">
      <c r="A2410" s="77" t="s">
        <v>66</v>
      </c>
      <c r="B2410" s="77" t="s">
        <v>45</v>
      </c>
      <c r="C2410" s="77">
        <v>0.01</v>
      </c>
      <c r="D2410" s="77">
        <v>0.104</v>
      </c>
      <c r="E2410" s="77">
        <v>1.0000000000000001E-5</v>
      </c>
      <c r="F2410" s="77" t="s">
        <v>13</v>
      </c>
      <c r="G2410" s="77" t="s">
        <v>11</v>
      </c>
      <c r="H2410" s="77">
        <v>0.01</v>
      </c>
      <c r="I2410" s="77">
        <v>2</v>
      </c>
      <c r="J2410" s="77" t="s">
        <v>10</v>
      </c>
      <c r="K2410" s="77">
        <v>97</v>
      </c>
      <c r="L2410" s="77">
        <v>1191.5</v>
      </c>
      <c r="M2410" s="77">
        <v>96.691000000000003</v>
      </c>
      <c r="N2410" s="77">
        <v>1191.3</v>
      </c>
      <c r="O2410" s="78" t="s">
        <v>2824</v>
      </c>
    </row>
    <row r="2411" spans="1:15" x14ac:dyDescent="0.25">
      <c r="A2411" s="77" t="s">
        <v>66</v>
      </c>
      <c r="B2411" s="77" t="s">
        <v>45</v>
      </c>
      <c r="C2411" s="77">
        <v>0.01</v>
      </c>
      <c r="D2411" s="77">
        <v>0.104</v>
      </c>
      <c r="E2411" s="77">
        <v>1E-4</v>
      </c>
      <c r="F2411" s="77" t="s">
        <v>13</v>
      </c>
      <c r="G2411" s="77" t="s">
        <v>11</v>
      </c>
      <c r="H2411" s="77">
        <v>0.01</v>
      </c>
      <c r="I2411" s="77">
        <v>2</v>
      </c>
      <c r="J2411" s="77" t="s">
        <v>10</v>
      </c>
      <c r="K2411" s="77">
        <v>111.72</v>
      </c>
      <c r="L2411" s="77">
        <v>1119.7</v>
      </c>
      <c r="M2411" s="77">
        <v>111.68</v>
      </c>
      <c r="N2411" s="77">
        <v>1118.5999999999999</v>
      </c>
      <c r="O2411" s="78" t="s">
        <v>2504</v>
      </c>
    </row>
    <row r="2412" spans="1:15" x14ac:dyDescent="0.25">
      <c r="A2412" s="77" t="s">
        <v>66</v>
      </c>
      <c r="B2412" s="77" t="s">
        <v>45</v>
      </c>
      <c r="C2412" s="77">
        <v>0.01</v>
      </c>
      <c r="D2412" s="77">
        <v>0.104</v>
      </c>
      <c r="E2412" s="77">
        <v>1E-3</v>
      </c>
      <c r="F2412" s="77" t="s">
        <v>13</v>
      </c>
      <c r="G2412" s="77" t="s">
        <v>11</v>
      </c>
      <c r="H2412" s="77">
        <v>0.01</v>
      </c>
      <c r="I2412" s="77">
        <v>2</v>
      </c>
      <c r="J2412" s="77" t="s">
        <v>10</v>
      </c>
      <c r="K2412" s="77">
        <v>583.96</v>
      </c>
      <c r="L2412" s="77">
        <v>353.65</v>
      </c>
      <c r="M2412" s="77">
        <v>583.98</v>
      </c>
      <c r="N2412" s="77">
        <v>351.6</v>
      </c>
      <c r="O2412" s="78" t="s">
        <v>2505</v>
      </c>
    </row>
    <row r="2413" spans="1:15" x14ac:dyDescent="0.25">
      <c r="A2413" s="77" t="s">
        <v>66</v>
      </c>
      <c r="B2413" s="77" t="s">
        <v>45</v>
      </c>
      <c r="C2413" s="77">
        <v>0.01</v>
      </c>
      <c r="D2413" s="77">
        <v>0.104</v>
      </c>
      <c r="E2413" s="77">
        <v>0.01</v>
      </c>
      <c r="F2413" s="77" t="s">
        <v>13</v>
      </c>
      <c r="G2413" s="77" t="s">
        <v>11</v>
      </c>
      <c r="H2413" s="77">
        <v>0.01</v>
      </c>
      <c r="I2413" s="77">
        <v>2</v>
      </c>
      <c r="J2413" s="77" t="s">
        <v>10</v>
      </c>
      <c r="K2413" s="77">
        <v>5791.2</v>
      </c>
      <c r="L2413" s="77">
        <v>316.08</v>
      </c>
      <c r="M2413" s="77">
        <v>5791.2</v>
      </c>
      <c r="N2413" s="77">
        <v>315.2</v>
      </c>
      <c r="O2413" s="78" t="s">
        <v>2825</v>
      </c>
    </row>
    <row r="2414" spans="1:15" x14ac:dyDescent="0.25">
      <c r="A2414" s="77" t="s">
        <v>66</v>
      </c>
      <c r="B2414" s="77" t="s">
        <v>45</v>
      </c>
      <c r="C2414" s="77">
        <v>0.1</v>
      </c>
      <c r="D2414" s="77">
        <v>1.04</v>
      </c>
      <c r="E2414" s="77">
        <v>1.0000000000000001E-5</v>
      </c>
      <c r="F2414" s="77" t="s">
        <v>13</v>
      </c>
      <c r="G2414" s="77" t="s">
        <v>12</v>
      </c>
      <c r="H2414" s="77">
        <v>0.01</v>
      </c>
      <c r="I2414" s="77">
        <v>2</v>
      </c>
      <c r="J2414" s="77" t="s">
        <v>10</v>
      </c>
      <c r="K2414" s="77">
        <v>1</v>
      </c>
      <c r="L2414" s="77">
        <v>1.5</v>
      </c>
      <c r="M2414" s="77">
        <v>0.99589000000000005</v>
      </c>
      <c r="N2414" s="77">
        <v>1.4890000000000001</v>
      </c>
      <c r="O2414" s="78" t="s">
        <v>2506</v>
      </c>
    </row>
    <row r="2415" spans="1:15" x14ac:dyDescent="0.25">
      <c r="A2415" s="77" t="s">
        <v>66</v>
      </c>
      <c r="B2415" s="77" t="s">
        <v>45</v>
      </c>
      <c r="C2415" s="77">
        <v>0.1</v>
      </c>
      <c r="D2415" s="77">
        <v>1.04</v>
      </c>
      <c r="E2415" s="77">
        <v>1E-4</v>
      </c>
      <c r="F2415" s="77" t="s">
        <v>13</v>
      </c>
      <c r="G2415" s="77" t="s">
        <v>12</v>
      </c>
      <c r="H2415" s="77">
        <v>0.01</v>
      </c>
      <c r="I2415" s="77">
        <v>2</v>
      </c>
      <c r="J2415" s="77" t="s">
        <v>10</v>
      </c>
      <c r="K2415" s="77">
        <v>1</v>
      </c>
      <c r="L2415" s="77">
        <v>1.4883999999999999</v>
      </c>
      <c r="M2415" s="77">
        <v>0.99738000000000004</v>
      </c>
      <c r="N2415" s="77">
        <v>1.4882</v>
      </c>
      <c r="O2415" s="78" t="s">
        <v>2507</v>
      </c>
    </row>
    <row r="2416" spans="1:15" x14ac:dyDescent="0.25">
      <c r="A2416" s="77" t="s">
        <v>66</v>
      </c>
      <c r="B2416" s="77" t="s">
        <v>45</v>
      </c>
      <c r="C2416" s="77">
        <v>0.1</v>
      </c>
      <c r="D2416" s="77">
        <v>1.04</v>
      </c>
      <c r="E2416" s="77">
        <v>1E-3</v>
      </c>
      <c r="F2416" s="77" t="s">
        <v>13</v>
      </c>
      <c r="G2416" s="77" t="s">
        <v>12</v>
      </c>
      <c r="H2416" s="77">
        <v>0.01</v>
      </c>
      <c r="I2416" s="77">
        <v>2</v>
      </c>
      <c r="J2416" s="77" t="s">
        <v>10</v>
      </c>
      <c r="K2416" s="77">
        <v>1.1829000000000001</v>
      </c>
      <c r="L2416" s="77">
        <v>1.4133</v>
      </c>
      <c r="M2416" s="77">
        <v>1.1409</v>
      </c>
      <c r="N2416" s="77">
        <v>1.4124000000000001</v>
      </c>
      <c r="O2416" s="78" t="s">
        <v>2508</v>
      </c>
    </row>
    <row r="2417" spans="1:15" x14ac:dyDescent="0.25">
      <c r="A2417" s="77" t="s">
        <v>66</v>
      </c>
      <c r="B2417" s="77" t="s">
        <v>45</v>
      </c>
      <c r="C2417" s="77">
        <v>0.1</v>
      </c>
      <c r="D2417" s="77">
        <v>1.04</v>
      </c>
      <c r="E2417" s="77">
        <v>0.01</v>
      </c>
      <c r="F2417" s="77" t="s">
        <v>13</v>
      </c>
      <c r="G2417" s="77" t="s">
        <v>12</v>
      </c>
      <c r="H2417" s="77">
        <v>0.01</v>
      </c>
      <c r="I2417" s="77">
        <v>2</v>
      </c>
      <c r="J2417" s="77" t="s">
        <v>10</v>
      </c>
      <c r="K2417" s="77">
        <v>5.9116</v>
      </c>
      <c r="L2417" s="77">
        <v>0.47821000000000002</v>
      </c>
      <c r="M2417" s="77">
        <v>5.8383000000000003</v>
      </c>
      <c r="N2417" s="77">
        <v>0.47621000000000002</v>
      </c>
      <c r="O2417" s="78" t="s">
        <v>2509</v>
      </c>
    </row>
    <row r="2418" spans="1:15" x14ac:dyDescent="0.25">
      <c r="A2418" s="77" t="s">
        <v>66</v>
      </c>
      <c r="B2418" s="77" t="s">
        <v>45</v>
      </c>
      <c r="C2418" s="77">
        <v>0.1</v>
      </c>
      <c r="D2418" s="77">
        <v>1.04</v>
      </c>
      <c r="E2418" s="77">
        <v>0.1</v>
      </c>
      <c r="F2418" s="77" t="s">
        <v>13</v>
      </c>
      <c r="G2418" s="77" t="s">
        <v>12</v>
      </c>
      <c r="H2418" s="77">
        <v>0.01</v>
      </c>
      <c r="I2418" s="77">
        <v>2</v>
      </c>
      <c r="J2418" s="77" t="s">
        <v>10</v>
      </c>
      <c r="K2418" s="77">
        <v>57.947000000000003</v>
      </c>
      <c r="L2418" s="77">
        <v>0.32961000000000001</v>
      </c>
      <c r="M2418" s="77">
        <v>57.91</v>
      </c>
      <c r="N2418" s="77">
        <v>0.32873000000000002</v>
      </c>
      <c r="O2418" s="78" t="s">
        <v>2510</v>
      </c>
    </row>
    <row r="2419" spans="1:15" x14ac:dyDescent="0.25">
      <c r="A2419" s="77" t="s">
        <v>66</v>
      </c>
      <c r="B2419" s="77" t="s">
        <v>45</v>
      </c>
      <c r="C2419" s="77">
        <v>1</v>
      </c>
      <c r="D2419" s="77">
        <v>10.4</v>
      </c>
      <c r="E2419" s="77">
        <v>1E-4</v>
      </c>
      <c r="F2419" s="77" t="s">
        <v>13</v>
      </c>
      <c r="G2419" s="77" t="s">
        <v>12</v>
      </c>
      <c r="H2419" s="77">
        <v>0.01</v>
      </c>
      <c r="I2419" s="77">
        <v>2</v>
      </c>
      <c r="J2419" s="77" t="s">
        <v>10</v>
      </c>
      <c r="K2419" s="77">
        <v>18</v>
      </c>
      <c r="L2419" s="77">
        <v>1.4</v>
      </c>
      <c r="M2419" s="77">
        <v>17.128</v>
      </c>
      <c r="N2419" s="77">
        <v>1.4000999999999999</v>
      </c>
      <c r="O2419" s="78" t="s">
        <v>2511</v>
      </c>
    </row>
    <row r="2420" spans="1:15" x14ac:dyDescent="0.25">
      <c r="A2420" s="77" t="s">
        <v>66</v>
      </c>
      <c r="B2420" s="77" t="s">
        <v>45</v>
      </c>
      <c r="C2420" s="77">
        <v>1</v>
      </c>
      <c r="D2420" s="77">
        <v>10.4</v>
      </c>
      <c r="E2420" s="77">
        <v>1E-3</v>
      </c>
      <c r="F2420" s="77" t="s">
        <v>13</v>
      </c>
      <c r="G2420" s="77" t="s">
        <v>12</v>
      </c>
      <c r="H2420" s="77">
        <v>0.01</v>
      </c>
      <c r="I2420" s="77">
        <v>2</v>
      </c>
      <c r="J2420" s="77" t="s">
        <v>10</v>
      </c>
      <c r="K2420" s="77">
        <v>18</v>
      </c>
      <c r="L2420" s="77">
        <v>1.3998999999999999</v>
      </c>
      <c r="M2420" s="77">
        <v>17.138000000000002</v>
      </c>
      <c r="N2420" s="77">
        <v>1.3996999999999999</v>
      </c>
      <c r="O2420" s="78" t="s">
        <v>2512</v>
      </c>
    </row>
    <row r="2421" spans="1:15" x14ac:dyDescent="0.25">
      <c r="A2421" s="77" t="s">
        <v>66</v>
      </c>
      <c r="B2421" s="77" t="s">
        <v>45</v>
      </c>
      <c r="C2421" s="77">
        <v>1</v>
      </c>
      <c r="D2421" s="77">
        <v>10.4</v>
      </c>
      <c r="E2421" s="77">
        <v>0.01</v>
      </c>
      <c r="F2421" s="77" t="s">
        <v>13</v>
      </c>
      <c r="G2421" s="77" t="s">
        <v>12</v>
      </c>
      <c r="H2421" s="77">
        <v>0.01</v>
      </c>
      <c r="I2421" s="77">
        <v>2</v>
      </c>
      <c r="J2421" s="77" t="s">
        <v>10</v>
      </c>
      <c r="K2421" s="77">
        <v>18.047000000000001</v>
      </c>
      <c r="L2421" s="77">
        <v>1.3634999999999999</v>
      </c>
      <c r="M2421" s="77">
        <v>18.045000000000002</v>
      </c>
      <c r="N2421" s="77">
        <v>1.3626</v>
      </c>
      <c r="O2421" s="78" t="s">
        <v>2826</v>
      </c>
    </row>
    <row r="2422" spans="1:15" x14ac:dyDescent="0.25">
      <c r="A2422" s="77" t="s">
        <v>66</v>
      </c>
      <c r="B2422" s="77" t="s">
        <v>45</v>
      </c>
      <c r="C2422" s="77">
        <v>1</v>
      </c>
      <c r="D2422" s="77">
        <v>10.4</v>
      </c>
      <c r="E2422" s="77">
        <v>0.1</v>
      </c>
      <c r="F2422" s="77" t="s">
        <v>13</v>
      </c>
      <c r="G2422" s="77" t="s">
        <v>12</v>
      </c>
      <c r="H2422" s="77">
        <v>0.01</v>
      </c>
      <c r="I2422" s="77">
        <v>2</v>
      </c>
      <c r="J2422" s="77" t="s">
        <v>10</v>
      </c>
      <c r="K2422" s="77">
        <v>60.057000000000002</v>
      </c>
      <c r="L2422" s="77">
        <v>0.58243</v>
      </c>
      <c r="M2422" s="77">
        <v>60.055</v>
      </c>
      <c r="N2422" s="77">
        <v>0.58052000000000004</v>
      </c>
      <c r="O2422" s="78" t="s">
        <v>2513</v>
      </c>
    </row>
    <row r="2423" spans="1:15" x14ac:dyDescent="0.25">
      <c r="A2423" s="77" t="s">
        <v>66</v>
      </c>
      <c r="B2423" s="77" t="s">
        <v>45</v>
      </c>
      <c r="C2423" s="77">
        <v>1</v>
      </c>
      <c r="D2423" s="77">
        <v>10.4</v>
      </c>
      <c r="E2423" s="77">
        <v>1</v>
      </c>
      <c r="F2423" s="77" t="s">
        <v>13</v>
      </c>
      <c r="G2423" s="77" t="s">
        <v>12</v>
      </c>
      <c r="H2423" s="77">
        <v>0.01</v>
      </c>
      <c r="I2423" s="77">
        <v>2</v>
      </c>
      <c r="J2423" s="77" t="s">
        <v>10</v>
      </c>
      <c r="K2423" s="77">
        <v>579.27</v>
      </c>
      <c r="L2423" s="77">
        <v>0.34275</v>
      </c>
      <c r="M2423" s="77">
        <v>579.27</v>
      </c>
      <c r="N2423" s="77">
        <v>0.34186</v>
      </c>
      <c r="O2423" s="78" t="s">
        <v>2827</v>
      </c>
    </row>
    <row r="2424" spans="1:15" x14ac:dyDescent="0.25">
      <c r="A2424" s="77" t="s">
        <v>66</v>
      </c>
      <c r="B2424" s="77" t="s">
        <v>8</v>
      </c>
      <c r="C2424" s="77">
        <v>0</v>
      </c>
      <c r="D2424" s="77">
        <v>0.1</v>
      </c>
      <c r="E2424" s="77">
        <v>9.9999999999999995E-7</v>
      </c>
      <c r="F2424" s="77" t="s">
        <v>6</v>
      </c>
      <c r="G2424" s="77" t="s">
        <v>5</v>
      </c>
      <c r="H2424" s="77">
        <v>2</v>
      </c>
      <c r="I2424" s="77">
        <v>20</v>
      </c>
      <c r="J2424" s="77" t="s">
        <v>10</v>
      </c>
      <c r="K2424" s="77">
        <v>36</v>
      </c>
      <c r="L2424" s="77">
        <v>930</v>
      </c>
      <c r="M2424" s="77">
        <v>35.470999999999997</v>
      </c>
      <c r="N2424" s="77">
        <v>926.49</v>
      </c>
      <c r="O2424" s="78" t="s">
        <v>2808</v>
      </c>
    </row>
    <row r="2425" spans="1:15" x14ac:dyDescent="0.25">
      <c r="A2425" s="77" t="s">
        <v>66</v>
      </c>
      <c r="B2425" s="77" t="s">
        <v>8</v>
      </c>
      <c r="C2425" s="77">
        <v>0</v>
      </c>
      <c r="D2425" s="77">
        <v>0.1</v>
      </c>
      <c r="E2425" s="77">
        <v>9.9999999999999995E-7</v>
      </c>
      <c r="F2425" s="77" t="s">
        <v>6</v>
      </c>
      <c r="G2425" s="77" t="s">
        <v>5</v>
      </c>
      <c r="H2425" s="77">
        <v>0.01</v>
      </c>
      <c r="I2425" s="77">
        <v>2</v>
      </c>
      <c r="J2425" s="77" t="s">
        <v>10</v>
      </c>
      <c r="K2425" s="77">
        <v>35</v>
      </c>
      <c r="L2425" s="77">
        <v>940</v>
      </c>
      <c r="M2425" s="77">
        <v>34.74</v>
      </c>
      <c r="N2425" s="77">
        <v>937.4</v>
      </c>
      <c r="O2425" s="78" t="s">
        <v>2464</v>
      </c>
    </row>
    <row r="2426" spans="1:15" x14ac:dyDescent="0.25">
      <c r="A2426" s="77" t="s">
        <v>66</v>
      </c>
      <c r="B2426" s="77" t="s">
        <v>8</v>
      </c>
      <c r="C2426" s="77">
        <v>0</v>
      </c>
      <c r="D2426" s="77">
        <v>0.1</v>
      </c>
      <c r="E2426" s="77">
        <v>1.0000000000000001E-5</v>
      </c>
      <c r="F2426" s="77" t="s">
        <v>6</v>
      </c>
      <c r="G2426" s="77" t="s">
        <v>5</v>
      </c>
      <c r="H2426" s="77">
        <v>0.01</v>
      </c>
      <c r="I2426" s="77">
        <v>2</v>
      </c>
      <c r="J2426" s="77" t="s">
        <v>10</v>
      </c>
      <c r="K2426" s="77">
        <v>35.161999999999999</v>
      </c>
      <c r="L2426" s="77">
        <v>934.08</v>
      </c>
      <c r="M2426" s="77">
        <v>35.156999999999996</v>
      </c>
      <c r="N2426" s="77">
        <v>934.05</v>
      </c>
      <c r="O2426" s="78" t="s">
        <v>2809</v>
      </c>
    </row>
    <row r="2427" spans="1:15" x14ac:dyDescent="0.25">
      <c r="A2427" s="77" t="s">
        <v>66</v>
      </c>
      <c r="B2427" s="77" t="s">
        <v>8</v>
      </c>
      <c r="C2427" s="77">
        <v>0</v>
      </c>
      <c r="D2427" s="77">
        <v>0.1</v>
      </c>
      <c r="E2427" s="77">
        <v>1.0000000000000001E-5</v>
      </c>
      <c r="F2427" s="77" t="s">
        <v>6</v>
      </c>
      <c r="G2427" s="77" t="s">
        <v>5</v>
      </c>
      <c r="H2427" s="77">
        <v>2</v>
      </c>
      <c r="I2427" s="77">
        <v>20</v>
      </c>
      <c r="J2427" s="77" t="s">
        <v>10</v>
      </c>
      <c r="K2427" s="77">
        <v>36</v>
      </c>
      <c r="L2427" s="77">
        <v>923.18</v>
      </c>
      <c r="M2427" s="77">
        <v>35.865000000000002</v>
      </c>
      <c r="N2427" s="77">
        <v>923.15</v>
      </c>
      <c r="O2427" s="78" t="s">
        <v>2810</v>
      </c>
    </row>
    <row r="2428" spans="1:15" x14ac:dyDescent="0.25">
      <c r="A2428" s="77" t="s">
        <v>66</v>
      </c>
      <c r="B2428" s="77" t="s">
        <v>8</v>
      </c>
      <c r="C2428" s="77">
        <v>0</v>
      </c>
      <c r="D2428" s="77">
        <v>0.1</v>
      </c>
      <c r="E2428" s="77">
        <v>1E-4</v>
      </c>
      <c r="F2428" s="77" t="s">
        <v>6</v>
      </c>
      <c r="G2428" s="77" t="s">
        <v>5</v>
      </c>
      <c r="H2428" s="77">
        <v>0.01</v>
      </c>
      <c r="I2428" s="77">
        <v>2</v>
      </c>
      <c r="J2428" s="77" t="s">
        <v>10</v>
      </c>
      <c r="K2428" s="77">
        <v>67.116</v>
      </c>
      <c r="L2428" s="77">
        <v>737.26</v>
      </c>
      <c r="M2428" s="77">
        <v>67.105000000000004</v>
      </c>
      <c r="N2428" s="77">
        <v>737.07</v>
      </c>
      <c r="O2428" s="78" t="s">
        <v>2466</v>
      </c>
    </row>
    <row r="2429" spans="1:15" x14ac:dyDescent="0.25">
      <c r="A2429" s="77" t="s">
        <v>66</v>
      </c>
      <c r="B2429" s="77" t="s">
        <v>8</v>
      </c>
      <c r="C2429" s="77">
        <v>0</v>
      </c>
      <c r="D2429" s="77">
        <v>0.1</v>
      </c>
      <c r="E2429" s="77">
        <v>1E-4</v>
      </c>
      <c r="F2429" s="77" t="s">
        <v>6</v>
      </c>
      <c r="G2429" s="77" t="s">
        <v>5</v>
      </c>
      <c r="H2429" s="77">
        <v>2</v>
      </c>
      <c r="I2429" s="77">
        <v>20</v>
      </c>
      <c r="J2429" s="77" t="s">
        <v>10</v>
      </c>
      <c r="K2429" s="77">
        <v>67.126000000000005</v>
      </c>
      <c r="L2429" s="77">
        <v>727.32</v>
      </c>
      <c r="M2429" s="77">
        <v>67.116</v>
      </c>
      <c r="N2429" s="77">
        <v>727.12</v>
      </c>
      <c r="O2429" s="78" t="s">
        <v>2465</v>
      </c>
    </row>
    <row r="2430" spans="1:15" x14ac:dyDescent="0.25">
      <c r="A2430" s="77" t="s">
        <v>66</v>
      </c>
      <c r="B2430" s="77" t="s">
        <v>8</v>
      </c>
      <c r="C2430" s="77">
        <v>0</v>
      </c>
      <c r="D2430" s="77">
        <v>0.1</v>
      </c>
      <c r="E2430" s="77">
        <v>1E-3</v>
      </c>
      <c r="F2430" s="77" t="s">
        <v>6</v>
      </c>
      <c r="G2430" s="77" t="s">
        <v>5</v>
      </c>
      <c r="H2430" s="77">
        <v>0.01</v>
      </c>
      <c r="I2430" s="77">
        <v>2</v>
      </c>
      <c r="J2430" s="77" t="s">
        <v>10</v>
      </c>
      <c r="K2430" s="77">
        <v>578.33000000000004</v>
      </c>
      <c r="L2430" s="77">
        <v>131.69</v>
      </c>
      <c r="M2430" s="77">
        <v>578.32000000000005</v>
      </c>
      <c r="N2430" s="77">
        <v>131.46</v>
      </c>
      <c r="O2430" s="78" t="s">
        <v>2468</v>
      </c>
    </row>
    <row r="2431" spans="1:15" x14ac:dyDescent="0.25">
      <c r="A2431" s="77" t="s">
        <v>66</v>
      </c>
      <c r="B2431" s="77" t="s">
        <v>8</v>
      </c>
      <c r="C2431" s="77">
        <v>0</v>
      </c>
      <c r="D2431" s="77">
        <v>0.1</v>
      </c>
      <c r="E2431" s="77">
        <v>1E-3</v>
      </c>
      <c r="F2431" s="77" t="s">
        <v>6</v>
      </c>
      <c r="G2431" s="77" t="s">
        <v>5</v>
      </c>
      <c r="H2431" s="77">
        <v>2</v>
      </c>
      <c r="I2431" s="77">
        <v>20</v>
      </c>
      <c r="J2431" s="77" t="s">
        <v>10</v>
      </c>
      <c r="K2431" s="77">
        <v>578.33000000000004</v>
      </c>
      <c r="L2431" s="77">
        <v>129.33000000000001</v>
      </c>
      <c r="M2431" s="77">
        <v>578.32000000000005</v>
      </c>
      <c r="N2431" s="77">
        <v>129.1</v>
      </c>
      <c r="O2431" s="78" t="s">
        <v>2467</v>
      </c>
    </row>
    <row r="2432" spans="1:15" x14ac:dyDescent="0.25">
      <c r="A2432" s="77" t="s">
        <v>66</v>
      </c>
      <c r="B2432" s="77" t="s">
        <v>8</v>
      </c>
      <c r="C2432" s="77">
        <v>0</v>
      </c>
      <c r="D2432" s="77">
        <v>0.1</v>
      </c>
      <c r="E2432" s="77">
        <v>0.01</v>
      </c>
      <c r="F2432" s="77" t="s">
        <v>6</v>
      </c>
      <c r="G2432" s="77" t="s">
        <v>5</v>
      </c>
      <c r="H2432" s="77">
        <v>2</v>
      </c>
      <c r="I2432" s="77">
        <v>20</v>
      </c>
      <c r="J2432" s="77" t="s">
        <v>10</v>
      </c>
      <c r="K2432" s="77">
        <v>5773.7</v>
      </c>
      <c r="L2432" s="77">
        <v>13.173</v>
      </c>
      <c r="M2432" s="77">
        <v>5773.6</v>
      </c>
      <c r="N2432" s="77">
        <v>13.074999999999999</v>
      </c>
      <c r="O2432" s="78" t="s">
        <v>2469</v>
      </c>
    </row>
    <row r="2433" spans="1:15" x14ac:dyDescent="0.25">
      <c r="A2433" s="77" t="s">
        <v>66</v>
      </c>
      <c r="B2433" s="77" t="s">
        <v>8</v>
      </c>
      <c r="C2433" s="77">
        <v>0</v>
      </c>
      <c r="D2433" s="77">
        <v>0.1</v>
      </c>
      <c r="E2433" s="77">
        <v>0.01</v>
      </c>
      <c r="F2433" s="77" t="s">
        <v>6</v>
      </c>
      <c r="G2433" s="77" t="s">
        <v>5</v>
      </c>
      <c r="H2433" s="77">
        <v>0.01</v>
      </c>
      <c r="I2433" s="77">
        <v>2</v>
      </c>
      <c r="J2433" s="77" t="s">
        <v>10</v>
      </c>
      <c r="K2433" s="77">
        <v>5773.7</v>
      </c>
      <c r="L2433" s="77">
        <v>13.414999999999999</v>
      </c>
      <c r="M2433" s="77">
        <v>5773.6</v>
      </c>
      <c r="N2433" s="77">
        <v>13.317</v>
      </c>
      <c r="O2433" s="78" t="s">
        <v>2470</v>
      </c>
    </row>
    <row r="2434" spans="1:15" x14ac:dyDescent="0.25">
      <c r="A2434" s="77" t="s">
        <v>66</v>
      </c>
      <c r="B2434" s="77" t="s">
        <v>8</v>
      </c>
      <c r="C2434" s="77">
        <v>0.1</v>
      </c>
      <c r="D2434" s="77">
        <v>1</v>
      </c>
      <c r="E2434" s="77">
        <v>1.0000000000000001E-5</v>
      </c>
      <c r="F2434" s="77" t="s">
        <v>6</v>
      </c>
      <c r="G2434" s="77" t="s">
        <v>5</v>
      </c>
      <c r="H2434" s="77">
        <v>2</v>
      </c>
      <c r="I2434" s="77">
        <v>20</v>
      </c>
      <c r="J2434" s="77" t="s">
        <v>10</v>
      </c>
      <c r="K2434" s="77">
        <v>850</v>
      </c>
      <c r="L2434" s="77">
        <v>1700</v>
      </c>
      <c r="M2434" s="77">
        <v>808.55</v>
      </c>
      <c r="N2434" s="77">
        <v>1738.9</v>
      </c>
      <c r="O2434" s="78" t="s">
        <v>2472</v>
      </c>
    </row>
    <row r="2435" spans="1:15" x14ac:dyDescent="0.25">
      <c r="A2435" s="77" t="s">
        <v>66</v>
      </c>
      <c r="B2435" s="77" t="s">
        <v>8</v>
      </c>
      <c r="C2435" s="77">
        <v>0.1</v>
      </c>
      <c r="D2435" s="77">
        <v>1</v>
      </c>
      <c r="E2435" s="77">
        <v>1.0000000000000001E-5</v>
      </c>
      <c r="F2435" s="77" t="s">
        <v>6</v>
      </c>
      <c r="G2435" s="77" t="s">
        <v>5</v>
      </c>
      <c r="H2435" s="77">
        <v>0.01</v>
      </c>
      <c r="I2435" s="77">
        <v>2</v>
      </c>
      <c r="J2435" s="77" t="s">
        <v>10</v>
      </c>
      <c r="K2435" s="77">
        <v>350</v>
      </c>
      <c r="L2435" s="77">
        <v>940</v>
      </c>
      <c r="M2435" s="77">
        <v>347.15</v>
      </c>
      <c r="N2435" s="77">
        <v>937.18</v>
      </c>
      <c r="O2435" s="78" t="s">
        <v>2471</v>
      </c>
    </row>
    <row r="2436" spans="1:15" x14ac:dyDescent="0.25">
      <c r="A2436" s="77" t="s">
        <v>66</v>
      </c>
      <c r="B2436" s="77" t="s">
        <v>8</v>
      </c>
      <c r="C2436" s="77">
        <v>0.1</v>
      </c>
      <c r="D2436" s="77">
        <v>1</v>
      </c>
      <c r="E2436" s="77">
        <v>1E-4</v>
      </c>
      <c r="F2436" s="77" t="s">
        <v>6</v>
      </c>
      <c r="G2436" s="77" t="s">
        <v>5</v>
      </c>
      <c r="H2436" s="77">
        <v>2</v>
      </c>
      <c r="I2436" s="77">
        <v>20</v>
      </c>
      <c r="J2436" s="77" t="s">
        <v>10</v>
      </c>
      <c r="K2436" s="77">
        <v>850</v>
      </c>
      <c r="L2436" s="77">
        <v>1737.8</v>
      </c>
      <c r="M2436" s="77">
        <v>810.33</v>
      </c>
      <c r="N2436" s="77">
        <v>1737.8</v>
      </c>
      <c r="O2436" s="78" t="s">
        <v>2473</v>
      </c>
    </row>
    <row r="2437" spans="1:15" x14ac:dyDescent="0.25">
      <c r="A2437" s="77" t="s">
        <v>66</v>
      </c>
      <c r="B2437" s="77" t="s">
        <v>8</v>
      </c>
      <c r="C2437" s="77">
        <v>0.1</v>
      </c>
      <c r="D2437" s="77">
        <v>1</v>
      </c>
      <c r="E2437" s="77">
        <v>1E-4</v>
      </c>
      <c r="F2437" s="77" t="s">
        <v>6</v>
      </c>
      <c r="G2437" s="77" t="s">
        <v>5</v>
      </c>
      <c r="H2437" s="77">
        <v>0.01</v>
      </c>
      <c r="I2437" s="77">
        <v>2</v>
      </c>
      <c r="J2437" s="77" t="s">
        <v>10</v>
      </c>
      <c r="K2437" s="77">
        <v>351.19</v>
      </c>
      <c r="L2437" s="77">
        <v>934.51</v>
      </c>
      <c r="M2437" s="77">
        <v>351.16</v>
      </c>
      <c r="N2437" s="77">
        <v>934.46</v>
      </c>
      <c r="O2437" s="78" t="s">
        <v>2811</v>
      </c>
    </row>
    <row r="2438" spans="1:15" x14ac:dyDescent="0.25">
      <c r="A2438" s="77" t="s">
        <v>66</v>
      </c>
      <c r="B2438" s="77" t="s">
        <v>8</v>
      </c>
      <c r="C2438" s="77">
        <v>0.1</v>
      </c>
      <c r="D2438" s="77">
        <v>1</v>
      </c>
      <c r="E2438" s="77">
        <v>1E-3</v>
      </c>
      <c r="F2438" s="77" t="s">
        <v>6</v>
      </c>
      <c r="G2438" s="77" t="s">
        <v>5</v>
      </c>
      <c r="H2438" s="77">
        <v>2</v>
      </c>
      <c r="I2438" s="77">
        <v>20</v>
      </c>
      <c r="J2438" s="77" t="s">
        <v>10</v>
      </c>
      <c r="K2438" s="77">
        <v>976.25</v>
      </c>
      <c r="L2438" s="77">
        <v>1636.3</v>
      </c>
      <c r="M2438" s="77">
        <v>975.89</v>
      </c>
      <c r="N2438" s="77">
        <v>1636.2</v>
      </c>
      <c r="O2438" s="78" t="s">
        <v>2475</v>
      </c>
    </row>
    <row r="2439" spans="1:15" x14ac:dyDescent="0.25">
      <c r="A2439" s="77" t="s">
        <v>66</v>
      </c>
      <c r="B2439" s="77" t="s">
        <v>8</v>
      </c>
      <c r="C2439" s="77">
        <v>0.1</v>
      </c>
      <c r="D2439" s="77">
        <v>1</v>
      </c>
      <c r="E2439" s="77">
        <v>1E-3</v>
      </c>
      <c r="F2439" s="77" t="s">
        <v>6</v>
      </c>
      <c r="G2439" s="77" t="s">
        <v>5</v>
      </c>
      <c r="H2439" s="77">
        <v>0.01</v>
      </c>
      <c r="I2439" s="77">
        <v>2</v>
      </c>
      <c r="J2439" s="77" t="s">
        <v>10</v>
      </c>
      <c r="K2439" s="77">
        <v>650.74</v>
      </c>
      <c r="L2439" s="77">
        <v>757.68</v>
      </c>
      <c r="M2439" s="77">
        <v>650.66</v>
      </c>
      <c r="N2439" s="77">
        <v>757.46</v>
      </c>
      <c r="O2439" s="78" t="s">
        <v>2474</v>
      </c>
    </row>
    <row r="2440" spans="1:15" x14ac:dyDescent="0.25">
      <c r="A2440" s="77" t="s">
        <v>66</v>
      </c>
      <c r="B2440" s="77" t="s">
        <v>8</v>
      </c>
      <c r="C2440" s="77">
        <v>0.1</v>
      </c>
      <c r="D2440" s="77">
        <v>1</v>
      </c>
      <c r="E2440" s="77">
        <v>0.01</v>
      </c>
      <c r="F2440" s="77" t="s">
        <v>6</v>
      </c>
      <c r="G2440" s="77" t="s">
        <v>5</v>
      </c>
      <c r="H2440" s="77">
        <v>2</v>
      </c>
      <c r="I2440" s="77">
        <v>20</v>
      </c>
      <c r="J2440" s="77" t="s">
        <v>10</v>
      </c>
      <c r="K2440" s="77">
        <v>5806.3</v>
      </c>
      <c r="L2440" s="77">
        <v>505.05</v>
      </c>
      <c r="M2440" s="77">
        <v>5806.1</v>
      </c>
      <c r="N2440" s="77">
        <v>504.49</v>
      </c>
      <c r="O2440" s="78" t="s">
        <v>2812</v>
      </c>
    </row>
    <row r="2441" spans="1:15" x14ac:dyDescent="0.25">
      <c r="A2441" s="77" t="s">
        <v>66</v>
      </c>
      <c r="B2441" s="77" t="s">
        <v>8</v>
      </c>
      <c r="C2441" s="77">
        <v>0.1</v>
      </c>
      <c r="D2441" s="77">
        <v>1</v>
      </c>
      <c r="E2441" s="77">
        <v>0.01</v>
      </c>
      <c r="F2441" s="77" t="s">
        <v>6</v>
      </c>
      <c r="G2441" s="77" t="s">
        <v>5</v>
      </c>
      <c r="H2441" s="77">
        <v>0.01</v>
      </c>
      <c r="I2441" s="77">
        <v>2</v>
      </c>
      <c r="J2441" s="77" t="s">
        <v>10</v>
      </c>
      <c r="K2441" s="77">
        <v>5776.6</v>
      </c>
      <c r="L2441" s="77">
        <v>138.38999999999999</v>
      </c>
      <c r="M2441" s="77">
        <v>5776.5</v>
      </c>
      <c r="N2441" s="77">
        <v>138.13</v>
      </c>
      <c r="O2441" s="78" t="s">
        <v>2476</v>
      </c>
    </row>
    <row r="2442" spans="1:15" x14ac:dyDescent="0.25">
      <c r="A2442" s="77" t="s">
        <v>66</v>
      </c>
      <c r="B2442" s="77" t="s">
        <v>8</v>
      </c>
      <c r="C2442" s="77">
        <v>0.1</v>
      </c>
      <c r="D2442" s="77">
        <v>1</v>
      </c>
      <c r="E2442" s="77">
        <v>0.1</v>
      </c>
      <c r="F2442" s="77" t="s">
        <v>6</v>
      </c>
      <c r="G2442" s="77" t="s">
        <v>5</v>
      </c>
      <c r="H2442" s="77">
        <v>0.01</v>
      </c>
      <c r="I2442" s="77">
        <v>2</v>
      </c>
      <c r="J2442" s="77" t="s">
        <v>10</v>
      </c>
      <c r="K2442" s="77">
        <v>57736</v>
      </c>
      <c r="L2442" s="77">
        <v>14.108000000000001</v>
      </c>
      <c r="M2442" s="77">
        <v>57736</v>
      </c>
      <c r="N2442" s="77">
        <v>14</v>
      </c>
      <c r="O2442" s="78" t="s">
        <v>2813</v>
      </c>
    </row>
    <row r="2443" spans="1:15" x14ac:dyDescent="0.25">
      <c r="A2443" s="77" t="s">
        <v>66</v>
      </c>
      <c r="B2443" s="77" t="s">
        <v>8</v>
      </c>
      <c r="C2443" s="77">
        <v>0.1</v>
      </c>
      <c r="D2443" s="77">
        <v>1</v>
      </c>
      <c r="E2443" s="77">
        <v>0.1</v>
      </c>
      <c r="F2443" s="77" t="s">
        <v>6</v>
      </c>
      <c r="G2443" s="77" t="s">
        <v>5</v>
      </c>
      <c r="H2443" s="77">
        <v>2</v>
      </c>
      <c r="I2443" s="77">
        <v>20</v>
      </c>
      <c r="J2443" s="77" t="s">
        <v>10</v>
      </c>
      <c r="K2443" s="77">
        <v>57739</v>
      </c>
      <c r="L2443" s="77">
        <v>53.381</v>
      </c>
      <c r="M2443" s="77">
        <v>57739</v>
      </c>
      <c r="N2443" s="77">
        <v>53.128</v>
      </c>
      <c r="O2443" s="78" t="s">
        <v>2477</v>
      </c>
    </row>
    <row r="2444" spans="1:15" x14ac:dyDescent="0.25">
      <c r="A2444" s="77" t="s">
        <v>66</v>
      </c>
      <c r="B2444" s="77" t="s">
        <v>8</v>
      </c>
      <c r="C2444" s="77">
        <v>1</v>
      </c>
      <c r="D2444" s="77">
        <v>10</v>
      </c>
      <c r="E2444" s="77">
        <v>1E-4</v>
      </c>
      <c r="F2444" s="77" t="s">
        <v>6</v>
      </c>
      <c r="G2444" s="77" t="s">
        <v>4</v>
      </c>
      <c r="H2444" s="77">
        <v>0.01</v>
      </c>
      <c r="I2444" s="77">
        <v>2</v>
      </c>
      <c r="J2444" s="77" t="s">
        <v>10</v>
      </c>
      <c r="K2444" s="77">
        <v>3.5</v>
      </c>
      <c r="L2444" s="77">
        <v>0.94</v>
      </c>
      <c r="M2444" s="77">
        <v>3.4754999999999998</v>
      </c>
      <c r="N2444" s="77">
        <v>0.93718000000000001</v>
      </c>
      <c r="O2444" s="78" t="s">
        <v>2478</v>
      </c>
    </row>
    <row r="2445" spans="1:15" x14ac:dyDescent="0.25">
      <c r="A2445" s="77" t="s">
        <v>66</v>
      </c>
      <c r="B2445" s="77" t="s">
        <v>8</v>
      </c>
      <c r="C2445" s="77">
        <v>1</v>
      </c>
      <c r="D2445" s="77">
        <v>10</v>
      </c>
      <c r="E2445" s="77">
        <v>1E-4</v>
      </c>
      <c r="F2445" s="77" t="s">
        <v>6</v>
      </c>
      <c r="G2445" s="77" t="s">
        <v>4</v>
      </c>
      <c r="H2445" s="77">
        <v>2</v>
      </c>
      <c r="I2445" s="77">
        <v>20</v>
      </c>
      <c r="J2445" s="77" t="s">
        <v>10</v>
      </c>
      <c r="K2445" s="77">
        <v>8.1999999999999993</v>
      </c>
      <c r="L2445" s="77">
        <v>1.8</v>
      </c>
      <c r="M2445" s="77">
        <v>8.1347000000000005</v>
      </c>
      <c r="N2445" s="77">
        <v>1.7537</v>
      </c>
      <c r="O2445" s="78" t="s">
        <v>2479</v>
      </c>
    </row>
    <row r="2446" spans="1:15" x14ac:dyDescent="0.25">
      <c r="A2446" s="77" t="s">
        <v>66</v>
      </c>
      <c r="B2446" s="77" t="s">
        <v>8</v>
      </c>
      <c r="C2446" s="77">
        <v>1</v>
      </c>
      <c r="D2446" s="77">
        <v>10</v>
      </c>
      <c r="E2446" s="77">
        <v>1E-3</v>
      </c>
      <c r="F2446" s="77" t="s">
        <v>6</v>
      </c>
      <c r="G2446" s="77" t="s">
        <v>4</v>
      </c>
      <c r="H2446" s="77">
        <v>2</v>
      </c>
      <c r="I2446" s="77">
        <v>20</v>
      </c>
      <c r="J2446" s="77" t="s">
        <v>10</v>
      </c>
      <c r="K2446" s="77">
        <v>8.1999999999999993</v>
      </c>
      <c r="L2446" s="77">
        <v>1.7524999999999999</v>
      </c>
      <c r="M2446" s="77">
        <v>8.1524999999999999</v>
      </c>
      <c r="N2446" s="77">
        <v>1.7525999999999999</v>
      </c>
      <c r="O2446" s="78" t="s">
        <v>2814</v>
      </c>
    </row>
    <row r="2447" spans="1:15" x14ac:dyDescent="0.25">
      <c r="A2447" s="77" t="s">
        <v>66</v>
      </c>
      <c r="B2447" s="77" t="s">
        <v>8</v>
      </c>
      <c r="C2447" s="77">
        <v>1</v>
      </c>
      <c r="D2447" s="77">
        <v>10</v>
      </c>
      <c r="E2447" s="77">
        <v>1E-3</v>
      </c>
      <c r="F2447" s="77" t="s">
        <v>6</v>
      </c>
      <c r="G2447" s="77" t="s">
        <v>4</v>
      </c>
      <c r="H2447" s="77">
        <v>0.01</v>
      </c>
      <c r="I2447" s="77">
        <v>2</v>
      </c>
      <c r="J2447" s="77" t="s">
        <v>10</v>
      </c>
      <c r="K2447" s="77">
        <v>3.5127000000000002</v>
      </c>
      <c r="L2447" s="77">
        <v>0.93464999999999998</v>
      </c>
      <c r="M2447" s="77">
        <v>3.5116000000000001</v>
      </c>
      <c r="N2447" s="77">
        <v>0.93445999999999996</v>
      </c>
      <c r="O2447" s="78" t="s">
        <v>2480</v>
      </c>
    </row>
    <row r="2448" spans="1:15" x14ac:dyDescent="0.25">
      <c r="A2448" s="77" t="s">
        <v>66</v>
      </c>
      <c r="B2448" s="77" t="s">
        <v>8</v>
      </c>
      <c r="C2448" s="77">
        <v>1</v>
      </c>
      <c r="D2448" s="77">
        <v>10</v>
      </c>
      <c r="E2448" s="77">
        <v>0.01</v>
      </c>
      <c r="F2448" s="77" t="s">
        <v>6</v>
      </c>
      <c r="G2448" s="77" t="s">
        <v>4</v>
      </c>
      <c r="H2448" s="77">
        <v>2</v>
      </c>
      <c r="I2448" s="77">
        <v>20</v>
      </c>
      <c r="J2448" s="77" t="s">
        <v>10</v>
      </c>
      <c r="K2448" s="77">
        <v>9.8125999999999998</v>
      </c>
      <c r="L2448" s="77">
        <v>1.6513</v>
      </c>
      <c r="M2448" s="77">
        <v>9.7989999999999995</v>
      </c>
      <c r="N2448" s="77">
        <v>1.6514</v>
      </c>
      <c r="O2448" s="78" t="s">
        <v>2481</v>
      </c>
    </row>
    <row r="2449" spans="1:15" x14ac:dyDescent="0.25">
      <c r="A2449" s="77" t="s">
        <v>66</v>
      </c>
      <c r="B2449" s="77" t="s">
        <v>8</v>
      </c>
      <c r="C2449" s="77">
        <v>1</v>
      </c>
      <c r="D2449" s="77">
        <v>10</v>
      </c>
      <c r="E2449" s="77">
        <v>0.01</v>
      </c>
      <c r="F2449" s="77" t="s">
        <v>6</v>
      </c>
      <c r="G2449" s="77" t="s">
        <v>4</v>
      </c>
      <c r="H2449" s="77">
        <v>0.01</v>
      </c>
      <c r="I2449" s="77">
        <v>2</v>
      </c>
      <c r="J2449" s="77" t="s">
        <v>10</v>
      </c>
      <c r="K2449" s="77">
        <v>6.5091000000000001</v>
      </c>
      <c r="L2449" s="77">
        <v>0.75829999999999997</v>
      </c>
      <c r="M2449" s="77">
        <v>6.5065999999999997</v>
      </c>
      <c r="N2449" s="77">
        <v>0.75746000000000002</v>
      </c>
      <c r="O2449" s="78" t="s">
        <v>2482</v>
      </c>
    </row>
    <row r="2450" spans="1:15" x14ac:dyDescent="0.25">
      <c r="A2450" s="77" t="s">
        <v>66</v>
      </c>
      <c r="B2450" s="77" t="s">
        <v>8</v>
      </c>
      <c r="C2450" s="77">
        <v>1</v>
      </c>
      <c r="D2450" s="77">
        <v>10</v>
      </c>
      <c r="E2450" s="77">
        <v>0.1</v>
      </c>
      <c r="F2450" s="77" t="s">
        <v>6</v>
      </c>
      <c r="G2450" s="77" t="s">
        <v>4</v>
      </c>
      <c r="H2450" s="77">
        <v>2</v>
      </c>
      <c r="I2450" s="77">
        <v>20</v>
      </c>
      <c r="J2450" s="77" t="s">
        <v>10</v>
      </c>
      <c r="K2450" s="77">
        <v>58.073</v>
      </c>
      <c r="L2450" s="77">
        <v>0.51336999999999999</v>
      </c>
      <c r="M2450" s="77">
        <v>58.064</v>
      </c>
      <c r="N2450" s="77">
        <v>0.51215999999999995</v>
      </c>
      <c r="O2450" s="78" t="s">
        <v>2483</v>
      </c>
    </row>
    <row r="2451" spans="1:15" x14ac:dyDescent="0.25">
      <c r="A2451" s="77" t="s">
        <v>66</v>
      </c>
      <c r="B2451" s="77" t="s">
        <v>8</v>
      </c>
      <c r="C2451" s="77">
        <v>1</v>
      </c>
      <c r="D2451" s="77">
        <v>10</v>
      </c>
      <c r="E2451" s="77">
        <v>0.1</v>
      </c>
      <c r="F2451" s="77" t="s">
        <v>6</v>
      </c>
      <c r="G2451" s="77" t="s">
        <v>4</v>
      </c>
      <c r="H2451" s="77">
        <v>0.01</v>
      </c>
      <c r="I2451" s="77">
        <v>2</v>
      </c>
      <c r="J2451" s="77" t="s">
        <v>10</v>
      </c>
      <c r="K2451" s="77">
        <v>57.765999999999998</v>
      </c>
      <c r="L2451" s="77">
        <v>0.1391</v>
      </c>
      <c r="M2451" s="77">
        <v>57.765000000000001</v>
      </c>
      <c r="N2451" s="77">
        <v>0.13813</v>
      </c>
      <c r="O2451" s="78" t="s">
        <v>2815</v>
      </c>
    </row>
    <row r="2452" spans="1:15" x14ac:dyDescent="0.25">
      <c r="A2452" s="77" t="s">
        <v>66</v>
      </c>
      <c r="B2452" s="77" t="s">
        <v>8</v>
      </c>
      <c r="C2452" s="77">
        <v>1</v>
      </c>
      <c r="D2452" s="77">
        <v>10</v>
      </c>
      <c r="E2452" s="77">
        <v>1</v>
      </c>
      <c r="F2452" s="77" t="s">
        <v>6</v>
      </c>
      <c r="G2452" s="77" t="s">
        <v>4</v>
      </c>
      <c r="H2452" s="77">
        <v>0.01</v>
      </c>
      <c r="I2452" s="77">
        <v>2</v>
      </c>
      <c r="J2452" s="77" t="s">
        <v>10</v>
      </c>
      <c r="K2452" s="77">
        <v>577.36</v>
      </c>
      <c r="L2452" s="77">
        <v>1.4397E-2</v>
      </c>
      <c r="M2452" s="77">
        <v>577.36</v>
      </c>
      <c r="N2452" s="77">
        <v>1.4E-2</v>
      </c>
      <c r="O2452" s="78" t="s">
        <v>2485</v>
      </c>
    </row>
    <row r="2453" spans="1:15" x14ac:dyDescent="0.25">
      <c r="A2453" s="77" t="s">
        <v>66</v>
      </c>
      <c r="B2453" s="77" t="s">
        <v>8</v>
      </c>
      <c r="C2453" s="77">
        <v>1</v>
      </c>
      <c r="D2453" s="77">
        <v>10</v>
      </c>
      <c r="E2453" s="77">
        <v>1</v>
      </c>
      <c r="F2453" s="77" t="s">
        <v>6</v>
      </c>
      <c r="G2453" s="77" t="s">
        <v>4</v>
      </c>
      <c r="H2453" s="77">
        <v>2</v>
      </c>
      <c r="I2453" s="77">
        <v>20</v>
      </c>
      <c r="J2453" s="77" t="s">
        <v>10</v>
      </c>
      <c r="K2453" s="77">
        <v>577.39</v>
      </c>
      <c r="L2453" s="77">
        <v>5.4542E-2</v>
      </c>
      <c r="M2453" s="77">
        <v>577.39</v>
      </c>
      <c r="N2453" s="77">
        <v>5.3976000000000003E-2</v>
      </c>
      <c r="O2453" s="78" t="s">
        <v>2484</v>
      </c>
    </row>
    <row r="2454" spans="1:15" x14ac:dyDescent="0.25">
      <c r="A2454" s="77" t="s">
        <v>66</v>
      </c>
      <c r="B2454" s="77" t="s">
        <v>8</v>
      </c>
      <c r="C2454" s="77">
        <v>10</v>
      </c>
      <c r="D2454" s="77">
        <v>100</v>
      </c>
      <c r="E2454" s="77">
        <v>1E-3</v>
      </c>
      <c r="F2454" s="77" t="s">
        <v>6</v>
      </c>
      <c r="G2454" s="77" t="s">
        <v>4</v>
      </c>
      <c r="H2454" s="77">
        <v>0.04</v>
      </c>
      <c r="I2454" s="77">
        <v>1</v>
      </c>
      <c r="J2454" s="77" t="s">
        <v>10</v>
      </c>
      <c r="K2454" s="77">
        <v>35</v>
      </c>
      <c r="L2454" s="77">
        <v>0.95</v>
      </c>
      <c r="M2454" s="77">
        <v>34.942999999999998</v>
      </c>
      <c r="N2454" s="77">
        <v>0.94799</v>
      </c>
      <c r="O2454" s="78" t="s">
        <v>2486</v>
      </c>
    </row>
    <row r="2455" spans="1:15" x14ac:dyDescent="0.25">
      <c r="A2455" s="77" t="s">
        <v>66</v>
      </c>
      <c r="B2455" s="77" t="s">
        <v>8</v>
      </c>
      <c r="C2455" s="77">
        <v>10</v>
      </c>
      <c r="D2455" s="77">
        <v>100</v>
      </c>
      <c r="E2455" s="77">
        <v>0.01</v>
      </c>
      <c r="F2455" s="77" t="s">
        <v>6</v>
      </c>
      <c r="G2455" s="77" t="s">
        <v>4</v>
      </c>
      <c r="H2455" s="77">
        <v>0.04</v>
      </c>
      <c r="I2455" s="77">
        <v>1</v>
      </c>
      <c r="J2455" s="77" t="s">
        <v>10</v>
      </c>
      <c r="K2455" s="77">
        <v>35.348999999999997</v>
      </c>
      <c r="L2455" s="77">
        <v>0.94557000000000002</v>
      </c>
      <c r="M2455" s="77">
        <v>35.281999999999996</v>
      </c>
      <c r="N2455" s="77">
        <v>0.94527000000000005</v>
      </c>
      <c r="O2455" s="78" t="s">
        <v>2816</v>
      </c>
    </row>
    <row r="2456" spans="1:15" x14ac:dyDescent="0.25">
      <c r="A2456" s="77" t="s">
        <v>66</v>
      </c>
      <c r="B2456" s="77" t="s">
        <v>8</v>
      </c>
      <c r="C2456" s="77">
        <v>10</v>
      </c>
      <c r="D2456" s="77">
        <v>100</v>
      </c>
      <c r="E2456" s="77">
        <v>0.1</v>
      </c>
      <c r="F2456" s="77" t="s">
        <v>6</v>
      </c>
      <c r="G2456" s="77" t="s">
        <v>4</v>
      </c>
      <c r="H2456" s="77">
        <v>0.04</v>
      </c>
      <c r="I2456" s="77">
        <v>1</v>
      </c>
      <c r="J2456" s="77" t="s">
        <v>10</v>
      </c>
      <c r="K2456" s="77">
        <v>65.075999999999993</v>
      </c>
      <c r="L2456" s="77">
        <v>0.76909000000000005</v>
      </c>
      <c r="M2456" s="77">
        <v>64.997</v>
      </c>
      <c r="N2456" s="77">
        <v>0.76749999999999996</v>
      </c>
      <c r="O2456" s="78" t="s">
        <v>2487</v>
      </c>
    </row>
    <row r="2457" spans="1:15" x14ac:dyDescent="0.25">
      <c r="A2457" s="77" t="s">
        <v>66</v>
      </c>
      <c r="B2457" s="77" t="s">
        <v>8</v>
      </c>
      <c r="C2457" s="77">
        <v>10</v>
      </c>
      <c r="D2457" s="77">
        <v>100</v>
      </c>
      <c r="E2457" s="77">
        <v>1</v>
      </c>
      <c r="F2457" s="77" t="s">
        <v>6</v>
      </c>
      <c r="G2457" s="77" t="s">
        <v>4</v>
      </c>
      <c r="H2457" s="77">
        <v>0.04</v>
      </c>
      <c r="I2457" s="77">
        <v>1</v>
      </c>
      <c r="J2457" s="77" t="s">
        <v>10</v>
      </c>
      <c r="K2457" s="77">
        <v>577.66</v>
      </c>
      <c r="L2457" s="77">
        <v>0.14257</v>
      </c>
      <c r="M2457" s="77">
        <v>577.63</v>
      </c>
      <c r="N2457" s="77">
        <v>0.14057</v>
      </c>
      <c r="O2457" s="78" t="s">
        <v>2488</v>
      </c>
    </row>
    <row r="2458" spans="1:15" x14ac:dyDescent="0.25">
      <c r="A2458" s="77" t="s">
        <v>66</v>
      </c>
      <c r="B2458" s="77" t="s">
        <v>8</v>
      </c>
      <c r="C2458" s="77">
        <v>10</v>
      </c>
      <c r="D2458" s="77">
        <v>100</v>
      </c>
      <c r="E2458" s="77">
        <v>10</v>
      </c>
      <c r="F2458" s="77" t="s">
        <v>6</v>
      </c>
      <c r="G2458" s="77" t="s">
        <v>4</v>
      </c>
      <c r="H2458" s="77">
        <v>0.04</v>
      </c>
      <c r="I2458" s="77">
        <v>1</v>
      </c>
      <c r="J2458" s="77" t="s">
        <v>10</v>
      </c>
      <c r="K2458" s="77">
        <v>5773.6</v>
      </c>
      <c r="L2458" s="77">
        <v>1.5076000000000001E-2</v>
      </c>
      <c r="M2458" s="77">
        <v>5773.6</v>
      </c>
      <c r="N2458" s="77">
        <v>1.4250000000000001E-2</v>
      </c>
      <c r="O2458" s="78" t="s">
        <v>2489</v>
      </c>
    </row>
    <row r="2459" spans="1:15" x14ac:dyDescent="0.25">
      <c r="A2459" s="77" t="s">
        <v>66</v>
      </c>
      <c r="B2459" s="77" t="s">
        <v>8</v>
      </c>
      <c r="C2459" s="77">
        <v>100</v>
      </c>
      <c r="D2459" s="77">
        <v>1020</v>
      </c>
      <c r="E2459" s="77">
        <v>0.01</v>
      </c>
      <c r="F2459" s="77" t="s">
        <v>6</v>
      </c>
      <c r="G2459" s="77" t="s">
        <v>4</v>
      </c>
      <c r="H2459" s="77">
        <v>0.04</v>
      </c>
      <c r="I2459" s="77">
        <v>1</v>
      </c>
      <c r="J2459" s="77" t="s">
        <v>10</v>
      </c>
      <c r="K2459" s="77">
        <v>360</v>
      </c>
      <c r="L2459" s="77">
        <v>1.1000000000000001</v>
      </c>
      <c r="M2459" s="77">
        <v>337.15</v>
      </c>
      <c r="N2459" s="77">
        <v>1.1167</v>
      </c>
      <c r="O2459" s="78" t="s">
        <v>2490</v>
      </c>
    </row>
    <row r="2460" spans="1:15" x14ac:dyDescent="0.25">
      <c r="A2460" s="77" t="s">
        <v>66</v>
      </c>
      <c r="B2460" s="77" t="s">
        <v>8</v>
      </c>
      <c r="C2460" s="77">
        <v>100</v>
      </c>
      <c r="D2460" s="77">
        <v>1020</v>
      </c>
      <c r="E2460" s="77">
        <v>0.1</v>
      </c>
      <c r="F2460" s="77" t="s">
        <v>6</v>
      </c>
      <c r="G2460" s="77" t="s">
        <v>4</v>
      </c>
      <c r="H2460" s="77">
        <v>0.04</v>
      </c>
      <c r="I2460" s="77">
        <v>1</v>
      </c>
      <c r="J2460" s="77" t="s">
        <v>10</v>
      </c>
      <c r="K2460" s="77">
        <v>360</v>
      </c>
      <c r="L2460" s="77">
        <v>1.1141000000000001</v>
      </c>
      <c r="M2460" s="77">
        <v>341.11</v>
      </c>
      <c r="N2460" s="77">
        <v>1.1138999999999999</v>
      </c>
      <c r="O2460" s="78" t="s">
        <v>2491</v>
      </c>
    </row>
    <row r="2461" spans="1:15" x14ac:dyDescent="0.25">
      <c r="A2461" s="77" t="s">
        <v>66</v>
      </c>
      <c r="B2461" s="77" t="s">
        <v>8</v>
      </c>
      <c r="C2461" s="77">
        <v>100</v>
      </c>
      <c r="D2461" s="77">
        <v>1020</v>
      </c>
      <c r="E2461" s="77">
        <v>1</v>
      </c>
      <c r="F2461" s="77" t="s">
        <v>6</v>
      </c>
      <c r="G2461" s="77" t="s">
        <v>4</v>
      </c>
      <c r="H2461" s="77">
        <v>0.04</v>
      </c>
      <c r="I2461" s="77">
        <v>1</v>
      </c>
      <c r="J2461" s="77" t="s">
        <v>10</v>
      </c>
      <c r="K2461" s="77">
        <v>639.27</v>
      </c>
      <c r="L2461" s="77">
        <v>0.92932000000000003</v>
      </c>
      <c r="M2461" s="77">
        <v>638.46</v>
      </c>
      <c r="N2461" s="77">
        <v>0.92803000000000002</v>
      </c>
      <c r="O2461" s="78" t="s">
        <v>2817</v>
      </c>
    </row>
    <row r="2462" spans="1:15" x14ac:dyDescent="0.25">
      <c r="A2462" s="77" t="s">
        <v>66</v>
      </c>
      <c r="B2462" s="77" t="s">
        <v>8</v>
      </c>
      <c r="C2462" s="77">
        <v>100</v>
      </c>
      <c r="D2462" s="77">
        <v>1020</v>
      </c>
      <c r="E2462" s="77">
        <v>10</v>
      </c>
      <c r="F2462" s="77" t="s">
        <v>6</v>
      </c>
      <c r="G2462" s="77" t="s">
        <v>4</v>
      </c>
      <c r="H2462" s="77">
        <v>0.04</v>
      </c>
      <c r="I2462" s="77">
        <v>1</v>
      </c>
      <c r="J2462" s="77" t="s">
        <v>10</v>
      </c>
      <c r="K2462" s="77">
        <v>5773</v>
      </c>
      <c r="L2462" s="77">
        <v>0.18489</v>
      </c>
      <c r="M2462" s="77">
        <v>5772.7</v>
      </c>
      <c r="N2462" s="77">
        <v>0.18293999999999999</v>
      </c>
      <c r="O2462" s="78" t="s">
        <v>2492</v>
      </c>
    </row>
    <row r="2463" spans="1:15" x14ac:dyDescent="0.25">
      <c r="A2463" s="77" t="s">
        <v>66</v>
      </c>
      <c r="B2463" s="77" t="s">
        <v>8</v>
      </c>
      <c r="C2463" s="77">
        <v>100</v>
      </c>
      <c r="D2463" s="77">
        <v>1020</v>
      </c>
      <c r="E2463" s="77">
        <v>100</v>
      </c>
      <c r="F2463" s="77" t="s">
        <v>6</v>
      </c>
      <c r="G2463" s="77" t="s">
        <v>4</v>
      </c>
      <c r="H2463" s="77">
        <v>0.04</v>
      </c>
      <c r="I2463" s="77">
        <v>1</v>
      </c>
      <c r="J2463" s="77" t="s">
        <v>10</v>
      </c>
      <c r="K2463" s="77">
        <v>57736</v>
      </c>
      <c r="L2463" s="77">
        <v>1.9421000000000001E-2</v>
      </c>
      <c r="M2463" s="77">
        <v>57735</v>
      </c>
      <c r="N2463" s="77">
        <v>1.8613000000000001E-2</v>
      </c>
      <c r="O2463" s="78" t="s">
        <v>2493</v>
      </c>
    </row>
    <row r="2464" spans="1:15" x14ac:dyDescent="0.25">
      <c r="A2464" s="77" t="s">
        <v>66</v>
      </c>
      <c r="B2464" s="77" t="s">
        <v>14</v>
      </c>
      <c r="C2464" s="77">
        <v>1.0000000000000001E-9</v>
      </c>
      <c r="D2464" s="77">
        <v>1E-8</v>
      </c>
      <c r="E2464" s="77">
        <v>9.9999999999999998E-13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3.5999999999999997E-2</v>
      </c>
      <c r="L2464" s="77">
        <v>6600000</v>
      </c>
      <c r="M2464" s="77">
        <v>3.5476000000000001E-2</v>
      </c>
      <c r="N2464" s="77">
        <v>6559300</v>
      </c>
      <c r="O2464" s="78" t="s">
        <v>1451</v>
      </c>
    </row>
    <row r="2465" spans="1:15" x14ac:dyDescent="0.25">
      <c r="A2465" s="77" t="s">
        <v>66</v>
      </c>
      <c r="B2465" s="77" t="s">
        <v>14</v>
      </c>
      <c r="C2465" s="77">
        <v>1.0000000000000001E-9</v>
      </c>
      <c r="D2465" s="77">
        <v>1E-8</v>
      </c>
      <c r="E2465" s="77">
        <v>9.9999999999999994E-12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3.5999999999999997E-2</v>
      </c>
      <c r="L2465" s="77">
        <v>6536700</v>
      </c>
      <c r="M2465" s="77">
        <v>3.5893000000000001E-2</v>
      </c>
      <c r="N2465" s="77">
        <v>6534200</v>
      </c>
      <c r="O2465" s="78" t="s">
        <v>1452</v>
      </c>
    </row>
    <row r="2466" spans="1:15" x14ac:dyDescent="0.25">
      <c r="A2466" s="77" t="s">
        <v>66</v>
      </c>
      <c r="B2466" s="77" t="s">
        <v>14</v>
      </c>
      <c r="C2466" s="77">
        <v>1.0000000000000001E-9</v>
      </c>
      <c r="D2466" s="77">
        <v>1E-8</v>
      </c>
      <c r="E2466" s="77">
        <v>1E-10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6.6424999999999998E-2</v>
      </c>
      <c r="L2466" s="77">
        <v>5023200</v>
      </c>
      <c r="M2466" s="77">
        <v>6.6402000000000003E-2</v>
      </c>
      <c r="N2466" s="77">
        <v>5012600</v>
      </c>
      <c r="O2466" s="78" t="s">
        <v>1453</v>
      </c>
    </row>
    <row r="2467" spans="1:15" x14ac:dyDescent="0.25">
      <c r="A2467" s="77" t="s">
        <v>66</v>
      </c>
      <c r="B2467" s="77" t="s">
        <v>14</v>
      </c>
      <c r="C2467" s="77">
        <v>1.0000000000000001E-9</v>
      </c>
      <c r="D2467" s="77">
        <v>1E-8</v>
      </c>
      <c r="E2467" s="77">
        <v>1.0000000000000001E-9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0.57862999999999998</v>
      </c>
      <c r="L2467" s="77">
        <v>1104800</v>
      </c>
      <c r="M2467" s="77">
        <v>0.57862999999999998</v>
      </c>
      <c r="N2467" s="77">
        <v>1095300</v>
      </c>
      <c r="O2467" s="78" t="s">
        <v>1454</v>
      </c>
    </row>
    <row r="2468" spans="1:15" x14ac:dyDescent="0.25">
      <c r="A2468" s="77" t="s">
        <v>66</v>
      </c>
      <c r="B2468" s="77" t="s">
        <v>14</v>
      </c>
      <c r="C2468" s="77">
        <v>1.0000000000000001E-9</v>
      </c>
      <c r="D2468" s="77">
        <v>1E-8</v>
      </c>
      <c r="E2468" s="77">
        <v>1E-8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5.7903000000000002</v>
      </c>
      <c r="L2468" s="77">
        <v>3024400</v>
      </c>
      <c r="M2468" s="77">
        <v>5.7903000000000002</v>
      </c>
      <c r="N2468" s="77">
        <v>3020500</v>
      </c>
      <c r="O2468" s="78" t="s">
        <v>1455</v>
      </c>
    </row>
    <row r="2469" spans="1:15" x14ac:dyDescent="0.25">
      <c r="A2469" s="77" t="s">
        <v>66</v>
      </c>
      <c r="B2469" s="77" t="s">
        <v>14</v>
      </c>
      <c r="C2469" s="77">
        <v>1E-8</v>
      </c>
      <c r="D2469" s="77">
        <v>9.9999999999999995E-8</v>
      </c>
      <c r="E2469" s="77">
        <v>9.9999999999999994E-12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0.5</v>
      </c>
      <c r="L2469" s="77">
        <v>5800000</v>
      </c>
      <c r="M2469" s="77">
        <v>0.48988999999999999</v>
      </c>
      <c r="N2469" s="77">
        <v>5801600</v>
      </c>
      <c r="O2469" s="78" t="s">
        <v>1456</v>
      </c>
    </row>
    <row r="2470" spans="1:15" x14ac:dyDescent="0.25">
      <c r="A2470" s="77" t="s">
        <v>66</v>
      </c>
      <c r="B2470" s="77" t="s">
        <v>14</v>
      </c>
      <c r="C2470" s="77">
        <v>1E-8</v>
      </c>
      <c r="D2470" s="77">
        <v>9.9999999999999995E-8</v>
      </c>
      <c r="E2470" s="77">
        <v>1E-10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0.5</v>
      </c>
      <c r="L2470" s="77">
        <v>5788200</v>
      </c>
      <c r="M2470" s="77">
        <v>0.49306</v>
      </c>
      <c r="N2470" s="77">
        <v>5785500</v>
      </c>
      <c r="O2470" s="78" t="s">
        <v>1457</v>
      </c>
    </row>
    <row r="2471" spans="1:15" x14ac:dyDescent="0.25">
      <c r="A2471" s="77" t="s">
        <v>66</v>
      </c>
      <c r="B2471" s="77" t="s">
        <v>14</v>
      </c>
      <c r="C2471" s="77">
        <v>1E-8</v>
      </c>
      <c r="D2471" s="77">
        <v>9.9999999999999995E-8</v>
      </c>
      <c r="E2471" s="77">
        <v>1.0000000000000001E-9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0.74933000000000005</v>
      </c>
      <c r="L2471" s="77">
        <v>4690300</v>
      </c>
      <c r="M2471" s="77">
        <v>0.74914000000000003</v>
      </c>
      <c r="N2471" s="77">
        <v>4679800</v>
      </c>
      <c r="O2471" s="78" t="s">
        <v>1458</v>
      </c>
    </row>
    <row r="2472" spans="1:15" x14ac:dyDescent="0.25">
      <c r="A2472" s="77" t="s">
        <v>66</v>
      </c>
      <c r="B2472" s="77" t="s">
        <v>14</v>
      </c>
      <c r="C2472" s="77">
        <v>1E-8</v>
      </c>
      <c r="D2472" s="77">
        <v>9.9999999999999995E-8</v>
      </c>
      <c r="E2472" s="77">
        <v>1E-8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5.7969999999999997</v>
      </c>
      <c r="L2472" s="77">
        <v>1102800</v>
      </c>
      <c r="M2472" s="77">
        <v>5.7969999999999997</v>
      </c>
      <c r="N2472" s="77">
        <v>1093300</v>
      </c>
      <c r="O2472" s="78" t="s">
        <v>1459</v>
      </c>
    </row>
    <row r="2473" spans="1:15" x14ac:dyDescent="0.25">
      <c r="A2473" s="77" t="s">
        <v>66</v>
      </c>
      <c r="B2473" s="77" t="s">
        <v>14</v>
      </c>
      <c r="C2473" s="77">
        <v>1E-8</v>
      </c>
      <c r="D2473" s="77">
        <v>9.9999999999999995E-8</v>
      </c>
      <c r="E2473" s="77">
        <v>9.9999999999999995E-8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57.904000000000003</v>
      </c>
      <c r="L2473" s="77">
        <v>3024300</v>
      </c>
      <c r="M2473" s="77">
        <v>57.904000000000003</v>
      </c>
      <c r="N2473" s="77">
        <v>3020400</v>
      </c>
      <c r="O2473" s="78" t="s">
        <v>1460</v>
      </c>
    </row>
    <row r="2474" spans="1:15" x14ac:dyDescent="0.25">
      <c r="A2474" s="77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1E-10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6.2</v>
      </c>
      <c r="L2474" s="77">
        <v>5200000</v>
      </c>
      <c r="M2474" s="77">
        <v>6.1439000000000004</v>
      </c>
      <c r="N2474" s="77">
        <v>5209500</v>
      </c>
      <c r="O2474" s="78" t="s">
        <v>1461</v>
      </c>
    </row>
    <row r="2475" spans="1:15" x14ac:dyDescent="0.25">
      <c r="A2475" s="77" t="s">
        <v>66</v>
      </c>
      <c r="B2475" s="77" t="s">
        <v>14</v>
      </c>
      <c r="C2475" s="77">
        <v>9.9999999999999995E-8</v>
      </c>
      <c r="D2475" s="77">
        <v>9.9999999999999995E-7</v>
      </c>
      <c r="E2475" s="77">
        <v>1.0000000000000001E-9</v>
      </c>
      <c r="F2475" s="77" t="s">
        <v>138</v>
      </c>
      <c r="G2475" s="77" t="s">
        <v>15</v>
      </c>
      <c r="H2475" s="77">
        <v>0</v>
      </c>
      <c r="I2475" s="77">
        <v>0</v>
      </c>
      <c r="K2475" s="77">
        <v>6.2</v>
      </c>
      <c r="L2475" s="77">
        <v>5201100</v>
      </c>
      <c r="M2475" s="77">
        <v>6.1698000000000004</v>
      </c>
      <c r="N2475" s="77">
        <v>5198400</v>
      </c>
      <c r="O2475" s="78" t="s">
        <v>1462</v>
      </c>
    </row>
    <row r="2476" spans="1:15" x14ac:dyDescent="0.25">
      <c r="A2476" s="77" t="s">
        <v>66</v>
      </c>
      <c r="B2476" s="77" t="s">
        <v>14</v>
      </c>
      <c r="C2476" s="77">
        <v>9.9999999999999995E-8</v>
      </c>
      <c r="D2476" s="77">
        <v>9.9999999999999995E-7</v>
      </c>
      <c r="E2476" s="77">
        <v>1E-8</v>
      </c>
      <c r="F2476" s="77" t="s">
        <v>138</v>
      </c>
      <c r="G2476" s="77" t="s">
        <v>15</v>
      </c>
      <c r="H2476" s="77">
        <v>0</v>
      </c>
      <c r="I2476" s="77">
        <v>0</v>
      </c>
      <c r="K2476" s="77">
        <v>8.3825000000000003</v>
      </c>
      <c r="L2476" s="77">
        <v>4378300</v>
      </c>
      <c r="M2476" s="77">
        <v>8.3808000000000007</v>
      </c>
      <c r="N2476" s="77">
        <v>4368200</v>
      </c>
      <c r="O2476" s="78" t="s">
        <v>1463</v>
      </c>
    </row>
    <row r="2477" spans="1:15" x14ac:dyDescent="0.25">
      <c r="A2477" s="77" t="s">
        <v>66</v>
      </c>
      <c r="B2477" s="77" t="s">
        <v>14</v>
      </c>
      <c r="C2477" s="77">
        <v>9.9999999999999995E-8</v>
      </c>
      <c r="D2477" s="77">
        <v>9.9999999999999995E-7</v>
      </c>
      <c r="E2477" s="77">
        <v>9.9999999999999995E-8</v>
      </c>
      <c r="F2477" s="77" t="s">
        <v>138</v>
      </c>
      <c r="G2477" s="77" t="s">
        <v>15</v>
      </c>
      <c r="H2477" s="77">
        <v>0</v>
      </c>
      <c r="I2477" s="77">
        <v>0</v>
      </c>
      <c r="K2477" s="77">
        <v>58.094000000000001</v>
      </c>
      <c r="L2477" s="77">
        <v>1100500</v>
      </c>
      <c r="M2477" s="77">
        <v>58.094000000000001</v>
      </c>
      <c r="N2477" s="77">
        <v>1091000</v>
      </c>
      <c r="O2477" s="78" t="s">
        <v>1464</v>
      </c>
    </row>
    <row r="2478" spans="1:15" x14ac:dyDescent="0.25">
      <c r="A2478" s="77" t="s">
        <v>66</v>
      </c>
      <c r="B2478" s="77" t="s">
        <v>14</v>
      </c>
      <c r="C2478" s="77">
        <v>9.9999999999999995E-8</v>
      </c>
      <c r="D2478" s="77">
        <v>9.9999999999999995E-7</v>
      </c>
      <c r="E2478" s="77">
        <v>9.9999999999999995E-7</v>
      </c>
      <c r="F2478" s="77" t="s">
        <v>138</v>
      </c>
      <c r="G2478" s="77" t="s">
        <v>15</v>
      </c>
      <c r="H2478" s="77">
        <v>0</v>
      </c>
      <c r="I2478" s="77">
        <v>0</v>
      </c>
      <c r="K2478" s="77">
        <v>579.04999999999995</v>
      </c>
      <c r="L2478" s="77">
        <v>3024200</v>
      </c>
      <c r="M2478" s="77">
        <v>579.04999999999995</v>
      </c>
      <c r="N2478" s="77">
        <v>3020300</v>
      </c>
      <c r="O2478" s="78" t="s">
        <v>1465</v>
      </c>
    </row>
    <row r="2479" spans="1:15" x14ac:dyDescent="0.25">
      <c r="A2479" s="77" t="s">
        <v>66</v>
      </c>
      <c r="B2479" s="77" t="s">
        <v>44</v>
      </c>
      <c r="C2479" s="77">
        <v>0</v>
      </c>
      <c r="D2479" s="77">
        <v>1E-4</v>
      </c>
      <c r="E2479" s="77">
        <v>1.0000000000000001E-9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35</v>
      </c>
      <c r="L2479" s="77">
        <v>350000</v>
      </c>
      <c r="M2479" s="77">
        <v>34.933</v>
      </c>
      <c r="N2479" s="77">
        <v>349170</v>
      </c>
      <c r="O2479" s="78" t="s">
        <v>1421</v>
      </c>
    </row>
    <row r="2480" spans="1:15" x14ac:dyDescent="0.25">
      <c r="A2480" s="77" t="s">
        <v>66</v>
      </c>
      <c r="B2480" s="77" t="s">
        <v>44</v>
      </c>
      <c r="C2480" s="77">
        <v>0</v>
      </c>
      <c r="D2480" s="77">
        <v>1E-4</v>
      </c>
      <c r="E2480" s="77">
        <v>1E-8</v>
      </c>
      <c r="F2480" s="77" t="s">
        <v>13</v>
      </c>
      <c r="G2480" s="77" t="s">
        <v>68</v>
      </c>
      <c r="H2480" s="77">
        <v>0</v>
      </c>
      <c r="I2480" s="77">
        <v>0</v>
      </c>
      <c r="K2480" s="77">
        <v>35.368000000000002</v>
      </c>
      <c r="L2480" s="77">
        <v>346810</v>
      </c>
      <c r="M2480" s="77">
        <v>35.366</v>
      </c>
      <c r="N2480" s="77">
        <v>346810</v>
      </c>
      <c r="O2480" s="78" t="s">
        <v>1422</v>
      </c>
    </row>
    <row r="2481" spans="1:15" x14ac:dyDescent="0.25">
      <c r="A2481" s="77" t="s">
        <v>66</v>
      </c>
      <c r="B2481" s="77" t="s">
        <v>44</v>
      </c>
      <c r="C2481" s="77">
        <v>0</v>
      </c>
      <c r="D2481" s="77">
        <v>1E-4</v>
      </c>
      <c r="E2481" s="77">
        <v>9.9999999999999995E-8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67.34</v>
      </c>
      <c r="L2481" s="77">
        <v>230750</v>
      </c>
      <c r="M2481" s="77">
        <v>67.335999999999999</v>
      </c>
      <c r="N2481" s="77">
        <v>230720</v>
      </c>
      <c r="O2481" s="78" t="s">
        <v>1423</v>
      </c>
    </row>
    <row r="2482" spans="1:15" x14ac:dyDescent="0.25">
      <c r="A2482" s="77" t="s">
        <v>66</v>
      </c>
      <c r="B2482" s="77" t="s">
        <v>44</v>
      </c>
      <c r="C2482" s="77">
        <v>0</v>
      </c>
      <c r="D2482" s="77">
        <v>1E-4</v>
      </c>
      <c r="E2482" s="77">
        <v>9.9999999999999995E-7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578.4</v>
      </c>
      <c r="L2482" s="77">
        <v>31405</v>
      </c>
      <c r="M2482" s="77">
        <v>578.39</v>
      </c>
      <c r="N2482" s="77">
        <v>31376</v>
      </c>
      <c r="O2482" s="78" t="s">
        <v>1424</v>
      </c>
    </row>
    <row r="2483" spans="1:15" x14ac:dyDescent="0.25">
      <c r="A2483" s="77" t="s">
        <v>66</v>
      </c>
      <c r="B2483" s="77" t="s">
        <v>44</v>
      </c>
      <c r="C2483" s="77">
        <v>0</v>
      </c>
      <c r="D2483" s="77">
        <v>1E-4</v>
      </c>
      <c r="E2483" s="77">
        <v>1.0000000000000001E-5</v>
      </c>
      <c r="F2483" s="77" t="s">
        <v>13</v>
      </c>
      <c r="G2483" s="77" t="s">
        <v>68</v>
      </c>
      <c r="H2483" s="77">
        <v>0</v>
      </c>
      <c r="I2483" s="77">
        <v>0</v>
      </c>
      <c r="K2483" s="77">
        <v>5773.7</v>
      </c>
      <c r="L2483" s="77">
        <v>3163.2</v>
      </c>
      <c r="M2483" s="77">
        <v>5773.7</v>
      </c>
      <c r="N2483" s="77">
        <v>3151.6</v>
      </c>
      <c r="O2483" s="78" t="s">
        <v>1425</v>
      </c>
    </row>
    <row r="2484" spans="1:15" x14ac:dyDescent="0.25">
      <c r="A2484" s="77" t="s">
        <v>66</v>
      </c>
      <c r="B2484" s="77" t="s">
        <v>44</v>
      </c>
      <c r="C2484" s="77">
        <v>1E-4</v>
      </c>
      <c r="D2484" s="77">
        <v>1E-3</v>
      </c>
      <c r="E2484" s="77">
        <v>1E-8</v>
      </c>
      <c r="F2484" s="77" t="s">
        <v>13</v>
      </c>
      <c r="G2484" s="77" t="s">
        <v>68</v>
      </c>
      <c r="H2484" s="77">
        <v>0</v>
      </c>
      <c r="I2484" s="77">
        <v>0</v>
      </c>
      <c r="K2484" s="77">
        <v>120</v>
      </c>
      <c r="L2484" s="77">
        <v>350000</v>
      </c>
      <c r="M2484" s="77">
        <v>115.86</v>
      </c>
      <c r="N2484" s="77">
        <v>347000</v>
      </c>
      <c r="O2484" s="78" t="s">
        <v>1426</v>
      </c>
    </row>
    <row r="2485" spans="1:15" x14ac:dyDescent="0.25">
      <c r="A2485" s="77" t="s">
        <v>66</v>
      </c>
      <c r="B2485" s="77" t="s">
        <v>44</v>
      </c>
      <c r="C2485" s="77">
        <v>1E-4</v>
      </c>
      <c r="D2485" s="77">
        <v>1E-3</v>
      </c>
      <c r="E2485" s="77">
        <v>9.9999999999999995E-8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127.29</v>
      </c>
      <c r="L2485" s="77">
        <v>339170</v>
      </c>
      <c r="M2485" s="77">
        <v>127.24</v>
      </c>
      <c r="N2485" s="77">
        <v>339180</v>
      </c>
      <c r="O2485" s="78" t="s">
        <v>1427</v>
      </c>
    </row>
    <row r="2486" spans="1:15" x14ac:dyDescent="0.25">
      <c r="A2486" s="77" t="s">
        <v>66</v>
      </c>
      <c r="B2486" s="77" t="s">
        <v>44</v>
      </c>
      <c r="C2486" s="77">
        <v>1E-4</v>
      </c>
      <c r="D2486" s="77">
        <v>1E-3</v>
      </c>
      <c r="E2486" s="77">
        <v>9.9999999999999995E-7</v>
      </c>
      <c r="F2486" s="77" t="s">
        <v>13</v>
      </c>
      <c r="G2486" s="77" t="s">
        <v>68</v>
      </c>
      <c r="H2486" s="77">
        <v>0</v>
      </c>
      <c r="I2486" s="77">
        <v>0</v>
      </c>
      <c r="K2486" s="77">
        <v>580.76</v>
      </c>
      <c r="L2486" s="77">
        <v>159300</v>
      </c>
      <c r="M2486" s="77">
        <v>580.72</v>
      </c>
      <c r="N2486" s="77">
        <v>159250</v>
      </c>
      <c r="O2486" s="78" t="s">
        <v>1428</v>
      </c>
    </row>
    <row r="2487" spans="1:15" x14ac:dyDescent="0.25">
      <c r="A2487" s="77" t="s">
        <v>66</v>
      </c>
      <c r="B2487" s="77" t="s">
        <v>44</v>
      </c>
      <c r="C2487" s="77">
        <v>1E-4</v>
      </c>
      <c r="D2487" s="77">
        <v>1E-3</v>
      </c>
      <c r="E2487" s="77">
        <v>1.0000000000000001E-5</v>
      </c>
      <c r="F2487" s="77" t="s">
        <v>13</v>
      </c>
      <c r="G2487" s="77" t="s">
        <v>68</v>
      </c>
      <c r="H2487" s="77">
        <v>0</v>
      </c>
      <c r="I2487" s="77">
        <v>0</v>
      </c>
      <c r="K2487" s="77">
        <v>5773.7</v>
      </c>
      <c r="L2487" s="77">
        <v>18430</v>
      </c>
      <c r="M2487" s="77">
        <v>5773.7</v>
      </c>
      <c r="N2487" s="77">
        <v>18401</v>
      </c>
      <c r="O2487" s="78" t="s">
        <v>1429</v>
      </c>
    </row>
    <row r="2488" spans="1:15" x14ac:dyDescent="0.25">
      <c r="A2488" s="77" t="s">
        <v>66</v>
      </c>
      <c r="B2488" s="77" t="s">
        <v>44</v>
      </c>
      <c r="C2488" s="77">
        <v>1E-4</v>
      </c>
      <c r="D2488" s="77">
        <v>1E-3</v>
      </c>
      <c r="E2488" s="77">
        <v>1E-4</v>
      </c>
      <c r="F2488" s="77" t="s">
        <v>13</v>
      </c>
      <c r="G2488" s="77" t="s">
        <v>68</v>
      </c>
      <c r="H2488" s="77">
        <v>0</v>
      </c>
      <c r="I2488" s="77">
        <v>0</v>
      </c>
      <c r="K2488" s="77">
        <v>57736</v>
      </c>
      <c r="L2488" s="77">
        <v>1854.7</v>
      </c>
      <c r="M2488" s="77">
        <v>57736</v>
      </c>
      <c r="N2488" s="77">
        <v>1843.4</v>
      </c>
      <c r="O2488" s="78" t="s">
        <v>1430</v>
      </c>
    </row>
    <row r="2489" spans="1:15" x14ac:dyDescent="0.25">
      <c r="A2489" s="77" t="s">
        <v>66</v>
      </c>
      <c r="B2489" s="77" t="s">
        <v>44</v>
      </c>
      <c r="C2489" s="77">
        <v>1E-3</v>
      </c>
      <c r="D2489" s="77">
        <v>0.01</v>
      </c>
      <c r="E2489" s="77">
        <v>9.9999999999999995E-8</v>
      </c>
      <c r="F2489" s="77" t="s">
        <v>13</v>
      </c>
      <c r="G2489" s="77" t="s">
        <v>11</v>
      </c>
      <c r="H2489" s="77">
        <v>0</v>
      </c>
      <c r="I2489" s="77">
        <v>0</v>
      </c>
      <c r="K2489" s="77">
        <v>1.2</v>
      </c>
      <c r="L2489" s="77">
        <v>350</v>
      </c>
      <c r="M2489" s="77">
        <v>1.1597</v>
      </c>
      <c r="N2489" s="77">
        <v>346.89</v>
      </c>
      <c r="O2489" s="78" t="s">
        <v>1431</v>
      </c>
    </row>
    <row r="2490" spans="1:15" x14ac:dyDescent="0.25">
      <c r="A2490" s="77" t="s">
        <v>66</v>
      </c>
      <c r="B2490" s="77" t="s">
        <v>44</v>
      </c>
      <c r="C2490" s="77">
        <v>1E-3</v>
      </c>
      <c r="D2490" s="77">
        <v>0.01</v>
      </c>
      <c r="E2490" s="77">
        <v>9.9999999999999995E-7</v>
      </c>
      <c r="F2490" s="77" t="s">
        <v>13</v>
      </c>
      <c r="G2490" s="77" t="s">
        <v>11</v>
      </c>
      <c r="H2490" s="77">
        <v>0</v>
      </c>
      <c r="I2490" s="77">
        <v>0</v>
      </c>
      <c r="K2490" s="77">
        <v>1.2739</v>
      </c>
      <c r="L2490" s="77">
        <v>339.07</v>
      </c>
      <c r="M2490" s="77">
        <v>1.2734000000000001</v>
      </c>
      <c r="N2490" s="77">
        <v>339.08</v>
      </c>
      <c r="O2490" s="78" t="s">
        <v>1432</v>
      </c>
    </row>
    <row r="2491" spans="1:15" x14ac:dyDescent="0.25">
      <c r="A2491" s="77" t="s">
        <v>66</v>
      </c>
      <c r="B2491" s="77" t="s">
        <v>44</v>
      </c>
      <c r="C2491" s="77">
        <v>1E-3</v>
      </c>
      <c r="D2491" s="77">
        <v>0.01</v>
      </c>
      <c r="E2491" s="77">
        <v>1.0000000000000001E-5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5.8079000000000001</v>
      </c>
      <c r="L2491" s="77">
        <v>159.28</v>
      </c>
      <c r="M2491" s="77">
        <v>5.8074000000000003</v>
      </c>
      <c r="N2491" s="77">
        <v>159.22999999999999</v>
      </c>
      <c r="O2491" s="78" t="s">
        <v>1433</v>
      </c>
    </row>
    <row r="2492" spans="1:15" x14ac:dyDescent="0.25">
      <c r="A2492" s="77" t="s">
        <v>66</v>
      </c>
      <c r="B2492" s="77" t="s">
        <v>44</v>
      </c>
      <c r="C2492" s="77">
        <v>1E-3</v>
      </c>
      <c r="D2492" s="77">
        <v>0.01</v>
      </c>
      <c r="E2492" s="77">
        <v>1E-4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57.737000000000002</v>
      </c>
      <c r="L2492" s="77">
        <v>18.431000000000001</v>
      </c>
      <c r="M2492" s="77">
        <v>57.737000000000002</v>
      </c>
      <c r="N2492" s="77">
        <v>18.399000000000001</v>
      </c>
      <c r="O2492" s="78" t="s">
        <v>1434</v>
      </c>
    </row>
    <row r="2493" spans="1:15" x14ac:dyDescent="0.25">
      <c r="A2493" s="77" t="s">
        <v>66</v>
      </c>
      <c r="B2493" s="77" t="s">
        <v>44</v>
      </c>
      <c r="C2493" s="77">
        <v>1E-3</v>
      </c>
      <c r="D2493" s="77">
        <v>0.01</v>
      </c>
      <c r="E2493" s="77">
        <v>1E-3</v>
      </c>
      <c r="F2493" s="77" t="s">
        <v>13</v>
      </c>
      <c r="G2493" s="77" t="s">
        <v>11</v>
      </c>
      <c r="H2493" s="77">
        <v>0</v>
      </c>
      <c r="I2493" s="77">
        <v>0</v>
      </c>
      <c r="K2493" s="77">
        <v>577.36</v>
      </c>
      <c r="L2493" s="77">
        <v>1.8560000000000001</v>
      </c>
      <c r="M2493" s="77">
        <v>577.36</v>
      </c>
      <c r="N2493" s="77">
        <v>1.8431</v>
      </c>
      <c r="O2493" s="78" t="s">
        <v>1435</v>
      </c>
    </row>
    <row r="2494" spans="1:15" x14ac:dyDescent="0.25">
      <c r="A2494" s="77" t="s">
        <v>66</v>
      </c>
      <c r="B2494" s="77" t="s">
        <v>44</v>
      </c>
      <c r="C2494" s="77">
        <v>0.01</v>
      </c>
      <c r="D2494" s="77">
        <v>0.1</v>
      </c>
      <c r="E2494" s="77">
        <v>9.9999999999999995E-7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12</v>
      </c>
      <c r="L2494" s="77">
        <v>350</v>
      </c>
      <c r="M2494" s="77">
        <v>11.589</v>
      </c>
      <c r="N2494" s="77">
        <v>348.45</v>
      </c>
      <c r="O2494" s="78" t="s">
        <v>1436</v>
      </c>
    </row>
    <row r="2495" spans="1:15" x14ac:dyDescent="0.25">
      <c r="A2495" s="77" t="s">
        <v>66</v>
      </c>
      <c r="B2495" s="77" t="s">
        <v>44</v>
      </c>
      <c r="C2495" s="77">
        <v>0.01</v>
      </c>
      <c r="D2495" s="77">
        <v>0.1</v>
      </c>
      <c r="E2495" s="77">
        <v>1.0000000000000001E-5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12.73</v>
      </c>
      <c r="L2495" s="77">
        <v>340.62</v>
      </c>
      <c r="M2495" s="77">
        <v>12.725</v>
      </c>
      <c r="N2495" s="77">
        <v>340.63</v>
      </c>
      <c r="O2495" s="78" t="s">
        <v>1437</v>
      </c>
    </row>
    <row r="2496" spans="1:15" x14ac:dyDescent="0.25">
      <c r="A2496" s="77" t="s">
        <v>66</v>
      </c>
      <c r="B2496" s="77" t="s">
        <v>44</v>
      </c>
      <c r="C2496" s="77">
        <v>0.01</v>
      </c>
      <c r="D2496" s="77">
        <v>0.1</v>
      </c>
      <c r="E2496" s="77">
        <v>1E-4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58.070999999999998</v>
      </c>
      <c r="L2496" s="77">
        <v>160.28</v>
      </c>
      <c r="M2496" s="77">
        <v>58.066000000000003</v>
      </c>
      <c r="N2496" s="77">
        <v>160.22999999999999</v>
      </c>
      <c r="O2496" s="78" t="s">
        <v>1438</v>
      </c>
    </row>
    <row r="2497" spans="1:15" x14ac:dyDescent="0.25">
      <c r="A2497" s="77" t="s">
        <v>66</v>
      </c>
      <c r="B2497" s="77" t="s">
        <v>44</v>
      </c>
      <c r="C2497" s="77">
        <v>0.01</v>
      </c>
      <c r="D2497" s="77">
        <v>0.1</v>
      </c>
      <c r="E2497" s="77">
        <v>1E-3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577.37</v>
      </c>
      <c r="L2497" s="77">
        <v>18.559999999999999</v>
      </c>
      <c r="M2497" s="77">
        <v>577.37</v>
      </c>
      <c r="N2497" s="77">
        <v>18.527999999999999</v>
      </c>
      <c r="O2497" s="78" t="s">
        <v>1439</v>
      </c>
    </row>
    <row r="2498" spans="1:15" x14ac:dyDescent="0.25">
      <c r="A2498" s="77" t="s">
        <v>66</v>
      </c>
      <c r="B2498" s="77" t="s">
        <v>44</v>
      </c>
      <c r="C2498" s="77">
        <v>0.01</v>
      </c>
      <c r="D2498" s="77">
        <v>0.1</v>
      </c>
      <c r="E2498" s="77">
        <v>0.01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5773.6</v>
      </c>
      <c r="L2498" s="77">
        <v>1.8689</v>
      </c>
      <c r="M2498" s="77">
        <v>5773.6</v>
      </c>
      <c r="N2498" s="77">
        <v>1.8560000000000001</v>
      </c>
      <c r="O2498" s="78" t="s">
        <v>1440</v>
      </c>
    </row>
    <row r="2499" spans="1:15" x14ac:dyDescent="0.25">
      <c r="A2499" s="77" t="s">
        <v>66</v>
      </c>
      <c r="B2499" s="77" t="s">
        <v>44</v>
      </c>
      <c r="C2499" s="77">
        <v>0.1</v>
      </c>
      <c r="D2499" s="77">
        <v>1</v>
      </c>
      <c r="E2499" s="77">
        <v>1.0000000000000001E-5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180</v>
      </c>
      <c r="L2499" s="77">
        <v>370</v>
      </c>
      <c r="M2499" s="77">
        <v>172.98</v>
      </c>
      <c r="N2499" s="77">
        <v>365.23</v>
      </c>
      <c r="O2499" s="78" t="s">
        <v>1441</v>
      </c>
    </row>
    <row r="2500" spans="1:15" x14ac:dyDescent="0.25">
      <c r="A2500" s="77" t="s">
        <v>66</v>
      </c>
      <c r="B2500" s="77" t="s">
        <v>44</v>
      </c>
      <c r="C2500" s="77">
        <v>0.1</v>
      </c>
      <c r="D2500" s="77">
        <v>1</v>
      </c>
      <c r="E2500" s="77">
        <v>1E-4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181.28</v>
      </c>
      <c r="L2500" s="77">
        <v>360.03</v>
      </c>
      <c r="M2500" s="77">
        <v>181.24</v>
      </c>
      <c r="N2500" s="77">
        <v>360.03</v>
      </c>
      <c r="O2500" s="78" t="s">
        <v>1442</v>
      </c>
    </row>
    <row r="2501" spans="1:15" x14ac:dyDescent="0.25">
      <c r="A2501" s="77" t="s">
        <v>66</v>
      </c>
      <c r="B2501" s="77" t="s">
        <v>44</v>
      </c>
      <c r="C2501" s="77">
        <v>0.1</v>
      </c>
      <c r="D2501" s="77">
        <v>1</v>
      </c>
      <c r="E2501" s="77">
        <v>1E-3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594.75</v>
      </c>
      <c r="L2501" s="77">
        <v>194.63</v>
      </c>
      <c r="M2501" s="77">
        <v>594.71</v>
      </c>
      <c r="N2501" s="77">
        <v>194.58</v>
      </c>
      <c r="O2501" s="78" t="s">
        <v>1443</v>
      </c>
    </row>
    <row r="2502" spans="1:15" x14ac:dyDescent="0.25">
      <c r="A2502" s="77" t="s">
        <v>66</v>
      </c>
      <c r="B2502" s="77" t="s">
        <v>44</v>
      </c>
      <c r="C2502" s="77">
        <v>0.1</v>
      </c>
      <c r="D2502" s="77">
        <v>1</v>
      </c>
      <c r="E2502" s="77">
        <v>0.01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5775</v>
      </c>
      <c r="L2502" s="77">
        <v>23.623000000000001</v>
      </c>
      <c r="M2502" s="77">
        <v>5775</v>
      </c>
      <c r="N2502" s="77">
        <v>23.591000000000001</v>
      </c>
      <c r="O2502" s="78" t="s">
        <v>1444</v>
      </c>
    </row>
    <row r="2503" spans="1:15" x14ac:dyDescent="0.25">
      <c r="A2503" s="77" t="s">
        <v>66</v>
      </c>
      <c r="B2503" s="77" t="s">
        <v>44</v>
      </c>
      <c r="C2503" s="77">
        <v>0.1</v>
      </c>
      <c r="D2503" s="77">
        <v>1</v>
      </c>
      <c r="E2503" s="77">
        <v>0.1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57736</v>
      </c>
      <c r="L2503" s="77">
        <v>2.3778000000000001</v>
      </c>
      <c r="M2503" s="77">
        <v>57736</v>
      </c>
      <c r="N2503" s="77">
        <v>2.3649</v>
      </c>
      <c r="O2503" s="78" t="s">
        <v>1445</v>
      </c>
    </row>
    <row r="2504" spans="1:15" x14ac:dyDescent="0.25">
      <c r="A2504" s="77" t="s">
        <v>66</v>
      </c>
      <c r="B2504" s="77" t="s">
        <v>44</v>
      </c>
      <c r="C2504" s="77">
        <v>1</v>
      </c>
      <c r="D2504" s="77">
        <v>10.199999999999999</v>
      </c>
      <c r="E2504" s="77">
        <v>1E-4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2.4</v>
      </c>
      <c r="L2504" s="77">
        <v>0.59</v>
      </c>
      <c r="M2504" s="77">
        <v>2.3094999999999999</v>
      </c>
      <c r="N2504" s="77">
        <v>0.57974999999999999</v>
      </c>
      <c r="O2504" s="78" t="s">
        <v>1446</v>
      </c>
    </row>
    <row r="2505" spans="1:15" x14ac:dyDescent="0.25">
      <c r="A2505" s="77" t="s">
        <v>66</v>
      </c>
      <c r="B2505" s="77" t="s">
        <v>44</v>
      </c>
      <c r="C2505" s="77">
        <v>1</v>
      </c>
      <c r="D2505" s="77">
        <v>10.199999999999999</v>
      </c>
      <c r="E2505" s="77">
        <v>1E-3</v>
      </c>
      <c r="F2505" s="77" t="s">
        <v>13</v>
      </c>
      <c r="G2505" s="77" t="s">
        <v>11</v>
      </c>
      <c r="H2505" s="77">
        <v>0</v>
      </c>
      <c r="I2505" s="77">
        <v>0</v>
      </c>
      <c r="K2505" s="77">
        <v>2.4</v>
      </c>
      <c r="L2505" s="77">
        <v>0.63080999999999998</v>
      </c>
      <c r="M2505" s="77">
        <v>2.3700999999999999</v>
      </c>
      <c r="N2505" s="77">
        <v>0.57577999999999996</v>
      </c>
      <c r="O2505" s="78" t="s">
        <v>1447</v>
      </c>
    </row>
    <row r="2506" spans="1:15" x14ac:dyDescent="0.25">
      <c r="A2506" s="77" t="s">
        <v>66</v>
      </c>
      <c r="B2506" s="77" t="s">
        <v>44</v>
      </c>
      <c r="C2506" s="77">
        <v>1</v>
      </c>
      <c r="D2506" s="77">
        <v>10.199999999999999</v>
      </c>
      <c r="E2506" s="77">
        <v>0.01</v>
      </c>
      <c r="F2506" s="77" t="s">
        <v>13</v>
      </c>
      <c r="G2506" s="77" t="s">
        <v>11</v>
      </c>
      <c r="H2506" s="77">
        <v>0</v>
      </c>
      <c r="I2506" s="77">
        <v>0</v>
      </c>
      <c r="K2506" s="77">
        <v>5.8935000000000004</v>
      </c>
      <c r="L2506" s="77">
        <v>0.56293000000000004</v>
      </c>
      <c r="M2506" s="77">
        <v>6.0655000000000001</v>
      </c>
      <c r="N2506" s="77">
        <v>0.39036999999999999</v>
      </c>
      <c r="O2506" s="78" t="s">
        <v>1448</v>
      </c>
    </row>
    <row r="2507" spans="1:15" x14ac:dyDescent="0.25">
      <c r="A2507" s="77" t="s">
        <v>66</v>
      </c>
      <c r="B2507" s="77" t="s">
        <v>44</v>
      </c>
      <c r="C2507" s="77">
        <v>1</v>
      </c>
      <c r="D2507" s="77">
        <v>10.199999999999999</v>
      </c>
      <c r="E2507" s="77">
        <v>0.1</v>
      </c>
      <c r="F2507" s="77" t="s">
        <v>13</v>
      </c>
      <c r="G2507" s="77" t="s">
        <v>11</v>
      </c>
      <c r="H2507" s="77">
        <v>0</v>
      </c>
      <c r="I2507" s="77">
        <v>0</v>
      </c>
      <c r="K2507" s="77">
        <v>57.625</v>
      </c>
      <c r="L2507" s="77">
        <v>0.18253</v>
      </c>
      <c r="M2507" s="77">
        <v>57.752000000000002</v>
      </c>
      <c r="N2507" s="77">
        <v>5.5476999999999999E-2</v>
      </c>
      <c r="O2507" s="78" t="s">
        <v>1449</v>
      </c>
    </row>
    <row r="2508" spans="1:15" x14ac:dyDescent="0.25">
      <c r="A2508" s="77" t="s">
        <v>66</v>
      </c>
      <c r="B2508" s="77" t="s">
        <v>44</v>
      </c>
      <c r="C2508" s="77">
        <v>1</v>
      </c>
      <c r="D2508" s="77">
        <v>10.199999999999999</v>
      </c>
      <c r="E2508" s="77">
        <v>1</v>
      </c>
      <c r="F2508" s="77" t="s">
        <v>13</v>
      </c>
      <c r="G2508" s="77" t="s">
        <v>11</v>
      </c>
      <c r="H2508" s="77">
        <v>0</v>
      </c>
      <c r="I2508" s="77">
        <v>0</v>
      </c>
      <c r="K2508" s="77">
        <v>577.30999999999995</v>
      </c>
      <c r="L2508" s="77">
        <v>5.7402000000000002E-2</v>
      </c>
      <c r="M2508" s="77">
        <v>577.36</v>
      </c>
      <c r="N2508" s="77">
        <v>5.5789000000000004E-3</v>
      </c>
      <c r="O2508" s="78" t="s">
        <v>1450</v>
      </c>
    </row>
    <row r="2509" spans="1:15" x14ac:dyDescent="0.25">
      <c r="A2509" s="77" t="s">
        <v>66</v>
      </c>
      <c r="B2509" s="77" t="s">
        <v>56</v>
      </c>
      <c r="C2509" s="77">
        <v>10</v>
      </c>
      <c r="D2509" s="77">
        <v>102</v>
      </c>
      <c r="E2509" s="77">
        <v>1E-4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16</v>
      </c>
      <c r="L2509" s="77">
        <v>2</v>
      </c>
      <c r="M2509" s="77">
        <v>15.052</v>
      </c>
      <c r="N2509" s="77">
        <v>2.0087999999999999</v>
      </c>
      <c r="O2509" s="78" t="s">
        <v>1415</v>
      </c>
    </row>
    <row r="2510" spans="1:15" x14ac:dyDescent="0.25">
      <c r="A2510" s="77" t="s">
        <v>66</v>
      </c>
      <c r="B2510" s="77" t="s">
        <v>56</v>
      </c>
      <c r="C2510" s="77">
        <v>10</v>
      </c>
      <c r="D2510" s="77">
        <v>102</v>
      </c>
      <c r="E2510" s="77">
        <v>1E-3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16</v>
      </c>
      <c r="L2510" s="77">
        <v>2.0045000000000002</v>
      </c>
      <c r="M2510" s="77">
        <v>15.566000000000001</v>
      </c>
      <c r="N2510" s="77">
        <v>2.0045000000000002</v>
      </c>
      <c r="O2510" s="78" t="s">
        <v>1416</v>
      </c>
    </row>
    <row r="2511" spans="1:15" x14ac:dyDescent="0.25">
      <c r="A2511" s="77" t="s">
        <v>66</v>
      </c>
      <c r="B2511" s="77" t="s">
        <v>56</v>
      </c>
      <c r="C2511" s="77">
        <v>10</v>
      </c>
      <c r="D2511" s="77">
        <v>102</v>
      </c>
      <c r="E2511" s="77">
        <v>0.01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50.243000000000002</v>
      </c>
      <c r="L2511" s="77">
        <v>1.7371000000000001</v>
      </c>
      <c r="M2511" s="77">
        <v>50.216000000000001</v>
      </c>
      <c r="N2511" s="77">
        <v>1.7371000000000001</v>
      </c>
      <c r="O2511" s="78" t="s">
        <v>1417</v>
      </c>
    </row>
    <row r="2512" spans="1:15" x14ac:dyDescent="0.25">
      <c r="A2512" s="77" t="s">
        <v>66</v>
      </c>
      <c r="B2512" s="77" t="s">
        <v>56</v>
      </c>
      <c r="C2512" s="77">
        <v>10</v>
      </c>
      <c r="D2512" s="77">
        <v>102</v>
      </c>
      <c r="E2512" s="77">
        <v>0.1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574.15</v>
      </c>
      <c r="L2512" s="77">
        <v>0.42863000000000001</v>
      </c>
      <c r="M2512" s="77">
        <v>574.14</v>
      </c>
      <c r="N2512" s="77">
        <v>0.42836000000000002</v>
      </c>
      <c r="O2512" s="78" t="s">
        <v>1418</v>
      </c>
    </row>
    <row r="2513" spans="1:15" x14ac:dyDescent="0.25">
      <c r="A2513" s="77" t="s">
        <v>66</v>
      </c>
      <c r="B2513" s="77" t="s">
        <v>56</v>
      </c>
      <c r="C2513" s="77">
        <v>10</v>
      </c>
      <c r="D2513" s="77">
        <v>102</v>
      </c>
      <c r="E2513" s="77">
        <v>1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5773.2</v>
      </c>
      <c r="L2513" s="77">
        <v>4.4478999999999998E-2</v>
      </c>
      <c r="M2513" s="77">
        <v>5773.2</v>
      </c>
      <c r="N2513" s="77">
        <v>4.4360999999999998E-2</v>
      </c>
      <c r="O2513" s="78" t="s">
        <v>1419</v>
      </c>
    </row>
    <row r="2514" spans="1:15" x14ac:dyDescent="0.25">
      <c r="A2514" s="77" t="s">
        <v>66</v>
      </c>
      <c r="B2514" s="77" t="s">
        <v>56</v>
      </c>
      <c r="C2514" s="77">
        <v>10</v>
      </c>
      <c r="D2514" s="77">
        <v>102</v>
      </c>
      <c r="E2514" s="77">
        <v>10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57735</v>
      </c>
      <c r="L2514" s="77">
        <v>4.4850999999999997E-3</v>
      </c>
      <c r="M2514" s="77">
        <v>57735</v>
      </c>
      <c r="N2514" s="77">
        <v>4.4377000000000002E-3</v>
      </c>
      <c r="O2514" s="78" t="s">
        <v>1420</v>
      </c>
    </row>
    <row r="2515" spans="1:15" x14ac:dyDescent="0.25">
      <c r="A2515" s="77" t="s">
        <v>66</v>
      </c>
      <c r="B2515" s="77" t="s">
        <v>57</v>
      </c>
      <c r="C2515" s="77">
        <v>20</v>
      </c>
      <c r="D2515" s="77">
        <v>204</v>
      </c>
      <c r="E2515" s="77">
        <v>1E-3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32</v>
      </c>
      <c r="L2515" s="77">
        <v>2</v>
      </c>
      <c r="M2515" s="77">
        <v>30.087</v>
      </c>
      <c r="N2515" s="77">
        <v>2.0089000000000001</v>
      </c>
      <c r="O2515" s="78" t="s">
        <v>1410</v>
      </c>
    </row>
    <row r="2516" spans="1:15" x14ac:dyDescent="0.25">
      <c r="A2516" s="77" t="s">
        <v>66</v>
      </c>
      <c r="B2516" s="77" t="s">
        <v>57</v>
      </c>
      <c r="C2516" s="77">
        <v>20</v>
      </c>
      <c r="D2516" s="77">
        <v>204</v>
      </c>
      <c r="E2516" s="77">
        <v>0.01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32</v>
      </c>
      <c r="L2516" s="77">
        <v>2.0076999999999998</v>
      </c>
      <c r="M2516" s="77">
        <v>30.344000000000001</v>
      </c>
      <c r="N2516" s="77">
        <v>2.0078</v>
      </c>
      <c r="O2516" s="78" t="s">
        <v>1411</v>
      </c>
    </row>
    <row r="2517" spans="1:15" x14ac:dyDescent="0.25">
      <c r="A2517" s="77" t="s">
        <v>66</v>
      </c>
      <c r="B2517" s="77" t="s">
        <v>57</v>
      </c>
      <c r="C2517" s="77">
        <v>20</v>
      </c>
      <c r="D2517" s="77">
        <v>204</v>
      </c>
      <c r="E2517" s="77">
        <v>0.1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52.695</v>
      </c>
      <c r="L2517" s="77">
        <v>1.9168000000000001</v>
      </c>
      <c r="M2517" s="77">
        <v>52.600999999999999</v>
      </c>
      <c r="N2517" s="77">
        <v>1.917</v>
      </c>
      <c r="O2517" s="78" t="s">
        <v>1412</v>
      </c>
    </row>
    <row r="2518" spans="1:15" x14ac:dyDescent="0.25">
      <c r="A2518" s="77" t="s">
        <v>66</v>
      </c>
      <c r="B2518" s="77" t="s">
        <v>57</v>
      </c>
      <c r="C2518" s="77">
        <v>20</v>
      </c>
      <c r="D2518" s="77">
        <v>204</v>
      </c>
      <c r="E2518" s="77">
        <v>1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565.98</v>
      </c>
      <c r="L2518" s="77">
        <v>0.78427000000000002</v>
      </c>
      <c r="M2518" s="77">
        <v>565.94000000000005</v>
      </c>
      <c r="N2518" s="77">
        <v>0.78385000000000005</v>
      </c>
      <c r="O2518" s="78" t="s">
        <v>1413</v>
      </c>
    </row>
    <row r="2519" spans="1:15" x14ac:dyDescent="0.25">
      <c r="A2519" s="77" t="s">
        <v>66</v>
      </c>
      <c r="B2519" s="77" t="s">
        <v>57</v>
      </c>
      <c r="C2519" s="77">
        <v>20</v>
      </c>
      <c r="D2519" s="77">
        <v>204</v>
      </c>
      <c r="E2519" s="77">
        <v>10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5772.2</v>
      </c>
      <c r="L2519" s="77">
        <v>8.8858000000000006E-2</v>
      </c>
      <c r="M2519" s="77">
        <v>5772.2</v>
      </c>
      <c r="N2519" s="77">
        <v>8.8622999999999993E-2</v>
      </c>
      <c r="O2519" s="78" t="s">
        <v>1414</v>
      </c>
    </row>
    <row r="2520" spans="1:15" x14ac:dyDescent="0.25">
      <c r="A2520" s="77" t="s">
        <v>66</v>
      </c>
      <c r="B2520" s="77" t="s">
        <v>58</v>
      </c>
      <c r="C2520" s="77">
        <v>5</v>
      </c>
      <c r="D2520" s="77">
        <v>51</v>
      </c>
      <c r="E2520" s="77">
        <v>1E-3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4.7</v>
      </c>
      <c r="L2520" s="77">
        <v>2</v>
      </c>
      <c r="M2520" s="77">
        <v>4.5993000000000004</v>
      </c>
      <c r="N2520" s="77">
        <v>1.98</v>
      </c>
      <c r="O2520" s="78" t="s">
        <v>1400</v>
      </c>
    </row>
    <row r="2521" spans="1:15" x14ac:dyDescent="0.25">
      <c r="A2521" s="77" t="s">
        <v>66</v>
      </c>
      <c r="B2521" s="77" t="s">
        <v>58</v>
      </c>
      <c r="C2521" s="77">
        <v>5</v>
      </c>
      <c r="D2521" s="77">
        <v>51</v>
      </c>
      <c r="E2521" s="77">
        <v>0.01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5.9279000000000002</v>
      </c>
      <c r="L2521" s="77">
        <v>1.9581</v>
      </c>
      <c r="M2521" s="77">
        <v>5.8000999999999996</v>
      </c>
      <c r="N2521" s="77">
        <v>1.9595</v>
      </c>
      <c r="O2521" s="78" t="s">
        <v>1401</v>
      </c>
    </row>
    <row r="2522" spans="1:15" x14ac:dyDescent="0.25">
      <c r="A2522" s="77" t="s">
        <v>66</v>
      </c>
      <c r="B2522" s="77" t="s">
        <v>58</v>
      </c>
      <c r="C2522" s="77">
        <v>5</v>
      </c>
      <c r="D2522" s="77">
        <v>51</v>
      </c>
      <c r="E2522" s="77">
        <v>0.1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53.039000000000001</v>
      </c>
      <c r="L2522" s="77">
        <v>1.3232999999999999</v>
      </c>
      <c r="M2522" s="77">
        <v>52.915999999999997</v>
      </c>
      <c r="N2522" s="77">
        <v>1.3219000000000001</v>
      </c>
      <c r="O2522" s="78" t="s">
        <v>1402</v>
      </c>
    </row>
    <row r="2523" spans="1:15" x14ac:dyDescent="0.25">
      <c r="A2523" s="77" t="s">
        <v>66</v>
      </c>
      <c r="B2523" s="77" t="s">
        <v>58</v>
      </c>
      <c r="C2523" s="77">
        <v>5</v>
      </c>
      <c r="D2523" s="77">
        <v>51</v>
      </c>
      <c r="E2523" s="77">
        <v>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576.55999999999995</v>
      </c>
      <c r="L2523" s="77">
        <v>0.20649000000000001</v>
      </c>
      <c r="M2523" s="77">
        <v>576.52</v>
      </c>
      <c r="N2523" s="77">
        <v>0.20416999999999999</v>
      </c>
      <c r="O2523" s="78" t="s">
        <v>1403</v>
      </c>
    </row>
    <row r="2524" spans="1:15" x14ac:dyDescent="0.25">
      <c r="A2524" s="77" t="s">
        <v>66</v>
      </c>
      <c r="B2524" s="77" t="s">
        <v>58</v>
      </c>
      <c r="C2524" s="77">
        <v>5</v>
      </c>
      <c r="D2524" s="77">
        <v>51</v>
      </c>
      <c r="E2524" s="77">
        <v>10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5773.5</v>
      </c>
      <c r="L2524" s="77">
        <v>2.1536E-2</v>
      </c>
      <c r="M2524" s="77">
        <v>5773.5</v>
      </c>
      <c r="N2524" s="77">
        <v>2.0587999999999999E-2</v>
      </c>
      <c r="O2524" s="78" t="s">
        <v>1404</v>
      </c>
    </row>
    <row r="2525" spans="1:15" x14ac:dyDescent="0.25">
      <c r="A2525" s="77" t="s">
        <v>66</v>
      </c>
      <c r="B2525" s="77" t="s">
        <v>58</v>
      </c>
      <c r="C2525" s="77">
        <v>50</v>
      </c>
      <c r="D2525" s="77">
        <v>510</v>
      </c>
      <c r="E2525" s="77">
        <v>1E-3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80</v>
      </c>
      <c r="L2525" s="77">
        <v>2</v>
      </c>
      <c r="M2525" s="77">
        <v>75.207999999999998</v>
      </c>
      <c r="N2525" s="77">
        <v>2.0089000000000001</v>
      </c>
      <c r="O2525" s="78" t="s">
        <v>1405</v>
      </c>
    </row>
    <row r="2526" spans="1:15" x14ac:dyDescent="0.25">
      <c r="A2526" s="77" t="s">
        <v>66</v>
      </c>
      <c r="B2526" s="77" t="s">
        <v>58</v>
      </c>
      <c r="C2526" s="77">
        <v>50</v>
      </c>
      <c r="D2526" s="77">
        <v>510</v>
      </c>
      <c r="E2526" s="77">
        <v>0.01</v>
      </c>
      <c r="F2526" s="77" t="s">
        <v>13</v>
      </c>
      <c r="G2526" s="77" t="s">
        <v>12</v>
      </c>
      <c r="H2526" s="77">
        <v>0</v>
      </c>
      <c r="I2526" s="77">
        <v>0</v>
      </c>
      <c r="K2526" s="77">
        <v>80</v>
      </c>
      <c r="L2526" s="77">
        <v>2.0085999999999999</v>
      </c>
      <c r="M2526" s="77">
        <v>75.317999999999998</v>
      </c>
      <c r="N2526" s="77">
        <v>2.0087000000000002</v>
      </c>
      <c r="O2526" s="78" t="s">
        <v>1406</v>
      </c>
    </row>
    <row r="2527" spans="1:15" x14ac:dyDescent="0.25">
      <c r="A2527" s="77" t="s">
        <v>66</v>
      </c>
      <c r="B2527" s="77" t="s">
        <v>58</v>
      </c>
      <c r="C2527" s="77">
        <v>50</v>
      </c>
      <c r="D2527" s="77">
        <v>510</v>
      </c>
      <c r="E2527" s="77">
        <v>0.1</v>
      </c>
      <c r="F2527" s="77" t="s">
        <v>13</v>
      </c>
      <c r="G2527" s="77" t="s">
        <v>12</v>
      </c>
      <c r="H2527" s="77">
        <v>0</v>
      </c>
      <c r="I2527" s="77">
        <v>0</v>
      </c>
      <c r="K2527" s="77">
        <v>85.569000000000003</v>
      </c>
      <c r="L2527" s="77">
        <v>1.9918</v>
      </c>
      <c r="M2527" s="77">
        <v>85.292000000000002</v>
      </c>
      <c r="N2527" s="77">
        <v>1.9921</v>
      </c>
      <c r="O2527" s="78" t="s">
        <v>1407</v>
      </c>
    </row>
    <row r="2528" spans="1:15" x14ac:dyDescent="0.25">
      <c r="A2528" s="77" t="s">
        <v>66</v>
      </c>
      <c r="B2528" s="77" t="s">
        <v>58</v>
      </c>
      <c r="C2528" s="77">
        <v>50</v>
      </c>
      <c r="D2528" s="77">
        <v>510</v>
      </c>
      <c r="E2528" s="77">
        <v>1</v>
      </c>
      <c r="F2528" s="77" t="s">
        <v>13</v>
      </c>
      <c r="G2528" s="77" t="s">
        <v>12</v>
      </c>
      <c r="H2528" s="77">
        <v>0</v>
      </c>
      <c r="I2528" s="77">
        <v>0</v>
      </c>
      <c r="K2528" s="77">
        <v>534.37</v>
      </c>
      <c r="L2528" s="77">
        <v>1.3886000000000001</v>
      </c>
      <c r="M2528" s="77">
        <v>534.07000000000005</v>
      </c>
      <c r="N2528" s="77">
        <v>1.3883000000000001</v>
      </c>
      <c r="O2528" s="78" t="s">
        <v>1408</v>
      </c>
    </row>
    <row r="2529" spans="1:15" x14ac:dyDescent="0.25">
      <c r="A2529" s="77" t="s">
        <v>66</v>
      </c>
      <c r="B2529" s="77" t="s">
        <v>58</v>
      </c>
      <c r="C2529" s="77">
        <v>50</v>
      </c>
      <c r="D2529" s="77">
        <v>510</v>
      </c>
      <c r="E2529" s="77">
        <v>10</v>
      </c>
      <c r="F2529" s="77" t="s">
        <v>13</v>
      </c>
      <c r="G2529" s="77" t="s">
        <v>12</v>
      </c>
      <c r="H2529" s="77">
        <v>0</v>
      </c>
      <c r="I2529" s="77">
        <v>0</v>
      </c>
      <c r="K2529" s="77">
        <v>5765.3</v>
      </c>
      <c r="L2529" s="77">
        <v>0.22044</v>
      </c>
      <c r="M2529" s="77">
        <v>5765.2</v>
      </c>
      <c r="N2529" s="77">
        <v>0.21986</v>
      </c>
      <c r="O2529" s="78" t="s">
        <v>1409</v>
      </c>
    </row>
    <row r="2530" spans="1:15" x14ac:dyDescent="0.25">
      <c r="A2530" s="77" t="s">
        <v>66</v>
      </c>
      <c r="B2530" s="77" t="s">
        <v>3</v>
      </c>
      <c r="C2530" s="77">
        <v>0</v>
      </c>
      <c r="D2530" s="77">
        <v>0.1</v>
      </c>
      <c r="E2530" s="77">
        <v>9.9999999999999995E-7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12</v>
      </c>
      <c r="L2530" s="77">
        <v>92</v>
      </c>
      <c r="M2530" s="77">
        <v>11.624000000000001</v>
      </c>
      <c r="N2530" s="77">
        <v>92.067999999999998</v>
      </c>
      <c r="O2530" s="78" t="s">
        <v>1375</v>
      </c>
    </row>
    <row r="2531" spans="1:15" x14ac:dyDescent="0.25">
      <c r="A2531" s="77" t="s">
        <v>66</v>
      </c>
      <c r="B2531" s="77" t="s">
        <v>3</v>
      </c>
      <c r="C2531" s="77">
        <v>0</v>
      </c>
      <c r="D2531" s="77">
        <v>0.1</v>
      </c>
      <c r="E2531" s="77">
        <v>1.0000000000000001E-5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12.962999999999999</v>
      </c>
      <c r="L2531" s="77">
        <v>86.429000000000002</v>
      </c>
      <c r="M2531" s="77">
        <v>12.956</v>
      </c>
      <c r="N2531" s="77">
        <v>86.457999999999998</v>
      </c>
      <c r="O2531" s="78" t="s">
        <v>1376</v>
      </c>
    </row>
    <row r="2532" spans="1:15" x14ac:dyDescent="0.25">
      <c r="A2532" s="77" t="s">
        <v>66</v>
      </c>
      <c r="B2532" s="77" t="s">
        <v>3</v>
      </c>
      <c r="C2532" s="77">
        <v>0</v>
      </c>
      <c r="D2532" s="77">
        <v>0.1</v>
      </c>
      <c r="E2532" s="77">
        <v>1E-4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58.889000000000003</v>
      </c>
      <c r="L2532" s="77">
        <v>24.899000000000001</v>
      </c>
      <c r="M2532" s="77">
        <v>58.883000000000003</v>
      </c>
      <c r="N2532" s="77">
        <v>24.902000000000001</v>
      </c>
      <c r="O2532" s="78" t="s">
        <v>1377</v>
      </c>
    </row>
    <row r="2533" spans="1:15" x14ac:dyDescent="0.25">
      <c r="A2533" s="77" t="s">
        <v>66</v>
      </c>
      <c r="B2533" s="77" t="s">
        <v>3</v>
      </c>
      <c r="C2533" s="77">
        <v>0</v>
      </c>
      <c r="D2533" s="77">
        <v>0.1</v>
      </c>
      <c r="E2533" s="77">
        <v>1E-3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577.47</v>
      </c>
      <c r="L2533" s="77">
        <v>2.5928</v>
      </c>
      <c r="M2533" s="77">
        <v>577.47</v>
      </c>
      <c r="N2533" s="77">
        <v>2.5928</v>
      </c>
      <c r="O2533" s="78" t="s">
        <v>1378</v>
      </c>
    </row>
    <row r="2534" spans="1:15" x14ac:dyDescent="0.25">
      <c r="A2534" s="77" t="s">
        <v>66</v>
      </c>
      <c r="B2534" s="77" t="s">
        <v>3</v>
      </c>
      <c r="C2534" s="77">
        <v>0</v>
      </c>
      <c r="D2534" s="77">
        <v>0.1</v>
      </c>
      <c r="E2534" s="77">
        <v>0.01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5773.6</v>
      </c>
      <c r="L2534" s="77">
        <v>0.25939000000000001</v>
      </c>
      <c r="M2534" s="77">
        <v>5773.6</v>
      </c>
      <c r="N2534" s="77">
        <v>0.25939000000000001</v>
      </c>
      <c r="O2534" s="78" t="s">
        <v>1379</v>
      </c>
    </row>
    <row r="2535" spans="1:15" x14ac:dyDescent="0.25">
      <c r="A2535" s="77" t="s">
        <v>66</v>
      </c>
      <c r="B2535" s="77" t="s">
        <v>3</v>
      </c>
      <c r="C2535" s="77">
        <v>0.1</v>
      </c>
      <c r="D2535" s="77">
        <v>1</v>
      </c>
      <c r="E2535" s="77">
        <v>1.0000000000000001E-5</v>
      </c>
      <c r="F2535" s="77" t="s">
        <v>6</v>
      </c>
      <c r="G2535" s="77" t="s">
        <v>5</v>
      </c>
      <c r="H2535" s="77">
        <v>0</v>
      </c>
      <c r="I2535" s="77">
        <v>0</v>
      </c>
      <c r="K2535" s="77">
        <v>36</v>
      </c>
      <c r="L2535" s="77">
        <v>92</v>
      </c>
      <c r="M2535" s="77">
        <v>35.884999999999998</v>
      </c>
      <c r="N2535" s="77">
        <v>91.647999999999996</v>
      </c>
      <c r="O2535" s="78" t="s">
        <v>1380</v>
      </c>
    </row>
    <row r="2536" spans="1:15" x14ac:dyDescent="0.25">
      <c r="A2536" s="77" t="s">
        <v>66</v>
      </c>
      <c r="B2536" s="77" t="s">
        <v>3</v>
      </c>
      <c r="C2536" s="77">
        <v>0.1</v>
      </c>
      <c r="D2536" s="77">
        <v>1</v>
      </c>
      <c r="E2536" s="77">
        <v>1E-4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65.685000000000002</v>
      </c>
      <c r="L2536" s="77">
        <v>74.286000000000001</v>
      </c>
      <c r="M2536" s="77">
        <v>65.573999999999998</v>
      </c>
      <c r="N2536" s="77">
        <v>74.301000000000002</v>
      </c>
      <c r="O2536" s="78" t="s">
        <v>1381</v>
      </c>
    </row>
    <row r="2537" spans="1:15" x14ac:dyDescent="0.25">
      <c r="A2537" s="77" t="s">
        <v>66</v>
      </c>
      <c r="B2537" s="77" t="s">
        <v>3</v>
      </c>
      <c r="C2537" s="77">
        <v>0.1</v>
      </c>
      <c r="D2537" s="77">
        <v>1</v>
      </c>
      <c r="E2537" s="77">
        <v>1E-3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577.78</v>
      </c>
      <c r="L2537" s="77">
        <v>13.555</v>
      </c>
      <c r="M2537" s="77">
        <v>577.73</v>
      </c>
      <c r="N2537" s="77">
        <v>13.515000000000001</v>
      </c>
      <c r="O2537" s="78" t="s">
        <v>1382</v>
      </c>
    </row>
    <row r="2538" spans="1:15" x14ac:dyDescent="0.25">
      <c r="A2538" s="77" t="s">
        <v>66</v>
      </c>
      <c r="B2538" s="77" t="s">
        <v>3</v>
      </c>
      <c r="C2538" s="77">
        <v>0.1</v>
      </c>
      <c r="D2538" s="77">
        <v>1</v>
      </c>
      <c r="E2538" s="77">
        <v>0.01</v>
      </c>
      <c r="F2538" s="77" t="s">
        <v>6</v>
      </c>
      <c r="G2538" s="77" t="s">
        <v>5</v>
      </c>
      <c r="H2538" s="77">
        <v>0</v>
      </c>
      <c r="I2538" s="77">
        <v>0</v>
      </c>
      <c r="K2538" s="77">
        <v>5773.6</v>
      </c>
      <c r="L2538" s="77">
        <v>1.3866000000000001</v>
      </c>
      <c r="M2538" s="77">
        <v>5773.6</v>
      </c>
      <c r="N2538" s="77">
        <v>1.3695999999999999</v>
      </c>
      <c r="O2538" s="78" t="s">
        <v>1383</v>
      </c>
    </row>
    <row r="2539" spans="1:15" x14ac:dyDescent="0.25">
      <c r="A2539" s="77" t="s">
        <v>66</v>
      </c>
      <c r="B2539" s="77" t="s">
        <v>3</v>
      </c>
      <c r="C2539" s="77">
        <v>0.1</v>
      </c>
      <c r="D2539" s="77">
        <v>1</v>
      </c>
      <c r="E2539" s="77">
        <v>0.1</v>
      </c>
      <c r="F2539" s="77" t="s">
        <v>6</v>
      </c>
      <c r="G2539" s="77" t="s">
        <v>5</v>
      </c>
      <c r="H2539" s="77">
        <v>0</v>
      </c>
      <c r="I2539" s="77">
        <v>0</v>
      </c>
      <c r="K2539" s="77">
        <v>57736</v>
      </c>
      <c r="L2539" s="77">
        <v>0.14379</v>
      </c>
      <c r="M2539" s="77">
        <v>57736</v>
      </c>
      <c r="N2539" s="77">
        <v>0.13697999999999999</v>
      </c>
      <c r="O2539" s="78" t="s">
        <v>1384</v>
      </c>
    </row>
    <row r="2540" spans="1:15" x14ac:dyDescent="0.25">
      <c r="A2540" s="77" t="s">
        <v>66</v>
      </c>
      <c r="B2540" s="77" t="s">
        <v>3</v>
      </c>
      <c r="C2540" s="77">
        <v>1</v>
      </c>
      <c r="D2540" s="77">
        <v>10</v>
      </c>
      <c r="E2540" s="77">
        <v>1E-4</v>
      </c>
      <c r="F2540" s="77" t="s">
        <v>6</v>
      </c>
      <c r="G2540" s="77" t="s">
        <v>5</v>
      </c>
      <c r="H2540" s="77">
        <v>0</v>
      </c>
      <c r="I2540" s="77">
        <v>0</v>
      </c>
      <c r="K2540" s="77">
        <v>360</v>
      </c>
      <c r="L2540" s="77">
        <v>92</v>
      </c>
      <c r="M2540" s="77">
        <v>354.54</v>
      </c>
      <c r="N2540" s="77">
        <v>91.828999999999994</v>
      </c>
      <c r="O2540" s="78" t="s">
        <v>1385</v>
      </c>
    </row>
    <row r="2541" spans="1:15" x14ac:dyDescent="0.25">
      <c r="A2541" s="77" t="s">
        <v>66</v>
      </c>
      <c r="B2541" s="77" t="s">
        <v>3</v>
      </c>
      <c r="C2541" s="77">
        <v>1</v>
      </c>
      <c r="D2541" s="77">
        <v>10</v>
      </c>
      <c r="E2541" s="77">
        <v>1E-3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653.72</v>
      </c>
      <c r="L2541" s="77">
        <v>74.370999999999995</v>
      </c>
      <c r="M2541" s="77">
        <v>653.16999999999996</v>
      </c>
      <c r="N2541" s="77">
        <v>74.328999999999994</v>
      </c>
      <c r="O2541" s="78" t="s">
        <v>1386</v>
      </c>
    </row>
    <row r="2542" spans="1:15" x14ac:dyDescent="0.25">
      <c r="A2542" s="77" t="s">
        <v>66</v>
      </c>
      <c r="B2542" s="77" t="s">
        <v>3</v>
      </c>
      <c r="C2542" s="77">
        <v>1</v>
      </c>
      <c r="D2542" s="77">
        <v>10</v>
      </c>
      <c r="E2542" s="77">
        <v>0.01</v>
      </c>
      <c r="F2542" s="77" t="s">
        <v>6</v>
      </c>
      <c r="G2542" s="77" t="s">
        <v>5</v>
      </c>
      <c r="H2542" s="77">
        <v>0</v>
      </c>
      <c r="I2542" s="77">
        <v>0</v>
      </c>
      <c r="K2542" s="77">
        <v>5777.2</v>
      </c>
      <c r="L2542" s="77">
        <v>13.558999999999999</v>
      </c>
      <c r="M2542" s="77">
        <v>5777</v>
      </c>
      <c r="N2542" s="77">
        <v>13.491</v>
      </c>
      <c r="O2542" s="78" t="s">
        <v>1387</v>
      </c>
    </row>
    <row r="2543" spans="1:15" x14ac:dyDescent="0.25">
      <c r="A2543" s="77" t="s">
        <v>66</v>
      </c>
      <c r="B2543" s="77" t="s">
        <v>3</v>
      </c>
      <c r="C2543" s="77">
        <v>1</v>
      </c>
      <c r="D2543" s="77">
        <v>10</v>
      </c>
      <c r="E2543" s="77">
        <v>0.1</v>
      </c>
      <c r="F2543" s="77" t="s">
        <v>6</v>
      </c>
      <c r="G2543" s="77" t="s">
        <v>5</v>
      </c>
      <c r="H2543" s="77">
        <v>0</v>
      </c>
      <c r="I2543" s="77">
        <v>0</v>
      </c>
      <c r="K2543" s="77">
        <v>57736</v>
      </c>
      <c r="L2543" s="77">
        <v>1.3954</v>
      </c>
      <c r="M2543" s="77">
        <v>57736</v>
      </c>
      <c r="N2543" s="77">
        <v>13.496</v>
      </c>
      <c r="O2543" s="78" t="s">
        <v>1388</v>
      </c>
    </row>
    <row r="2544" spans="1:15" x14ac:dyDescent="0.25">
      <c r="A2544" s="77" t="s">
        <v>66</v>
      </c>
      <c r="B2544" s="77" t="s">
        <v>3</v>
      </c>
      <c r="C2544" s="77">
        <v>1</v>
      </c>
      <c r="D2544" s="77">
        <v>10</v>
      </c>
      <c r="E2544" s="77">
        <v>1</v>
      </c>
      <c r="F2544" s="77" t="s">
        <v>6</v>
      </c>
      <c r="G2544" s="77" t="s">
        <v>5</v>
      </c>
      <c r="H2544" s="77">
        <v>0</v>
      </c>
      <c r="I2544" s="77">
        <v>0</v>
      </c>
      <c r="K2544" s="77">
        <v>577360</v>
      </c>
      <c r="L2544" s="77">
        <v>0.14807999999999999</v>
      </c>
      <c r="M2544" s="77">
        <v>577360</v>
      </c>
      <c r="N2544" s="77">
        <v>13.497</v>
      </c>
      <c r="O2544" s="78" t="s">
        <v>1389</v>
      </c>
    </row>
    <row r="2545" spans="1:15" x14ac:dyDescent="0.25">
      <c r="A2545" s="77" t="s">
        <v>66</v>
      </c>
      <c r="B2545" s="77" t="s">
        <v>3</v>
      </c>
      <c r="C2545" s="77">
        <v>10</v>
      </c>
      <c r="D2545" s="77">
        <v>100</v>
      </c>
      <c r="E2545" s="77">
        <v>1E-3</v>
      </c>
      <c r="F2545" s="77" t="s">
        <v>6</v>
      </c>
      <c r="G2545" s="77" t="s">
        <v>4</v>
      </c>
      <c r="H2545" s="77">
        <v>0</v>
      </c>
      <c r="I2545" s="77">
        <v>0</v>
      </c>
      <c r="K2545" s="77">
        <v>6.8</v>
      </c>
      <c r="L2545" s="77">
        <v>8.2000000000000003E-2</v>
      </c>
      <c r="M2545" s="77">
        <v>6.7337999999999996</v>
      </c>
      <c r="N2545" s="77">
        <v>8.2464999999999997E-2</v>
      </c>
      <c r="O2545" s="78" t="s">
        <v>1390</v>
      </c>
    </row>
    <row r="2546" spans="1:15" x14ac:dyDescent="0.25">
      <c r="A2546" s="77" t="s">
        <v>66</v>
      </c>
      <c r="B2546" s="77" t="s">
        <v>3</v>
      </c>
      <c r="C2546" s="77">
        <v>10</v>
      </c>
      <c r="D2546" s="77">
        <v>100</v>
      </c>
      <c r="E2546" s="77">
        <v>0.01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8.7739999999999991</v>
      </c>
      <c r="L2546" s="77">
        <v>7.2816000000000006E-2</v>
      </c>
      <c r="M2546" s="77">
        <v>8.766</v>
      </c>
      <c r="N2546" s="77">
        <v>7.2780999999999998E-2</v>
      </c>
      <c r="O2546" s="78" t="s">
        <v>1391</v>
      </c>
    </row>
    <row r="2547" spans="1:15" x14ac:dyDescent="0.25">
      <c r="A2547" s="77" t="s">
        <v>66</v>
      </c>
      <c r="B2547" s="77" t="s">
        <v>3</v>
      </c>
      <c r="C2547" s="77">
        <v>10</v>
      </c>
      <c r="D2547" s="77">
        <v>100</v>
      </c>
      <c r="E2547" s="77">
        <v>0.1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58.072000000000003</v>
      </c>
      <c r="L2547" s="77">
        <v>1.5845000000000001E-2</v>
      </c>
      <c r="M2547" s="77">
        <v>58.067999999999998</v>
      </c>
      <c r="N2547" s="77">
        <v>1.5768999999999998E-2</v>
      </c>
      <c r="O2547" s="78" t="s">
        <v>1392</v>
      </c>
    </row>
    <row r="2548" spans="1:15" x14ac:dyDescent="0.25">
      <c r="A2548" s="77" t="s">
        <v>66</v>
      </c>
      <c r="B2548" s="77" t="s">
        <v>3</v>
      </c>
      <c r="C2548" s="77">
        <v>10</v>
      </c>
      <c r="D2548" s="77">
        <v>100</v>
      </c>
      <c r="E2548" s="77">
        <v>1</v>
      </c>
      <c r="F2548" s="77" t="s">
        <v>6</v>
      </c>
      <c r="G2548" s="77" t="s">
        <v>4</v>
      </c>
      <c r="H2548" s="77">
        <v>0</v>
      </c>
      <c r="I2548" s="77">
        <v>0</v>
      </c>
      <c r="K2548" s="77">
        <v>577.39</v>
      </c>
      <c r="L2548" s="77">
        <v>1.6414999999999999E-3</v>
      </c>
      <c r="M2548" s="77">
        <v>577.39</v>
      </c>
      <c r="N2548" s="77">
        <v>1.6092999999999999E-3</v>
      </c>
      <c r="O2548" s="78" t="s">
        <v>1393</v>
      </c>
    </row>
    <row r="2549" spans="1:15" x14ac:dyDescent="0.25">
      <c r="A2549" s="77" t="s">
        <v>66</v>
      </c>
      <c r="B2549" s="77" t="s">
        <v>3</v>
      </c>
      <c r="C2549" s="77">
        <v>10</v>
      </c>
      <c r="D2549" s="77">
        <v>100</v>
      </c>
      <c r="E2549" s="77">
        <v>10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5773.6</v>
      </c>
      <c r="L2549" s="77">
        <v>1.7383000000000001E-4</v>
      </c>
      <c r="M2549" s="77">
        <v>5773.6</v>
      </c>
      <c r="N2549" s="77">
        <v>1.6097E-4</v>
      </c>
      <c r="O2549" s="78" t="s">
        <v>1394</v>
      </c>
    </row>
    <row r="2550" spans="1:15" x14ac:dyDescent="0.25">
      <c r="A2550" s="77" t="s">
        <v>66</v>
      </c>
      <c r="B2550" s="77" t="s">
        <v>3</v>
      </c>
      <c r="C2550" s="77">
        <v>100</v>
      </c>
      <c r="D2550" s="77">
        <v>1020</v>
      </c>
      <c r="E2550" s="77">
        <v>0.01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36</v>
      </c>
      <c r="L2550" s="77">
        <v>9.1999999999999998E-2</v>
      </c>
      <c r="M2550" s="77">
        <v>35.843000000000004</v>
      </c>
      <c r="N2550" s="77">
        <v>9.1772000000000006E-2</v>
      </c>
      <c r="O2550" s="78" t="s">
        <v>1395</v>
      </c>
    </row>
    <row r="2551" spans="1:15" x14ac:dyDescent="0.25">
      <c r="A2551" s="77" t="s">
        <v>66</v>
      </c>
      <c r="B2551" s="77" t="s">
        <v>3</v>
      </c>
      <c r="C2551" s="77">
        <v>100</v>
      </c>
      <c r="D2551" s="77">
        <v>1020</v>
      </c>
      <c r="E2551" s="77">
        <v>0.1</v>
      </c>
      <c r="F2551" s="77" t="s">
        <v>6</v>
      </c>
      <c r="G2551" s="77" t="s">
        <v>4</v>
      </c>
      <c r="H2551" s="77">
        <v>0</v>
      </c>
      <c r="I2551" s="77">
        <v>0</v>
      </c>
      <c r="K2551" s="77">
        <v>65.632000000000005</v>
      </c>
      <c r="L2551" s="77">
        <v>7.4630000000000002E-2</v>
      </c>
      <c r="M2551" s="77">
        <v>65.525000000000006</v>
      </c>
      <c r="N2551" s="77">
        <v>7.4607999999999994E-2</v>
      </c>
      <c r="O2551" s="78" t="s">
        <v>1396</v>
      </c>
    </row>
    <row r="2552" spans="1:15" x14ac:dyDescent="0.25">
      <c r="A2552" s="77" t="s">
        <v>66</v>
      </c>
      <c r="B2552" s="77" t="s">
        <v>3</v>
      </c>
      <c r="C2552" s="77">
        <v>100</v>
      </c>
      <c r="D2552" s="77">
        <v>1020</v>
      </c>
      <c r="E2552" s="77">
        <v>1</v>
      </c>
      <c r="F2552" s="77" t="s">
        <v>6</v>
      </c>
      <c r="G2552" s="77" t="s">
        <v>4</v>
      </c>
      <c r="H2552" s="77">
        <v>0</v>
      </c>
      <c r="I2552" s="77">
        <v>0</v>
      </c>
      <c r="K2552" s="77">
        <v>577.76</v>
      </c>
      <c r="L2552" s="77">
        <v>1.3752E-2</v>
      </c>
      <c r="M2552" s="77">
        <v>577.71</v>
      </c>
      <c r="N2552" s="77">
        <v>1.3677E-2</v>
      </c>
      <c r="O2552" s="78" t="s">
        <v>1397</v>
      </c>
    </row>
    <row r="2553" spans="1:15" x14ac:dyDescent="0.25">
      <c r="A2553" s="77" t="s">
        <v>66</v>
      </c>
      <c r="B2553" s="77" t="s">
        <v>3</v>
      </c>
      <c r="C2553" s="77">
        <v>100</v>
      </c>
      <c r="D2553" s="77">
        <v>1020</v>
      </c>
      <c r="E2553" s="77">
        <v>10</v>
      </c>
      <c r="F2553" s="77" t="s">
        <v>6</v>
      </c>
      <c r="G2553" s="77" t="s">
        <v>4</v>
      </c>
      <c r="H2553" s="77">
        <v>0</v>
      </c>
      <c r="I2553" s="77">
        <v>0</v>
      </c>
      <c r="K2553" s="77">
        <v>5773.6</v>
      </c>
      <c r="L2553" s="77">
        <v>1.4178999999999999E-3</v>
      </c>
      <c r="M2553" s="77">
        <v>5773.6</v>
      </c>
      <c r="N2553" s="77">
        <v>1.3864000000000001E-3</v>
      </c>
      <c r="O2553" s="78" t="s">
        <v>1398</v>
      </c>
    </row>
    <row r="2554" spans="1:15" x14ac:dyDescent="0.25">
      <c r="A2554" s="77" t="s">
        <v>66</v>
      </c>
      <c r="B2554" s="77" t="s">
        <v>3</v>
      </c>
      <c r="C2554" s="77">
        <v>100</v>
      </c>
      <c r="D2554" s="77">
        <v>1020</v>
      </c>
      <c r="E2554" s="77">
        <v>100</v>
      </c>
      <c r="F2554" s="77" t="s">
        <v>6</v>
      </c>
      <c r="G2554" s="77" t="s">
        <v>4</v>
      </c>
      <c r="H2554" s="77">
        <v>0</v>
      </c>
      <c r="I2554" s="77">
        <v>0</v>
      </c>
      <c r="K2554" s="77">
        <v>57736</v>
      </c>
      <c r="L2554" s="77">
        <v>1.5124999999999999E-4</v>
      </c>
      <c r="M2554" s="77">
        <v>57736</v>
      </c>
      <c r="N2554" s="77">
        <v>1.3866E-4</v>
      </c>
      <c r="O2554" s="78" t="s">
        <v>1399</v>
      </c>
    </row>
    <row r="2555" spans="1:15" x14ac:dyDescent="0.25">
      <c r="A2555" s="77" t="s">
        <v>66</v>
      </c>
      <c r="B2555" s="77" t="s">
        <v>17</v>
      </c>
      <c r="C2555" s="77">
        <v>1</v>
      </c>
      <c r="D2555" s="77">
        <v>100000</v>
      </c>
      <c r="E2555" s="77">
        <v>1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0.87</v>
      </c>
      <c r="L2555" s="77">
        <v>1.5999999999999999E-5</v>
      </c>
      <c r="M2555" s="77">
        <v>0.81637999999999999</v>
      </c>
      <c r="N2555" s="77">
        <v>1.6364000000000001E-5</v>
      </c>
      <c r="O2555" s="78" t="s">
        <v>1370</v>
      </c>
    </row>
    <row r="2556" spans="1:15" x14ac:dyDescent="0.25">
      <c r="A2556" s="77" t="s">
        <v>66</v>
      </c>
      <c r="B2556" s="77" t="s">
        <v>17</v>
      </c>
      <c r="C2556" s="77">
        <v>1</v>
      </c>
      <c r="D2556" s="77">
        <v>100000</v>
      </c>
      <c r="E2556" s="77">
        <v>10</v>
      </c>
      <c r="F2556" s="77" t="s">
        <v>9</v>
      </c>
      <c r="G2556" s="77" t="s">
        <v>9</v>
      </c>
      <c r="H2556" s="77">
        <v>0</v>
      </c>
      <c r="I2556" s="77">
        <v>0</v>
      </c>
      <c r="K2556" s="77">
        <v>5.8379000000000003</v>
      </c>
      <c r="L2556" s="77">
        <v>4.8237000000000001E-6</v>
      </c>
      <c r="M2556" s="77">
        <v>5.8243</v>
      </c>
      <c r="N2556" s="77">
        <v>4.6825999999999999E-6</v>
      </c>
      <c r="O2556" s="78" t="s">
        <v>1371</v>
      </c>
    </row>
    <row r="2557" spans="1:15" x14ac:dyDescent="0.25">
      <c r="A2557" s="77" t="s">
        <v>66</v>
      </c>
      <c r="B2557" s="77" t="s">
        <v>17</v>
      </c>
      <c r="C2557" s="77">
        <v>1</v>
      </c>
      <c r="D2557" s="77">
        <v>100000</v>
      </c>
      <c r="E2557" s="77">
        <v>100</v>
      </c>
      <c r="F2557" s="77" t="s">
        <v>9</v>
      </c>
      <c r="G2557" s="77" t="s">
        <v>9</v>
      </c>
      <c r="H2557" s="77">
        <v>0</v>
      </c>
      <c r="I2557" s="77">
        <v>0</v>
      </c>
      <c r="K2557" s="77">
        <v>58.005000000000003</v>
      </c>
      <c r="L2557" s="77">
        <v>3.1698999999999999E-6</v>
      </c>
      <c r="M2557" s="77">
        <v>58</v>
      </c>
      <c r="N2557" s="77">
        <v>3.1064999999999998E-6</v>
      </c>
      <c r="O2557" s="78" t="s">
        <v>1372</v>
      </c>
    </row>
    <row r="2558" spans="1:15" x14ac:dyDescent="0.25">
      <c r="A2558" s="77" t="s">
        <v>66</v>
      </c>
      <c r="B2558" s="77" t="s">
        <v>17</v>
      </c>
      <c r="C2558" s="77">
        <v>1</v>
      </c>
      <c r="D2558" s="77">
        <v>100000</v>
      </c>
      <c r="E2558" s="77">
        <v>1000</v>
      </c>
      <c r="F2558" s="77" t="s">
        <v>9</v>
      </c>
      <c r="G2558" s="77" t="s">
        <v>9</v>
      </c>
      <c r="H2558" s="77">
        <v>0</v>
      </c>
      <c r="I2558" s="77">
        <v>0</v>
      </c>
      <c r="K2558" s="77">
        <v>579.98</v>
      </c>
      <c r="L2558" s="77">
        <v>2.6531000000000001E-5</v>
      </c>
      <c r="M2558" s="77">
        <v>579.97</v>
      </c>
      <c r="N2558" s="77">
        <v>2.6505000000000001E-5</v>
      </c>
      <c r="O2558" s="78" t="s">
        <v>1373</v>
      </c>
    </row>
    <row r="2559" spans="1:15" x14ac:dyDescent="0.25">
      <c r="A2559" s="77" t="s">
        <v>66</v>
      </c>
      <c r="B2559" s="77" t="s">
        <v>17</v>
      </c>
      <c r="C2559" s="77">
        <v>1</v>
      </c>
      <c r="D2559" s="77">
        <v>100000</v>
      </c>
      <c r="E2559" s="77">
        <v>10000</v>
      </c>
      <c r="F2559" s="77" t="s">
        <v>9</v>
      </c>
      <c r="G2559" s="77" t="s">
        <v>9</v>
      </c>
      <c r="H2559" s="77">
        <v>0</v>
      </c>
      <c r="I2559" s="77">
        <v>0</v>
      </c>
      <c r="K2559" s="77">
        <v>5799.7</v>
      </c>
      <c r="L2559" s="77">
        <v>2.6460999999999998E-4</v>
      </c>
      <c r="M2559" s="77">
        <v>5799.7</v>
      </c>
      <c r="N2559" s="77">
        <v>2.6459999999999998E-4</v>
      </c>
      <c r="O2559" s="78" t="s">
        <v>1374</v>
      </c>
    </row>
    <row r="2560" spans="1:15" x14ac:dyDescent="0.25">
      <c r="A2560" s="77" t="s">
        <v>66</v>
      </c>
      <c r="B2560" s="77" t="s">
        <v>70</v>
      </c>
      <c r="C2560" s="77">
        <v>1</v>
      </c>
      <c r="D2560" s="77">
        <v>100</v>
      </c>
      <c r="E2560" s="77">
        <v>1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1.5</v>
      </c>
      <c r="L2560" s="77">
        <v>1.0999999999999999E-2</v>
      </c>
      <c r="M2560" s="77">
        <v>1.4054</v>
      </c>
      <c r="N2560" s="77">
        <v>1.0453E-2</v>
      </c>
      <c r="O2560" s="78" t="s">
        <v>1358</v>
      </c>
    </row>
    <row r="2561" spans="1:15" x14ac:dyDescent="0.25">
      <c r="A2561" s="77" t="s">
        <v>66</v>
      </c>
      <c r="B2561" s="77" t="s">
        <v>70</v>
      </c>
      <c r="C2561" s="77">
        <v>1</v>
      </c>
      <c r="D2561" s="77">
        <v>100</v>
      </c>
      <c r="E2561" s="77">
        <v>10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5.9149000000000003</v>
      </c>
      <c r="L2561" s="77">
        <v>3.8256000000000002E-3</v>
      </c>
      <c r="M2561" s="77">
        <v>5.9069000000000003</v>
      </c>
      <c r="N2561" s="77">
        <v>3.6668E-3</v>
      </c>
      <c r="O2561" s="78" t="s">
        <v>1359</v>
      </c>
    </row>
    <row r="2562" spans="1:15" x14ac:dyDescent="0.25">
      <c r="A2562" s="77" t="s">
        <v>66</v>
      </c>
      <c r="B2562" s="77" t="s">
        <v>70</v>
      </c>
      <c r="C2562" s="77">
        <v>1</v>
      </c>
      <c r="D2562" s="77">
        <v>100</v>
      </c>
      <c r="E2562" s="77">
        <v>100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57.917999999999999</v>
      </c>
      <c r="L2562" s="77">
        <v>3.3655999999999998E-3</v>
      </c>
      <c r="M2562" s="77">
        <v>57.914999999999999</v>
      </c>
      <c r="N2562" s="77">
        <v>3.2951999999999999E-3</v>
      </c>
      <c r="O2562" s="78" t="s">
        <v>1360</v>
      </c>
    </row>
    <row r="2563" spans="1:15" x14ac:dyDescent="0.25">
      <c r="A2563" s="77" t="s">
        <v>66</v>
      </c>
      <c r="B2563" s="77" t="s">
        <v>70</v>
      </c>
      <c r="C2563" s="77">
        <v>100</v>
      </c>
      <c r="D2563" s="77">
        <v>250</v>
      </c>
      <c r="E2563" s="77">
        <v>1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1.4</v>
      </c>
      <c r="L2563" s="77">
        <v>1.0999999999999999E-2</v>
      </c>
      <c r="M2563" s="77">
        <v>1.3332999999999999</v>
      </c>
      <c r="N2563" s="77">
        <v>1.1162E-2</v>
      </c>
      <c r="O2563" s="78" t="s">
        <v>1361</v>
      </c>
    </row>
    <row r="2564" spans="1:15" x14ac:dyDescent="0.25">
      <c r="A2564" s="77" t="s">
        <v>66</v>
      </c>
      <c r="B2564" s="77" t="s">
        <v>70</v>
      </c>
      <c r="C2564" s="77">
        <v>100</v>
      </c>
      <c r="D2564" s="77">
        <v>250</v>
      </c>
      <c r="E2564" s="77">
        <v>10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5.6898999999999997</v>
      </c>
      <c r="L2564" s="77">
        <v>5.7678E-3</v>
      </c>
      <c r="M2564" s="77">
        <v>5.6798000000000002</v>
      </c>
      <c r="N2564" s="77">
        <v>5.6527000000000001E-3</v>
      </c>
      <c r="O2564" s="78" t="s">
        <v>1362</v>
      </c>
    </row>
    <row r="2565" spans="1:15" x14ac:dyDescent="0.25">
      <c r="A2565" s="77" t="s">
        <v>66</v>
      </c>
      <c r="B2565" s="77" t="s">
        <v>70</v>
      </c>
      <c r="C2565" s="77">
        <v>100</v>
      </c>
      <c r="D2565" s="77">
        <v>250</v>
      </c>
      <c r="E2565" s="77">
        <v>100</v>
      </c>
      <c r="F2565" s="77" t="s">
        <v>6</v>
      </c>
      <c r="G2565" s="77" t="s">
        <v>6</v>
      </c>
      <c r="H2565" s="77">
        <v>0</v>
      </c>
      <c r="I2565" s="77">
        <v>0</v>
      </c>
      <c r="K2565" s="77">
        <v>57.719000000000001</v>
      </c>
      <c r="L2565" s="77">
        <v>2.4580000000000001E-3</v>
      </c>
      <c r="M2565" s="77">
        <v>57.716000000000001</v>
      </c>
      <c r="N2565" s="77">
        <v>2.3936000000000001E-3</v>
      </c>
      <c r="O2565" s="78" t="s">
        <v>1363</v>
      </c>
    </row>
    <row r="2566" spans="1:15" x14ac:dyDescent="0.25">
      <c r="A2566" s="77" t="s">
        <v>66</v>
      </c>
      <c r="B2566" s="77" t="s">
        <v>70</v>
      </c>
      <c r="C2566" s="77">
        <v>250</v>
      </c>
      <c r="D2566" s="77">
        <v>500</v>
      </c>
      <c r="E2566" s="77">
        <v>1</v>
      </c>
      <c r="F2566" s="77" t="s">
        <v>6</v>
      </c>
      <c r="G2566" s="77" t="s">
        <v>6</v>
      </c>
      <c r="H2566" s="77">
        <v>0</v>
      </c>
      <c r="I2566" s="77">
        <v>0</v>
      </c>
      <c r="K2566" s="77">
        <v>1.5</v>
      </c>
      <c r="L2566" s="77">
        <v>1.0999999999999999E-2</v>
      </c>
      <c r="M2566" s="77">
        <v>1.2696000000000001</v>
      </c>
      <c r="N2566" s="77">
        <v>1.1414000000000001E-2</v>
      </c>
      <c r="O2566" s="78" t="s">
        <v>1364</v>
      </c>
    </row>
    <row r="2567" spans="1:15" x14ac:dyDescent="0.25">
      <c r="A2567" s="77" t="s">
        <v>66</v>
      </c>
      <c r="B2567" s="77" t="s">
        <v>70</v>
      </c>
      <c r="C2567" s="77">
        <v>250</v>
      </c>
      <c r="D2567" s="77">
        <v>500</v>
      </c>
      <c r="E2567" s="77">
        <v>10</v>
      </c>
      <c r="F2567" s="77" t="s">
        <v>6</v>
      </c>
      <c r="G2567" s="77" t="s">
        <v>6</v>
      </c>
      <c r="H2567" s="77">
        <v>0</v>
      </c>
      <c r="I2567" s="77">
        <v>0</v>
      </c>
      <c r="K2567" s="77">
        <v>5.1032000000000002</v>
      </c>
      <c r="L2567" s="77">
        <v>8.0275999999999993E-3</v>
      </c>
      <c r="M2567" s="77">
        <v>5.0880999999999998</v>
      </c>
      <c r="N2567" s="77">
        <v>7.9319999999999998E-3</v>
      </c>
      <c r="O2567" s="78" t="s">
        <v>1365</v>
      </c>
    </row>
    <row r="2568" spans="1:15" x14ac:dyDescent="0.25">
      <c r="A2568" s="77" t="s">
        <v>66</v>
      </c>
      <c r="B2568" s="77" t="s">
        <v>70</v>
      </c>
      <c r="C2568" s="77">
        <v>250</v>
      </c>
      <c r="D2568" s="77">
        <v>500</v>
      </c>
      <c r="E2568" s="77">
        <v>100</v>
      </c>
      <c r="F2568" s="77" t="s">
        <v>6</v>
      </c>
      <c r="G2568" s="77" t="s">
        <v>6</v>
      </c>
      <c r="H2568" s="77">
        <v>0</v>
      </c>
      <c r="I2568" s="77">
        <v>0</v>
      </c>
      <c r="K2568" s="77">
        <v>57.497</v>
      </c>
      <c r="L2568" s="77">
        <v>2.2225000000000001E-3</v>
      </c>
      <c r="M2568" s="77">
        <v>57.502000000000002</v>
      </c>
      <c r="N2568" s="77">
        <v>2.1424999999999999E-3</v>
      </c>
      <c r="O2568" s="78" t="s">
        <v>1366</v>
      </c>
    </row>
    <row r="2569" spans="1:15" x14ac:dyDescent="0.25">
      <c r="A2569" s="77" t="s">
        <v>66</v>
      </c>
      <c r="B2569" s="77" t="s">
        <v>70</v>
      </c>
      <c r="C2569" s="77">
        <v>500</v>
      </c>
      <c r="D2569" s="77">
        <v>1000</v>
      </c>
      <c r="E2569" s="77">
        <v>1</v>
      </c>
      <c r="F2569" s="77" t="s">
        <v>6</v>
      </c>
      <c r="G2569" s="77" t="s">
        <v>6</v>
      </c>
      <c r="H2569" s="77">
        <v>0</v>
      </c>
      <c r="I2569" s="77">
        <v>0</v>
      </c>
      <c r="K2569" s="77">
        <v>1.8</v>
      </c>
      <c r="L2569" s="77">
        <v>1.0999999999999999E-2</v>
      </c>
      <c r="M2569" s="77">
        <v>1.2242</v>
      </c>
      <c r="N2569" s="77">
        <v>1.1504E-2</v>
      </c>
      <c r="O2569" s="78" t="s">
        <v>1367</v>
      </c>
    </row>
    <row r="2570" spans="1:15" x14ac:dyDescent="0.25">
      <c r="A2570" s="77" t="s">
        <v>66</v>
      </c>
      <c r="B2570" s="77" t="s">
        <v>70</v>
      </c>
      <c r="C2570" s="77">
        <v>500</v>
      </c>
      <c r="D2570" s="77">
        <v>1000</v>
      </c>
      <c r="E2570" s="77">
        <v>10</v>
      </c>
      <c r="F2570" s="77" t="s">
        <v>6</v>
      </c>
      <c r="G2570" s="77" t="s">
        <v>6</v>
      </c>
      <c r="H2570" s="77">
        <v>0</v>
      </c>
      <c r="I2570" s="77">
        <v>0</v>
      </c>
      <c r="K2570" s="77">
        <v>4.1692999999999998</v>
      </c>
      <c r="L2570" s="77">
        <v>9.8749000000000007E-3</v>
      </c>
      <c r="M2570" s="77">
        <v>4.0987</v>
      </c>
      <c r="N2570" s="77">
        <v>9.8767000000000004E-3</v>
      </c>
      <c r="O2570" s="78" t="s">
        <v>1368</v>
      </c>
    </row>
    <row r="2571" spans="1:15" x14ac:dyDescent="0.25">
      <c r="A2571" s="77" t="s">
        <v>66</v>
      </c>
      <c r="B2571" s="77" t="s">
        <v>70</v>
      </c>
      <c r="C2571" s="77">
        <v>500</v>
      </c>
      <c r="D2571" s="77">
        <v>1000</v>
      </c>
      <c r="E2571" s="77">
        <v>100</v>
      </c>
      <c r="F2571" s="77" t="s">
        <v>6</v>
      </c>
      <c r="G2571" s="77" t="s">
        <v>6</v>
      </c>
      <c r="H2571" s="77">
        <v>0</v>
      </c>
      <c r="I2571" s="77">
        <v>0</v>
      </c>
      <c r="K2571" s="77">
        <v>57.066000000000003</v>
      </c>
      <c r="L2571" s="77">
        <v>2.4926000000000002E-3</v>
      </c>
      <c r="M2571" s="77">
        <v>57.040999999999997</v>
      </c>
      <c r="N2571" s="77">
        <v>2.4497E-3</v>
      </c>
      <c r="O2571" s="78" t="s">
        <v>1369</v>
      </c>
    </row>
    <row r="2572" spans="1:15" x14ac:dyDescent="0.25">
      <c r="A2572" s="77" t="s">
        <v>66</v>
      </c>
      <c r="B2572" s="77" t="s">
        <v>71</v>
      </c>
      <c r="C2572" s="77">
        <v>250000</v>
      </c>
      <c r="D2572" s="77">
        <v>100000000</v>
      </c>
      <c r="E2572" s="77">
        <v>10000</v>
      </c>
      <c r="F2572" s="77" t="s">
        <v>100</v>
      </c>
      <c r="G2572" s="77" t="s">
        <v>48</v>
      </c>
      <c r="H2572" s="77">
        <v>0</v>
      </c>
      <c r="I2572" s="77">
        <v>0</v>
      </c>
      <c r="K2572" s="77">
        <v>18</v>
      </c>
      <c r="L2572" s="77">
        <v>9.2E-6</v>
      </c>
      <c r="M2572" s="77">
        <v>13.773</v>
      </c>
      <c r="N2572" s="77">
        <v>9.2419000000000004E-6</v>
      </c>
      <c r="O2572" s="78" t="s">
        <v>1340</v>
      </c>
    </row>
    <row r="2573" spans="1:15" x14ac:dyDescent="0.25">
      <c r="A2573" s="77" t="s">
        <v>66</v>
      </c>
      <c r="B2573" s="77" t="s">
        <v>71</v>
      </c>
      <c r="C2573" s="77">
        <v>250000</v>
      </c>
      <c r="D2573" s="77">
        <v>100000000</v>
      </c>
      <c r="E2573" s="77">
        <v>100000</v>
      </c>
      <c r="F2573" s="77" t="s">
        <v>100</v>
      </c>
      <c r="G2573" s="77" t="s">
        <v>48</v>
      </c>
      <c r="H2573" s="77">
        <v>0</v>
      </c>
      <c r="I2573" s="77">
        <v>0</v>
      </c>
      <c r="K2573" s="77">
        <v>57.523000000000003</v>
      </c>
      <c r="L2573" s="77">
        <v>8.8223000000000002E-6</v>
      </c>
      <c r="M2573" s="77">
        <v>57.453000000000003</v>
      </c>
      <c r="N2573" s="77">
        <v>8.8227999999999996E-6</v>
      </c>
      <c r="O2573" s="78" t="s">
        <v>1341</v>
      </c>
    </row>
    <row r="2574" spans="1:15" x14ac:dyDescent="0.25">
      <c r="A2574" s="77" t="s">
        <v>66</v>
      </c>
      <c r="B2574" s="77" t="s">
        <v>71</v>
      </c>
      <c r="C2574" s="77">
        <v>250000</v>
      </c>
      <c r="D2574" s="77">
        <v>100000000</v>
      </c>
      <c r="E2574" s="77">
        <v>1000000</v>
      </c>
      <c r="F2574" s="77" t="s">
        <v>100</v>
      </c>
      <c r="G2574" s="77" t="s">
        <v>48</v>
      </c>
      <c r="H2574" s="77">
        <v>0</v>
      </c>
      <c r="I2574" s="77">
        <v>0</v>
      </c>
      <c r="K2574" s="77">
        <v>576.26</v>
      </c>
      <c r="L2574" s="77">
        <v>5.2658999999999998E-6</v>
      </c>
      <c r="M2574" s="77">
        <v>576.24</v>
      </c>
      <c r="N2574" s="77">
        <v>5.2654999999999998E-6</v>
      </c>
      <c r="O2574" s="78" t="s">
        <v>1342</v>
      </c>
    </row>
    <row r="2575" spans="1:15" x14ac:dyDescent="0.25">
      <c r="A2575" s="77" t="s">
        <v>66</v>
      </c>
      <c r="B2575" s="77" t="s">
        <v>71</v>
      </c>
      <c r="C2575" s="77">
        <v>250000</v>
      </c>
      <c r="D2575" s="77">
        <v>100000000</v>
      </c>
      <c r="E2575" s="77">
        <v>10000000</v>
      </c>
      <c r="F2575" s="77" t="s">
        <v>100</v>
      </c>
      <c r="G2575" s="77" t="s">
        <v>48</v>
      </c>
      <c r="H2575" s="77">
        <v>0</v>
      </c>
      <c r="I2575" s="77">
        <v>0</v>
      </c>
      <c r="K2575" s="77">
        <v>5775</v>
      </c>
      <c r="L2575" s="77">
        <v>1.0208E-6</v>
      </c>
      <c r="M2575" s="77">
        <v>5775</v>
      </c>
      <c r="N2575" s="77">
        <v>1.0204E-6</v>
      </c>
      <c r="O2575" s="78" t="s">
        <v>1343</v>
      </c>
    </row>
    <row r="2576" spans="1:15" x14ac:dyDescent="0.25">
      <c r="A2576" s="77" t="s">
        <v>66</v>
      </c>
      <c r="B2576" s="77" t="s">
        <v>71</v>
      </c>
      <c r="C2576" s="77">
        <v>100000000</v>
      </c>
      <c r="D2576" s="77">
        <v>250000000</v>
      </c>
      <c r="E2576" s="77">
        <v>10000</v>
      </c>
      <c r="F2576" s="77" t="s">
        <v>100</v>
      </c>
      <c r="G2576" s="77" t="s">
        <v>48</v>
      </c>
      <c r="H2576" s="77">
        <v>0</v>
      </c>
      <c r="I2576" s="77">
        <v>0</v>
      </c>
      <c r="K2576" s="77">
        <v>14</v>
      </c>
      <c r="L2576" s="77">
        <v>1.1E-5</v>
      </c>
      <c r="M2576" s="77">
        <v>13.510999999999999</v>
      </c>
      <c r="N2576" s="77">
        <v>1.0788000000000001E-5</v>
      </c>
      <c r="O2576" s="78" t="s">
        <v>1344</v>
      </c>
    </row>
    <row r="2577" spans="1:15" x14ac:dyDescent="0.25">
      <c r="A2577" s="77" t="s">
        <v>66</v>
      </c>
      <c r="B2577" s="77" t="s">
        <v>71</v>
      </c>
      <c r="C2577" s="77">
        <v>100000000</v>
      </c>
      <c r="D2577" s="77">
        <v>250000000</v>
      </c>
      <c r="E2577" s="77">
        <v>100000</v>
      </c>
      <c r="F2577" s="77" t="s">
        <v>100</v>
      </c>
      <c r="G2577" s="77" t="s">
        <v>48</v>
      </c>
      <c r="H2577" s="77">
        <v>0</v>
      </c>
      <c r="I2577" s="77">
        <v>0</v>
      </c>
      <c r="K2577" s="77">
        <v>57.137999999999998</v>
      </c>
      <c r="L2577" s="77">
        <v>1.0616E-5</v>
      </c>
      <c r="M2577" s="77">
        <v>57.125</v>
      </c>
      <c r="N2577" s="77">
        <v>1.0616E-5</v>
      </c>
      <c r="O2577" s="78" t="s">
        <v>1345</v>
      </c>
    </row>
    <row r="2578" spans="1:15" x14ac:dyDescent="0.25">
      <c r="A2578" s="77" t="s">
        <v>66</v>
      </c>
      <c r="B2578" s="77" t="s">
        <v>71</v>
      </c>
      <c r="C2578" s="77">
        <v>100000000</v>
      </c>
      <c r="D2578" s="77">
        <v>250000000</v>
      </c>
      <c r="E2578" s="77">
        <v>1000000</v>
      </c>
      <c r="F2578" s="77" t="s">
        <v>100</v>
      </c>
      <c r="G2578" s="77" t="s">
        <v>48</v>
      </c>
      <c r="H2578" s="77">
        <v>0</v>
      </c>
      <c r="I2578" s="77">
        <v>0</v>
      </c>
      <c r="K2578" s="77">
        <v>575.4</v>
      </c>
      <c r="L2578" s="77">
        <v>8.7861000000000005E-6</v>
      </c>
      <c r="M2578" s="77">
        <v>575.35</v>
      </c>
      <c r="N2578" s="77">
        <v>8.7861000000000005E-6</v>
      </c>
      <c r="O2578" s="78" t="s">
        <v>1346</v>
      </c>
    </row>
    <row r="2579" spans="1:15" x14ac:dyDescent="0.25">
      <c r="A2579" s="77" t="s">
        <v>66</v>
      </c>
      <c r="B2579" s="77" t="s">
        <v>71</v>
      </c>
      <c r="C2579" s="77">
        <v>100000000</v>
      </c>
      <c r="D2579" s="77">
        <v>250000000</v>
      </c>
      <c r="E2579" s="77">
        <v>10000000</v>
      </c>
      <c r="F2579" s="77" t="s">
        <v>100</v>
      </c>
      <c r="G2579" s="77" t="s">
        <v>48</v>
      </c>
      <c r="H2579" s="77">
        <v>0</v>
      </c>
      <c r="I2579" s="77">
        <v>0</v>
      </c>
      <c r="K2579" s="77">
        <v>5773</v>
      </c>
      <c r="L2579" s="77">
        <v>2.5170000000000002E-6</v>
      </c>
      <c r="M2579" s="77">
        <v>5772.9</v>
      </c>
      <c r="N2579" s="77">
        <v>2.5167E-6</v>
      </c>
      <c r="O2579" s="78" t="s">
        <v>1347</v>
      </c>
    </row>
    <row r="2580" spans="1:15" x14ac:dyDescent="0.25">
      <c r="A2580" s="77" t="s">
        <v>66</v>
      </c>
      <c r="B2580" s="77" t="s">
        <v>71</v>
      </c>
      <c r="C2580" s="77">
        <v>100000000</v>
      </c>
      <c r="D2580" s="77">
        <v>250000000</v>
      </c>
      <c r="E2580" s="77">
        <v>100000000</v>
      </c>
      <c r="F2580" s="77" t="s">
        <v>100</v>
      </c>
      <c r="G2580" s="77" t="s">
        <v>48</v>
      </c>
      <c r="H2580" s="77">
        <v>0</v>
      </c>
      <c r="I2580" s="77">
        <v>0</v>
      </c>
      <c r="K2580" s="77">
        <v>57896</v>
      </c>
      <c r="L2580" s="77">
        <v>1.3129E-6</v>
      </c>
      <c r="M2580" s="77">
        <v>57896</v>
      </c>
      <c r="N2580" s="77">
        <v>1.3127999999999999E-6</v>
      </c>
      <c r="O2580" s="78" t="s">
        <v>1348</v>
      </c>
    </row>
    <row r="2581" spans="1:15" x14ac:dyDescent="0.25">
      <c r="A2581" s="77" t="s">
        <v>66</v>
      </c>
      <c r="B2581" s="77" t="s">
        <v>71</v>
      </c>
      <c r="C2581" s="77">
        <v>250000000</v>
      </c>
      <c r="D2581" s="77">
        <v>500000000</v>
      </c>
      <c r="E2581" s="77">
        <v>10000</v>
      </c>
      <c r="F2581" s="77" t="s">
        <v>100</v>
      </c>
      <c r="G2581" s="77" t="s">
        <v>48</v>
      </c>
      <c r="H2581" s="77">
        <v>0</v>
      </c>
      <c r="I2581" s="77">
        <v>0</v>
      </c>
      <c r="K2581" s="77">
        <v>18</v>
      </c>
      <c r="L2581" s="77">
        <v>1.1E-5</v>
      </c>
      <c r="M2581" s="77">
        <v>12.763999999999999</v>
      </c>
      <c r="N2581" s="77">
        <v>1.1009000000000001E-5</v>
      </c>
      <c r="O2581" s="78" t="s">
        <v>1349</v>
      </c>
    </row>
    <row r="2582" spans="1:15" x14ac:dyDescent="0.25">
      <c r="A2582" s="77" t="s">
        <v>66</v>
      </c>
      <c r="B2582" s="77" t="s">
        <v>71</v>
      </c>
      <c r="C2582" s="77">
        <v>250000000</v>
      </c>
      <c r="D2582" s="77">
        <v>500000000</v>
      </c>
      <c r="E2582" s="77">
        <v>100000</v>
      </c>
      <c r="F2582" s="77" t="s">
        <v>100</v>
      </c>
      <c r="G2582" s="77" t="s">
        <v>48</v>
      </c>
      <c r="H2582" s="77">
        <v>0</v>
      </c>
      <c r="I2582" s="77">
        <v>0</v>
      </c>
      <c r="K2582" s="77">
        <v>55.079000000000001</v>
      </c>
      <c r="L2582" s="77">
        <v>1.0925E-5</v>
      </c>
      <c r="M2582" s="77">
        <v>54.77</v>
      </c>
      <c r="N2582" s="77">
        <v>1.0926E-5</v>
      </c>
      <c r="O2582" s="78" t="s">
        <v>1350</v>
      </c>
    </row>
    <row r="2583" spans="1:15" x14ac:dyDescent="0.25">
      <c r="A2583" s="77" t="s">
        <v>66</v>
      </c>
      <c r="B2583" s="77" t="s">
        <v>71</v>
      </c>
      <c r="C2583" s="77">
        <v>250000000</v>
      </c>
      <c r="D2583" s="77">
        <v>500000000</v>
      </c>
      <c r="E2583" s="77">
        <v>1000000</v>
      </c>
      <c r="F2583" s="77" t="s">
        <v>100</v>
      </c>
      <c r="G2583" s="77" t="s">
        <v>48</v>
      </c>
      <c r="H2583" s="77">
        <v>0</v>
      </c>
      <c r="I2583" s="77">
        <v>0</v>
      </c>
      <c r="K2583" s="77">
        <v>572.66999999999996</v>
      </c>
      <c r="L2583" s="77">
        <v>9.9500999999999998E-6</v>
      </c>
      <c r="M2583" s="77">
        <v>572.64</v>
      </c>
      <c r="N2583" s="77">
        <v>9.9500999999999998E-6</v>
      </c>
      <c r="O2583" s="78" t="s">
        <v>1351</v>
      </c>
    </row>
    <row r="2584" spans="1:15" x14ac:dyDescent="0.25">
      <c r="A2584" s="77" t="s">
        <v>66</v>
      </c>
      <c r="B2584" s="77" t="s">
        <v>71</v>
      </c>
      <c r="C2584" s="77">
        <v>250000000</v>
      </c>
      <c r="D2584" s="77">
        <v>500000000</v>
      </c>
      <c r="E2584" s="77">
        <v>10000000</v>
      </c>
      <c r="F2584" s="77" t="s">
        <v>100</v>
      </c>
      <c r="G2584" s="77" t="s">
        <v>48</v>
      </c>
      <c r="H2584" s="77">
        <v>0</v>
      </c>
      <c r="I2584" s="77">
        <v>0</v>
      </c>
      <c r="K2584" s="77">
        <v>5771.4</v>
      </c>
      <c r="L2584" s="77">
        <v>4.4676000000000002E-6</v>
      </c>
      <c r="M2584" s="77">
        <v>5771.3</v>
      </c>
      <c r="N2584" s="77">
        <v>4.4673999999999998E-6</v>
      </c>
      <c r="O2584" s="78" t="s">
        <v>1352</v>
      </c>
    </row>
    <row r="2585" spans="1:15" x14ac:dyDescent="0.25">
      <c r="A2585" s="77" t="s">
        <v>66</v>
      </c>
      <c r="B2585" s="77" t="s">
        <v>71</v>
      </c>
      <c r="C2585" s="77">
        <v>500000000</v>
      </c>
      <c r="D2585" s="77">
        <v>1000000000</v>
      </c>
      <c r="E2585" s="77">
        <v>10000</v>
      </c>
      <c r="F2585" s="77" t="s">
        <v>100</v>
      </c>
      <c r="G2585" s="77" t="s">
        <v>48</v>
      </c>
      <c r="H2585" s="77">
        <v>0</v>
      </c>
      <c r="I2585" s="77">
        <v>0</v>
      </c>
      <c r="K2585" s="77">
        <v>25</v>
      </c>
      <c r="L2585" s="77">
        <v>1.1E-5</v>
      </c>
      <c r="M2585" s="77">
        <v>-76.510000000000005</v>
      </c>
      <c r="N2585" s="77">
        <v>1.1211E-5</v>
      </c>
      <c r="O2585" s="78" t="s">
        <v>1353</v>
      </c>
    </row>
    <row r="2586" spans="1:15" x14ac:dyDescent="0.25">
      <c r="A2586" s="77" t="s">
        <v>66</v>
      </c>
      <c r="B2586" s="77" t="s">
        <v>71</v>
      </c>
      <c r="C2586" s="77">
        <v>500000000</v>
      </c>
      <c r="D2586" s="77">
        <v>1000000000</v>
      </c>
      <c r="E2586" s="77">
        <v>100000</v>
      </c>
      <c r="F2586" s="77" t="s">
        <v>100</v>
      </c>
      <c r="G2586" s="77" t="s">
        <v>48</v>
      </c>
      <c r="H2586" s="77">
        <v>0</v>
      </c>
      <c r="I2586" s="77">
        <v>0</v>
      </c>
      <c r="K2586" s="77">
        <v>25</v>
      </c>
      <c r="L2586" s="77">
        <v>1.1209000000000001E-5</v>
      </c>
      <c r="M2586" s="77">
        <v>-75.391000000000005</v>
      </c>
      <c r="N2586" s="77">
        <v>1.1209000000000001E-5</v>
      </c>
      <c r="O2586" s="78" t="s">
        <v>1354</v>
      </c>
    </row>
    <row r="2587" spans="1:15" x14ac:dyDescent="0.25">
      <c r="A2587" s="77" t="s">
        <v>66</v>
      </c>
      <c r="B2587" s="77" t="s">
        <v>71</v>
      </c>
      <c r="C2587" s="77">
        <v>500000000</v>
      </c>
      <c r="D2587" s="77">
        <v>1000000000</v>
      </c>
      <c r="E2587" s="77">
        <v>1000000</v>
      </c>
      <c r="F2587" s="77" t="s">
        <v>100</v>
      </c>
      <c r="G2587" s="77" t="s">
        <v>48</v>
      </c>
      <c r="H2587" s="77">
        <v>0</v>
      </c>
      <c r="I2587" s="77">
        <v>0</v>
      </c>
      <c r="K2587" s="77">
        <v>25</v>
      </c>
      <c r="L2587" s="77">
        <v>1.1045E-5</v>
      </c>
      <c r="M2587" s="77">
        <v>24.396000000000001</v>
      </c>
      <c r="N2587" s="77">
        <v>1.1045E-5</v>
      </c>
      <c r="O2587" s="78" t="s">
        <v>1355</v>
      </c>
    </row>
    <row r="2588" spans="1:15" x14ac:dyDescent="0.25">
      <c r="A2588" s="77" t="s">
        <v>66</v>
      </c>
      <c r="B2588" s="77" t="s">
        <v>71</v>
      </c>
      <c r="C2588" s="77">
        <v>500000000</v>
      </c>
      <c r="D2588" s="77">
        <v>1000000000</v>
      </c>
      <c r="E2588" s="77">
        <v>10000000</v>
      </c>
      <c r="F2588" s="77" t="s">
        <v>100</v>
      </c>
      <c r="G2588" s="77" t="s">
        <v>48</v>
      </c>
      <c r="H2588" s="77">
        <v>0</v>
      </c>
      <c r="I2588" s="77">
        <v>0</v>
      </c>
      <c r="K2588" s="77">
        <v>5114.5</v>
      </c>
      <c r="L2588" s="77">
        <v>7.3429999999999998E-6</v>
      </c>
      <c r="M2588" s="77">
        <v>5114.5</v>
      </c>
      <c r="N2588" s="77">
        <v>7.3428999999999996E-6</v>
      </c>
      <c r="O2588" s="78" t="s">
        <v>1356</v>
      </c>
    </row>
    <row r="2589" spans="1:15" x14ac:dyDescent="0.25">
      <c r="A2589" s="77" t="s">
        <v>66</v>
      </c>
      <c r="B2589" s="77" t="s">
        <v>71</v>
      </c>
      <c r="C2589" s="77">
        <v>500000000</v>
      </c>
      <c r="D2589" s="77">
        <v>1000000000</v>
      </c>
      <c r="E2589" s="77">
        <v>100000000</v>
      </c>
      <c r="F2589" s="77" t="s">
        <v>100</v>
      </c>
      <c r="G2589" s="77" t="s">
        <v>48</v>
      </c>
      <c r="H2589" s="77">
        <v>0</v>
      </c>
      <c r="I2589" s="77">
        <v>0</v>
      </c>
      <c r="K2589" s="77">
        <v>57638</v>
      </c>
      <c r="L2589" s="77">
        <v>1.4394999999999999E-6</v>
      </c>
      <c r="M2589" s="77">
        <v>57638</v>
      </c>
      <c r="N2589" s="77">
        <v>1.4394999999999999E-6</v>
      </c>
      <c r="O2589" s="78" t="s">
        <v>1357</v>
      </c>
    </row>
    <row r="2590" spans="1:15" x14ac:dyDescent="0.25">
      <c r="A2590" s="77" t="s">
        <v>66</v>
      </c>
      <c r="B2590" s="77" t="s">
        <v>72</v>
      </c>
      <c r="C2590" s="77">
        <v>-346</v>
      </c>
      <c r="D2590" s="77">
        <v>-148</v>
      </c>
      <c r="E2590" s="77">
        <v>0.1</v>
      </c>
      <c r="F2590" s="77" t="s">
        <v>26</v>
      </c>
      <c r="G2590" s="77" t="s">
        <v>26</v>
      </c>
      <c r="H2590" s="77">
        <v>0</v>
      </c>
      <c r="I2590" s="77">
        <v>0</v>
      </c>
      <c r="K2590" s="77">
        <v>2.416772044</v>
      </c>
      <c r="L2590" s="77">
        <v>0</v>
      </c>
      <c r="M2590" s="77">
        <v>2.4144755120000001</v>
      </c>
      <c r="N2590" s="77">
        <v>0</v>
      </c>
      <c r="O2590" s="78" t="s">
        <v>1324</v>
      </c>
    </row>
    <row r="2591" spans="1:15" x14ac:dyDescent="0.25">
      <c r="A2591" s="77" t="s">
        <v>66</v>
      </c>
      <c r="B2591" s="77" t="s">
        <v>72</v>
      </c>
      <c r="C2591" s="77">
        <v>-346</v>
      </c>
      <c r="D2591" s="77">
        <v>-148</v>
      </c>
      <c r="E2591" s="77">
        <v>1</v>
      </c>
      <c r="F2591" s="77" t="s">
        <v>26</v>
      </c>
      <c r="G2591" s="77" t="s">
        <v>26</v>
      </c>
      <c r="H2591" s="77">
        <v>0</v>
      </c>
      <c r="I2591" s="77">
        <v>0</v>
      </c>
      <c r="K2591" s="77">
        <v>2.4907975520000001</v>
      </c>
      <c r="L2591" s="77">
        <v>0</v>
      </c>
      <c r="M2591" s="77">
        <v>2.4818726799999999</v>
      </c>
      <c r="N2591" s="77">
        <v>0</v>
      </c>
      <c r="O2591" s="78" t="s">
        <v>1325</v>
      </c>
    </row>
    <row r="2592" spans="1:15" x14ac:dyDescent="0.25">
      <c r="A2592" s="77" t="s">
        <v>66</v>
      </c>
      <c r="B2592" s="77" t="s">
        <v>72</v>
      </c>
      <c r="C2592" s="77">
        <v>-210</v>
      </c>
      <c r="D2592" s="77">
        <v>-100</v>
      </c>
      <c r="E2592" s="77">
        <v>0.1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1.3460795590000001</v>
      </c>
      <c r="L2592" s="77">
        <v>0</v>
      </c>
      <c r="M2592" s="77">
        <v>1.344806961</v>
      </c>
      <c r="N2592" s="77">
        <v>0</v>
      </c>
      <c r="O2592" s="78" t="s">
        <v>1326</v>
      </c>
    </row>
    <row r="2593" spans="1:15" x14ac:dyDescent="0.25">
      <c r="A2593" s="77" t="s">
        <v>66</v>
      </c>
      <c r="B2593" s="77" t="s">
        <v>72</v>
      </c>
      <c r="C2593" s="77">
        <v>-210</v>
      </c>
      <c r="D2593" s="77">
        <v>-100</v>
      </c>
      <c r="E2593" s="77">
        <v>1</v>
      </c>
      <c r="F2593" s="77" t="s">
        <v>23</v>
      </c>
      <c r="G2593" s="77" t="s">
        <v>23</v>
      </c>
      <c r="H2593" s="77">
        <v>0</v>
      </c>
      <c r="I2593" s="77">
        <v>0</v>
      </c>
      <c r="K2593" s="77">
        <v>1.4670390010000001</v>
      </c>
      <c r="L2593" s="77">
        <v>0</v>
      </c>
      <c r="M2593" s="77">
        <v>1.462363074</v>
      </c>
      <c r="N2593" s="77">
        <v>0</v>
      </c>
      <c r="O2593" s="78" t="s">
        <v>1327</v>
      </c>
    </row>
    <row r="2594" spans="1:15" x14ac:dyDescent="0.25">
      <c r="A2594" s="77" t="s">
        <v>66</v>
      </c>
      <c r="B2594" s="77" t="s">
        <v>72</v>
      </c>
      <c r="C2594" s="77">
        <v>-148</v>
      </c>
      <c r="D2594" s="77">
        <v>302</v>
      </c>
      <c r="E2594" s="77">
        <v>0.1</v>
      </c>
      <c r="F2594" s="77" t="s">
        <v>26</v>
      </c>
      <c r="G2594" s="77" t="s">
        <v>26</v>
      </c>
      <c r="H2594" s="77">
        <v>0</v>
      </c>
      <c r="I2594" s="77">
        <v>0</v>
      </c>
      <c r="K2594" s="77">
        <v>1.9165327860000001</v>
      </c>
      <c r="L2594" s="77">
        <v>0</v>
      </c>
      <c r="M2594" s="77">
        <v>1.9144511769999999</v>
      </c>
      <c r="N2594" s="77">
        <v>0</v>
      </c>
      <c r="O2594" s="78" t="s">
        <v>1328</v>
      </c>
    </row>
    <row r="2595" spans="1:15" x14ac:dyDescent="0.25">
      <c r="A2595" s="77" t="s">
        <v>66</v>
      </c>
      <c r="B2595" s="77" t="s">
        <v>72</v>
      </c>
      <c r="C2595" s="77">
        <v>-148</v>
      </c>
      <c r="D2595" s="77">
        <v>302</v>
      </c>
      <c r="E2595" s="77">
        <v>1</v>
      </c>
      <c r="F2595" s="77" t="s">
        <v>26</v>
      </c>
      <c r="G2595" s="77" t="s">
        <v>26</v>
      </c>
      <c r="H2595" s="77">
        <v>0</v>
      </c>
      <c r="I2595" s="77">
        <v>0</v>
      </c>
      <c r="K2595" s="77">
        <v>2.0067440680000002</v>
      </c>
      <c r="L2595" s="77">
        <v>0</v>
      </c>
      <c r="M2595" s="77">
        <v>1.9987804549999999</v>
      </c>
      <c r="N2595" s="77">
        <v>0</v>
      </c>
      <c r="O2595" s="78" t="s">
        <v>1329</v>
      </c>
    </row>
    <row r="2596" spans="1:15" x14ac:dyDescent="0.25">
      <c r="A2596" s="77" t="s">
        <v>66</v>
      </c>
      <c r="B2596" s="77" t="s">
        <v>72</v>
      </c>
      <c r="C2596" s="77">
        <v>-100</v>
      </c>
      <c r="D2596" s="77">
        <v>150</v>
      </c>
      <c r="E2596" s="77">
        <v>0.1</v>
      </c>
      <c r="F2596" s="77" t="s">
        <v>23</v>
      </c>
      <c r="G2596" s="77" t="s">
        <v>23</v>
      </c>
      <c r="H2596" s="77">
        <v>0</v>
      </c>
      <c r="I2596" s="77">
        <v>0</v>
      </c>
      <c r="K2596" s="77">
        <v>1.06646255</v>
      </c>
      <c r="L2596" s="77">
        <v>0</v>
      </c>
      <c r="M2596" s="77">
        <v>1.0653079700000001</v>
      </c>
      <c r="N2596" s="77">
        <v>0</v>
      </c>
      <c r="O2596" s="78" t="s">
        <v>1330</v>
      </c>
    </row>
    <row r="2597" spans="1:15" x14ac:dyDescent="0.25">
      <c r="A2597" s="77" t="s">
        <v>66</v>
      </c>
      <c r="B2597" s="77" t="s">
        <v>72</v>
      </c>
      <c r="C2597" s="77">
        <v>-100</v>
      </c>
      <c r="D2597" s="77">
        <v>150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1.2143830819999999</v>
      </c>
      <c r="L2597" s="77">
        <v>0</v>
      </c>
      <c r="M2597" s="77">
        <v>1.210322713</v>
      </c>
      <c r="N2597" s="77">
        <v>0</v>
      </c>
      <c r="O2597" s="78" t="s">
        <v>1331</v>
      </c>
    </row>
    <row r="2598" spans="1:15" x14ac:dyDescent="0.25">
      <c r="A2598" s="77" t="s">
        <v>66</v>
      </c>
      <c r="B2598" s="77" t="s">
        <v>72</v>
      </c>
      <c r="C2598" s="77">
        <v>150</v>
      </c>
      <c r="D2598" s="77">
        <v>760</v>
      </c>
      <c r="E2598" s="77">
        <v>0.1</v>
      </c>
      <c r="F2598" s="77" t="s">
        <v>23</v>
      </c>
      <c r="G2598" s="77" t="s">
        <v>23</v>
      </c>
      <c r="H2598" s="77">
        <v>0</v>
      </c>
      <c r="I2598" s="77">
        <v>0</v>
      </c>
      <c r="K2598" s="77">
        <v>1.134193475</v>
      </c>
      <c r="L2598" s="77">
        <v>0</v>
      </c>
      <c r="M2598" s="77">
        <v>1.1338867909999999</v>
      </c>
      <c r="N2598" s="77">
        <v>0</v>
      </c>
      <c r="O2598" s="78" t="s">
        <v>1332</v>
      </c>
    </row>
    <row r="2599" spans="1:15" x14ac:dyDescent="0.25">
      <c r="A2599" s="77" t="s">
        <v>66</v>
      </c>
      <c r="B2599" s="77" t="s">
        <v>72</v>
      </c>
      <c r="C2599" s="77">
        <v>150</v>
      </c>
      <c r="D2599" s="77">
        <v>760</v>
      </c>
      <c r="E2599" s="77">
        <v>1</v>
      </c>
      <c r="F2599" s="77" t="s">
        <v>23</v>
      </c>
      <c r="G2599" s="77" t="s">
        <v>23</v>
      </c>
      <c r="H2599" s="77">
        <v>0</v>
      </c>
      <c r="I2599" s="77">
        <v>0</v>
      </c>
      <c r="K2599" s="77">
        <v>1.27219558</v>
      </c>
      <c r="L2599" s="77">
        <v>0</v>
      </c>
      <c r="M2599" s="77">
        <v>1.2711015910000001</v>
      </c>
      <c r="N2599" s="77">
        <v>0</v>
      </c>
      <c r="O2599" s="78" t="s">
        <v>1333</v>
      </c>
    </row>
    <row r="2600" spans="1:15" x14ac:dyDescent="0.25">
      <c r="A2600" s="77" t="s">
        <v>66</v>
      </c>
      <c r="B2600" s="77" t="s">
        <v>72</v>
      </c>
      <c r="C2600" s="77">
        <v>302</v>
      </c>
      <c r="D2600" s="77">
        <v>1400</v>
      </c>
      <c r="E2600" s="77">
        <v>0.1</v>
      </c>
      <c r="F2600" s="77" t="s">
        <v>26</v>
      </c>
      <c r="G2600" s="77" t="s">
        <v>26</v>
      </c>
      <c r="H2600" s="77">
        <v>0</v>
      </c>
      <c r="I2600" s="77">
        <v>0</v>
      </c>
      <c r="K2600" s="77">
        <v>2.039283008</v>
      </c>
      <c r="L2600" s="77">
        <v>0</v>
      </c>
      <c r="M2600" s="77">
        <v>2.038730363</v>
      </c>
      <c r="N2600" s="77">
        <v>0</v>
      </c>
      <c r="O2600" s="78" t="s">
        <v>1334</v>
      </c>
    </row>
    <row r="2601" spans="1:15" x14ac:dyDescent="0.25">
      <c r="A2601" s="77" t="s">
        <v>66</v>
      </c>
      <c r="B2601" s="77" t="s">
        <v>72</v>
      </c>
      <c r="C2601" s="77">
        <v>302</v>
      </c>
      <c r="D2601" s="77">
        <v>1400</v>
      </c>
      <c r="E2601" s="77">
        <v>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2.1202443889999998</v>
      </c>
      <c r="L2601" s="77">
        <v>0</v>
      </c>
      <c r="M2601" s="77">
        <v>2.1181174409999999</v>
      </c>
      <c r="N2601" s="77">
        <v>0</v>
      </c>
      <c r="O2601" s="78" t="s">
        <v>1335</v>
      </c>
    </row>
    <row r="2602" spans="1:15" x14ac:dyDescent="0.25">
      <c r="A2602" s="77" t="s">
        <v>66</v>
      </c>
      <c r="B2602" s="77" t="s">
        <v>72</v>
      </c>
      <c r="C2602" s="77">
        <v>760</v>
      </c>
      <c r="D2602" s="77">
        <v>1200</v>
      </c>
      <c r="E2602" s="77">
        <v>0.1</v>
      </c>
      <c r="F2602" s="77" t="s">
        <v>23</v>
      </c>
      <c r="G2602" s="77" t="s">
        <v>23</v>
      </c>
      <c r="H2602" s="77">
        <v>0</v>
      </c>
      <c r="I2602" s="77">
        <v>0</v>
      </c>
      <c r="K2602" s="77">
        <v>1.249497729</v>
      </c>
      <c r="L2602" s="77">
        <v>0</v>
      </c>
      <c r="M2602" s="77">
        <v>1.2492193519999999</v>
      </c>
      <c r="N2602" s="77">
        <v>0</v>
      </c>
      <c r="O2602" s="78" t="s">
        <v>1336</v>
      </c>
    </row>
    <row r="2603" spans="1:15" x14ac:dyDescent="0.25">
      <c r="A2603" s="77" t="s">
        <v>66</v>
      </c>
      <c r="B2603" s="77" t="s">
        <v>72</v>
      </c>
      <c r="C2603" s="77">
        <v>760</v>
      </c>
      <c r="D2603" s="77">
        <v>1200</v>
      </c>
      <c r="E2603" s="77">
        <v>1</v>
      </c>
      <c r="F2603" s="77" t="s">
        <v>23</v>
      </c>
      <c r="G2603" s="77" t="s">
        <v>23</v>
      </c>
      <c r="H2603" s="77">
        <v>0</v>
      </c>
      <c r="I2603" s="77">
        <v>0</v>
      </c>
      <c r="K2603" s="77">
        <v>1.375983768</v>
      </c>
      <c r="L2603" s="77">
        <v>0</v>
      </c>
      <c r="M2603" s="77">
        <v>1.3749723599999999</v>
      </c>
      <c r="N2603" s="77">
        <v>0</v>
      </c>
      <c r="O2603" s="78" t="s">
        <v>1337</v>
      </c>
    </row>
    <row r="2604" spans="1:15" x14ac:dyDescent="0.25">
      <c r="A2604" s="77" t="s">
        <v>66</v>
      </c>
      <c r="B2604" s="77" t="s">
        <v>72</v>
      </c>
      <c r="C2604" s="77">
        <v>1400</v>
      </c>
      <c r="D2604" s="77">
        <v>2192</v>
      </c>
      <c r="E2604" s="77">
        <v>0.1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2.2469486550000002</v>
      </c>
      <c r="L2604" s="77">
        <v>0</v>
      </c>
      <c r="M2604" s="77">
        <v>2.246447098</v>
      </c>
      <c r="N2604" s="77">
        <v>0</v>
      </c>
      <c r="O2604" s="78" t="s">
        <v>1338</v>
      </c>
    </row>
    <row r="2605" spans="1:15" x14ac:dyDescent="0.25">
      <c r="A2605" s="77" t="s">
        <v>66</v>
      </c>
      <c r="B2605" s="77" t="s">
        <v>72</v>
      </c>
      <c r="C2605" s="77">
        <v>1400</v>
      </c>
      <c r="D2605" s="77">
        <v>2192</v>
      </c>
      <c r="E2605" s="77">
        <v>1</v>
      </c>
      <c r="F2605" s="77" t="s">
        <v>26</v>
      </c>
      <c r="G2605" s="77" t="s">
        <v>26</v>
      </c>
      <c r="H2605" s="77">
        <v>0</v>
      </c>
      <c r="I2605" s="77">
        <v>0</v>
      </c>
      <c r="K2605" s="77">
        <v>2.3206764830000002</v>
      </c>
      <c r="L2605" s="77">
        <v>0</v>
      </c>
      <c r="M2605" s="77">
        <v>2.3187333959999998</v>
      </c>
      <c r="N2605" s="77">
        <v>0</v>
      </c>
      <c r="O2605" s="78" t="s">
        <v>1339</v>
      </c>
    </row>
    <row r="2606" spans="1:15" x14ac:dyDescent="0.25">
      <c r="A2606" s="77" t="s">
        <v>66</v>
      </c>
      <c r="B2606" s="77" t="s">
        <v>73</v>
      </c>
      <c r="C2606" s="77">
        <v>-328</v>
      </c>
      <c r="D2606" s="77">
        <v>-148</v>
      </c>
      <c r="E2606" s="77">
        <v>0.1</v>
      </c>
      <c r="F2606" s="77" t="s">
        <v>26</v>
      </c>
      <c r="G2606" s="77" t="s">
        <v>26</v>
      </c>
      <c r="H2606" s="77">
        <v>0</v>
      </c>
      <c r="I2606" s="77">
        <v>0</v>
      </c>
      <c r="K2606" s="77">
        <v>2.584126259</v>
      </c>
      <c r="L2606" s="77">
        <v>0</v>
      </c>
      <c r="M2606" s="77">
        <v>2.5812734900000001</v>
      </c>
      <c r="N2606" s="77">
        <v>0</v>
      </c>
      <c r="O2606" s="78" t="s">
        <v>1312</v>
      </c>
    </row>
    <row r="2607" spans="1:15" x14ac:dyDescent="0.25">
      <c r="A2607" s="77" t="s">
        <v>66</v>
      </c>
      <c r="B2607" s="77" t="s">
        <v>73</v>
      </c>
      <c r="C2607" s="77">
        <v>-328</v>
      </c>
      <c r="D2607" s="77">
        <v>-148</v>
      </c>
      <c r="E2607" s="77">
        <v>1</v>
      </c>
      <c r="F2607" s="77" t="s">
        <v>26</v>
      </c>
      <c r="G2607" s="77" t="s">
        <v>26</v>
      </c>
      <c r="H2607" s="77">
        <v>0</v>
      </c>
      <c r="I2607" s="77">
        <v>0</v>
      </c>
      <c r="K2607" s="77">
        <v>2.6555443150000002</v>
      </c>
      <c r="L2607" s="77">
        <v>0</v>
      </c>
      <c r="M2607" s="77">
        <v>2.6444229670000001</v>
      </c>
      <c r="N2607" s="77">
        <v>0</v>
      </c>
      <c r="O2607" s="78" t="s">
        <v>1313</v>
      </c>
    </row>
    <row r="2608" spans="1:15" x14ac:dyDescent="0.25">
      <c r="A2608" s="77" t="s">
        <v>66</v>
      </c>
      <c r="B2608" s="77" t="s">
        <v>73</v>
      </c>
      <c r="C2608" s="77">
        <v>-200</v>
      </c>
      <c r="D2608" s="77">
        <v>-100</v>
      </c>
      <c r="E2608" s="77">
        <v>0.1</v>
      </c>
      <c r="F2608" s="77" t="s">
        <v>23</v>
      </c>
      <c r="G2608" s="77" t="s">
        <v>23</v>
      </c>
      <c r="H2608" s="77">
        <v>0</v>
      </c>
      <c r="I2608" s="77">
        <v>0</v>
      </c>
      <c r="K2608" s="77">
        <v>1.4397550640000001</v>
      </c>
      <c r="L2608" s="77">
        <v>0</v>
      </c>
      <c r="M2608" s="77">
        <v>1.438174743</v>
      </c>
      <c r="N2608" s="77">
        <v>0</v>
      </c>
      <c r="O2608" s="78" t="s">
        <v>1314</v>
      </c>
    </row>
    <row r="2609" spans="1:15" x14ac:dyDescent="0.25">
      <c r="A2609" s="77" t="s">
        <v>66</v>
      </c>
      <c r="B2609" s="77" t="s">
        <v>73</v>
      </c>
      <c r="C2609" s="77">
        <v>-200</v>
      </c>
      <c r="D2609" s="77">
        <v>-100</v>
      </c>
      <c r="E2609" s="77">
        <v>1</v>
      </c>
      <c r="F2609" s="77" t="s">
        <v>23</v>
      </c>
      <c r="G2609" s="77" t="s">
        <v>23</v>
      </c>
      <c r="H2609" s="77">
        <v>0</v>
      </c>
      <c r="I2609" s="77">
        <v>0</v>
      </c>
      <c r="K2609" s="77">
        <v>1.554522051</v>
      </c>
      <c r="L2609" s="77">
        <v>0</v>
      </c>
      <c r="M2609" s="77">
        <v>1.5486596109999999</v>
      </c>
      <c r="N2609" s="77">
        <v>0</v>
      </c>
      <c r="O2609" s="78" t="s">
        <v>1315</v>
      </c>
    </row>
    <row r="2610" spans="1:15" x14ac:dyDescent="0.25">
      <c r="A2610" s="77" t="s">
        <v>66</v>
      </c>
      <c r="B2610" s="77" t="s">
        <v>73</v>
      </c>
      <c r="C2610" s="77">
        <v>-148</v>
      </c>
      <c r="D2610" s="77">
        <v>248</v>
      </c>
      <c r="E2610" s="77">
        <v>0.1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2.0844413880000001</v>
      </c>
      <c r="L2610" s="77">
        <v>0</v>
      </c>
      <c r="M2610" s="77">
        <v>2.0809036999999999</v>
      </c>
      <c r="N2610" s="77">
        <v>0</v>
      </c>
      <c r="O2610" s="78" t="s">
        <v>1316</v>
      </c>
    </row>
    <row r="2611" spans="1:15" x14ac:dyDescent="0.25">
      <c r="A2611" s="77" t="s">
        <v>66</v>
      </c>
      <c r="B2611" s="77" t="s">
        <v>73</v>
      </c>
      <c r="C2611" s="77">
        <v>-148</v>
      </c>
      <c r="D2611" s="77">
        <v>248</v>
      </c>
      <c r="E2611" s="77">
        <v>1</v>
      </c>
      <c r="F2611" s="77" t="s">
        <v>26</v>
      </c>
      <c r="G2611" s="77" t="s">
        <v>26</v>
      </c>
      <c r="H2611" s="77">
        <v>0</v>
      </c>
      <c r="I2611" s="77">
        <v>0</v>
      </c>
      <c r="K2611" s="77">
        <v>2.1723496459999998</v>
      </c>
      <c r="L2611" s="77">
        <v>0</v>
      </c>
      <c r="M2611" s="77">
        <v>2.1587404220000002</v>
      </c>
      <c r="N2611" s="77">
        <v>0</v>
      </c>
      <c r="O2611" s="78" t="s">
        <v>1317</v>
      </c>
    </row>
    <row r="2612" spans="1:15" x14ac:dyDescent="0.25">
      <c r="A2612" s="77" t="s">
        <v>66</v>
      </c>
      <c r="B2612" s="77" t="s">
        <v>73</v>
      </c>
      <c r="C2612" s="77">
        <v>-100</v>
      </c>
      <c r="D2612" s="77">
        <v>120</v>
      </c>
      <c r="E2612" s="77">
        <v>0.1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1.1600491470000001</v>
      </c>
      <c r="L2612" s="77">
        <v>0</v>
      </c>
      <c r="M2612" s="77">
        <v>1.158087203</v>
      </c>
      <c r="N2612" s="77">
        <v>0</v>
      </c>
      <c r="O2612" s="78" t="s">
        <v>1318</v>
      </c>
    </row>
    <row r="2613" spans="1:15" x14ac:dyDescent="0.25">
      <c r="A2613" s="77" t="s">
        <v>66</v>
      </c>
      <c r="B2613" s="77" t="s">
        <v>73</v>
      </c>
      <c r="C2613" s="77">
        <v>-100</v>
      </c>
      <c r="D2613" s="77">
        <v>120</v>
      </c>
      <c r="E2613" s="77">
        <v>1</v>
      </c>
      <c r="F2613" s="77" t="s">
        <v>23</v>
      </c>
      <c r="G2613" s="77" t="s">
        <v>23</v>
      </c>
      <c r="H2613" s="77">
        <v>0</v>
      </c>
      <c r="I2613" s="77">
        <v>0</v>
      </c>
      <c r="K2613" s="77">
        <v>1.299753124</v>
      </c>
      <c r="L2613" s="77">
        <v>0</v>
      </c>
      <c r="M2613" s="77">
        <v>1.2927358470000001</v>
      </c>
      <c r="N2613" s="77">
        <v>0</v>
      </c>
      <c r="O2613" s="78" t="s">
        <v>1319</v>
      </c>
    </row>
    <row r="2614" spans="1:15" x14ac:dyDescent="0.25">
      <c r="A2614" s="77" t="s">
        <v>66</v>
      </c>
      <c r="B2614" s="77" t="s">
        <v>73</v>
      </c>
      <c r="C2614" s="77">
        <v>120</v>
      </c>
      <c r="D2614" s="77">
        <v>1370</v>
      </c>
      <c r="E2614" s="77">
        <v>0.1</v>
      </c>
      <c r="F2614" s="77" t="s">
        <v>23</v>
      </c>
      <c r="G2614" s="77" t="s">
        <v>23</v>
      </c>
      <c r="H2614" s="77">
        <v>0</v>
      </c>
      <c r="I2614" s="77">
        <v>0</v>
      </c>
      <c r="K2614" s="77">
        <v>1.412082372</v>
      </c>
      <c r="L2614" s="77">
        <v>0</v>
      </c>
      <c r="M2614" s="77">
        <v>1.4112674599999999</v>
      </c>
      <c r="N2614" s="77">
        <v>0</v>
      </c>
      <c r="O2614" s="78" t="s">
        <v>1320</v>
      </c>
    </row>
    <row r="2615" spans="1:15" x14ac:dyDescent="0.25">
      <c r="A2615" s="77" t="s">
        <v>66</v>
      </c>
      <c r="B2615" s="77" t="s">
        <v>73</v>
      </c>
      <c r="C2615" s="77">
        <v>120</v>
      </c>
      <c r="D2615" s="77">
        <v>1370</v>
      </c>
      <c r="E2615" s="77">
        <v>1</v>
      </c>
      <c r="F2615" s="77" t="s">
        <v>23</v>
      </c>
      <c r="G2615" s="77" t="s">
        <v>23</v>
      </c>
      <c r="H2615" s="77">
        <v>0</v>
      </c>
      <c r="I2615" s="77">
        <v>0</v>
      </c>
      <c r="K2615" s="77">
        <v>1.5267216400000001</v>
      </c>
      <c r="L2615" s="77">
        <v>0</v>
      </c>
      <c r="M2615" s="77">
        <v>1.523704645</v>
      </c>
      <c r="N2615" s="77">
        <v>0</v>
      </c>
      <c r="O2615" s="78" t="s">
        <v>1321</v>
      </c>
    </row>
    <row r="2616" spans="1:15" x14ac:dyDescent="0.25">
      <c r="A2616" s="77" t="s">
        <v>66</v>
      </c>
      <c r="B2616" s="77" t="s">
        <v>73</v>
      </c>
      <c r="C2616" s="77">
        <v>248</v>
      </c>
      <c r="D2616" s="77">
        <v>2500</v>
      </c>
      <c r="E2616" s="77">
        <v>0.1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2.5390574259999998</v>
      </c>
      <c r="L2616" s="77">
        <v>0</v>
      </c>
      <c r="M2616" s="77">
        <v>2.5375890299999999</v>
      </c>
      <c r="N2616" s="77">
        <v>0</v>
      </c>
      <c r="O2616" s="78" t="s">
        <v>1322</v>
      </c>
    </row>
    <row r="2617" spans="1:15" x14ac:dyDescent="0.25">
      <c r="A2617" s="77" t="s">
        <v>66</v>
      </c>
      <c r="B2617" s="77" t="s">
        <v>73</v>
      </c>
      <c r="C2617" s="77">
        <v>248</v>
      </c>
      <c r="D2617" s="77">
        <v>2500</v>
      </c>
      <c r="E2617" s="77">
        <v>1</v>
      </c>
      <c r="F2617" s="77" t="s">
        <v>26</v>
      </c>
      <c r="G2617" s="77" t="s">
        <v>26</v>
      </c>
      <c r="H2617" s="77">
        <v>0</v>
      </c>
      <c r="I2617" s="77">
        <v>0</v>
      </c>
      <c r="K2617" s="77">
        <v>2.607523</v>
      </c>
      <c r="L2617" s="77">
        <v>0</v>
      </c>
      <c r="M2617" s="77">
        <v>2.6017990090000001</v>
      </c>
      <c r="N2617" s="77">
        <v>0</v>
      </c>
      <c r="O2617" s="78" t="s">
        <v>1323</v>
      </c>
    </row>
    <row r="2618" spans="1:15" x14ac:dyDescent="0.25">
      <c r="A2618" s="77" t="s">
        <v>66</v>
      </c>
      <c r="B2618" s="77" t="s">
        <v>74</v>
      </c>
      <c r="C2618" s="77">
        <v>-328</v>
      </c>
      <c r="D2618" s="77">
        <v>-148</v>
      </c>
      <c r="E2618" s="77">
        <v>0.1</v>
      </c>
      <c r="F2618" s="77" t="s">
        <v>26</v>
      </c>
      <c r="G2618" s="77" t="s">
        <v>26</v>
      </c>
      <c r="H2618" s="77">
        <v>0</v>
      </c>
      <c r="I2618" s="77">
        <v>0</v>
      </c>
      <c r="K2618" s="77">
        <v>3.2049883289999999</v>
      </c>
      <c r="L2618" s="77">
        <v>0</v>
      </c>
      <c r="M2618" s="77">
        <v>3.2025262419999998</v>
      </c>
      <c r="N2618" s="77">
        <v>0</v>
      </c>
      <c r="O2618" s="78" t="s">
        <v>1300</v>
      </c>
    </row>
    <row r="2619" spans="1:15" x14ac:dyDescent="0.25">
      <c r="A2619" s="77" t="s">
        <v>66</v>
      </c>
      <c r="B2619" s="77" t="s">
        <v>74</v>
      </c>
      <c r="C2619" s="77">
        <v>-328</v>
      </c>
      <c r="D2619" s="77">
        <v>-148</v>
      </c>
      <c r="E2619" s="77">
        <v>1</v>
      </c>
      <c r="F2619" s="77" t="s">
        <v>26</v>
      </c>
      <c r="G2619" s="77" t="s">
        <v>26</v>
      </c>
      <c r="H2619" s="77">
        <v>0</v>
      </c>
      <c r="I2619" s="77">
        <v>0</v>
      </c>
      <c r="K2619" s="77">
        <v>3.2633231180000002</v>
      </c>
      <c r="L2619" s="77">
        <v>0</v>
      </c>
      <c r="M2619" s="77">
        <v>3.2536401659999998</v>
      </c>
      <c r="N2619" s="77">
        <v>0</v>
      </c>
      <c r="O2619" s="78" t="s">
        <v>1301</v>
      </c>
    </row>
    <row r="2620" spans="1:15" x14ac:dyDescent="0.25">
      <c r="A2620" s="77" t="s">
        <v>66</v>
      </c>
      <c r="B2620" s="77" t="s">
        <v>74</v>
      </c>
      <c r="C2620" s="77">
        <v>-200</v>
      </c>
      <c r="D2620" s="77">
        <v>-100</v>
      </c>
      <c r="E2620" s="77">
        <v>0.1</v>
      </c>
      <c r="F2620" s="77" t="s">
        <v>23</v>
      </c>
      <c r="G2620" s="77" t="s">
        <v>23</v>
      </c>
      <c r="H2620" s="77">
        <v>0</v>
      </c>
      <c r="I2620" s="77">
        <v>0</v>
      </c>
      <c r="K2620" s="77">
        <v>1.7820037</v>
      </c>
      <c r="L2620" s="77">
        <v>0</v>
      </c>
      <c r="M2620" s="77">
        <v>1.7806369909999999</v>
      </c>
      <c r="N2620" s="77">
        <v>0</v>
      </c>
      <c r="O2620" s="78" t="s">
        <v>1302</v>
      </c>
    </row>
    <row r="2621" spans="1:15" x14ac:dyDescent="0.25">
      <c r="A2621" s="77" t="s">
        <v>66</v>
      </c>
      <c r="B2621" s="77" t="s">
        <v>74</v>
      </c>
      <c r="C2621" s="77">
        <v>-200</v>
      </c>
      <c r="D2621" s="77">
        <v>-100</v>
      </c>
      <c r="E2621" s="77">
        <v>1</v>
      </c>
      <c r="F2621" s="77" t="s">
        <v>23</v>
      </c>
      <c r="G2621" s="77" t="s">
        <v>23</v>
      </c>
      <c r="H2621" s="77">
        <v>0</v>
      </c>
      <c r="I2621" s="77">
        <v>0</v>
      </c>
      <c r="K2621" s="77">
        <v>1.876204803</v>
      </c>
      <c r="L2621" s="77">
        <v>0</v>
      </c>
      <c r="M2621" s="77">
        <v>1.87100724</v>
      </c>
      <c r="N2621" s="77">
        <v>0</v>
      </c>
      <c r="O2621" s="78" t="s">
        <v>1303</v>
      </c>
    </row>
    <row r="2622" spans="1:15" x14ac:dyDescent="0.25">
      <c r="A2622" s="77" t="s">
        <v>66</v>
      </c>
      <c r="B2622" s="77" t="s">
        <v>74</v>
      </c>
      <c r="C2622" s="77">
        <v>-148</v>
      </c>
      <c r="D2622" s="77">
        <v>770</v>
      </c>
      <c r="E2622" s="77">
        <v>0.1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2.2918456639999998</v>
      </c>
      <c r="L2622" s="77">
        <v>0</v>
      </c>
      <c r="M2622" s="77">
        <v>2.2894238219999998</v>
      </c>
      <c r="N2622" s="77">
        <v>0</v>
      </c>
      <c r="O2622" s="78" t="s">
        <v>1304</v>
      </c>
    </row>
    <row r="2623" spans="1:15" x14ac:dyDescent="0.25">
      <c r="A2623" s="77" t="s">
        <v>66</v>
      </c>
      <c r="B2623" s="77" t="s">
        <v>74</v>
      </c>
      <c r="C2623" s="77">
        <v>-148</v>
      </c>
      <c r="D2623" s="77">
        <v>770</v>
      </c>
      <c r="E2623" s="77">
        <v>1</v>
      </c>
      <c r="F2623" s="77" t="s">
        <v>26</v>
      </c>
      <c r="G2623" s="77" t="s">
        <v>26</v>
      </c>
      <c r="H2623" s="77">
        <v>0</v>
      </c>
      <c r="I2623" s="77">
        <v>0</v>
      </c>
      <c r="K2623" s="77">
        <v>2.369776758</v>
      </c>
      <c r="L2623" s="77">
        <v>0</v>
      </c>
      <c r="M2623" s="77">
        <v>2.360394339</v>
      </c>
      <c r="N2623" s="77">
        <v>0</v>
      </c>
      <c r="O2623" s="78" t="s">
        <v>1305</v>
      </c>
    </row>
    <row r="2624" spans="1:15" x14ac:dyDescent="0.25">
      <c r="A2624" s="77" t="s">
        <v>66</v>
      </c>
      <c r="B2624" s="77" t="s">
        <v>74</v>
      </c>
      <c r="C2624" s="77">
        <v>-100</v>
      </c>
      <c r="D2624" s="77">
        <v>410</v>
      </c>
      <c r="E2624" s="77">
        <v>0.1</v>
      </c>
      <c r="F2624" s="77" t="s">
        <v>23</v>
      </c>
      <c r="G2624" s="77" t="s">
        <v>23</v>
      </c>
      <c r="H2624" s="77">
        <v>0</v>
      </c>
      <c r="I2624" s="77">
        <v>0</v>
      </c>
      <c r="K2624" s="77">
        <v>1.2762020279999999</v>
      </c>
      <c r="L2624" s="77">
        <v>0</v>
      </c>
      <c r="M2624" s="77">
        <v>1.2748596780000001</v>
      </c>
      <c r="N2624" s="77">
        <v>0</v>
      </c>
      <c r="O2624" s="78" t="s">
        <v>1306</v>
      </c>
    </row>
    <row r="2625" spans="1:15" x14ac:dyDescent="0.25">
      <c r="A2625" s="77" t="s">
        <v>66</v>
      </c>
      <c r="B2625" s="77" t="s">
        <v>74</v>
      </c>
      <c r="C2625" s="77">
        <v>-100</v>
      </c>
      <c r="D2625" s="77">
        <v>410</v>
      </c>
      <c r="E2625" s="77">
        <v>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1.4031980850000001</v>
      </c>
      <c r="L2625" s="77">
        <v>0</v>
      </c>
      <c r="M2625" s="77">
        <v>1.3983086920000001</v>
      </c>
      <c r="N2625" s="77">
        <v>0</v>
      </c>
      <c r="O2625" s="78" t="s">
        <v>1307</v>
      </c>
    </row>
    <row r="2626" spans="1:15" x14ac:dyDescent="0.25">
      <c r="A2626" s="77" t="s">
        <v>66</v>
      </c>
      <c r="B2626" s="77" t="s">
        <v>74</v>
      </c>
      <c r="C2626" s="77">
        <v>410</v>
      </c>
      <c r="D2626" s="77">
        <v>1300</v>
      </c>
      <c r="E2626" s="77">
        <v>0.1</v>
      </c>
      <c r="F2626" s="77" t="s">
        <v>23</v>
      </c>
      <c r="G2626" s="77" t="s">
        <v>23</v>
      </c>
      <c r="H2626" s="77">
        <v>0</v>
      </c>
      <c r="I2626" s="77">
        <v>0</v>
      </c>
      <c r="K2626" s="77">
        <v>1.365791164</v>
      </c>
      <c r="L2626" s="77">
        <v>0</v>
      </c>
      <c r="M2626" s="77">
        <v>1.365066211</v>
      </c>
      <c r="N2626" s="77">
        <v>0</v>
      </c>
      <c r="O2626" s="78" t="s">
        <v>1308</v>
      </c>
    </row>
    <row r="2627" spans="1:15" x14ac:dyDescent="0.25">
      <c r="A2627" s="77" t="s">
        <v>66</v>
      </c>
      <c r="B2627" s="77" t="s">
        <v>74</v>
      </c>
      <c r="C2627" s="77">
        <v>410</v>
      </c>
      <c r="D2627" s="77">
        <v>1300</v>
      </c>
      <c r="E2627" s="77">
        <v>1</v>
      </c>
      <c r="F2627" s="77" t="s">
        <v>23</v>
      </c>
      <c r="G2627" s="77" t="s">
        <v>23</v>
      </c>
      <c r="H2627" s="77">
        <v>0</v>
      </c>
      <c r="I2627" s="77">
        <v>0</v>
      </c>
      <c r="K2627" s="77">
        <v>1.483686195</v>
      </c>
      <c r="L2627" s="77">
        <v>0</v>
      </c>
      <c r="M2627" s="77">
        <v>1.4810151119999999</v>
      </c>
      <c r="N2627" s="77">
        <v>0</v>
      </c>
      <c r="O2627" s="78" t="s">
        <v>1309</v>
      </c>
    </row>
    <row r="2628" spans="1:15" x14ac:dyDescent="0.25">
      <c r="A2628" s="77" t="s">
        <v>66</v>
      </c>
      <c r="B2628" s="77" t="s">
        <v>74</v>
      </c>
      <c r="C2628" s="77">
        <v>770</v>
      </c>
      <c r="D2628" s="77">
        <v>2372</v>
      </c>
      <c r="E2628" s="77">
        <v>0.1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2.4557651269999998</v>
      </c>
      <c r="L2628" s="77">
        <v>0</v>
      </c>
      <c r="M2628" s="77">
        <v>2.4544587999999998</v>
      </c>
      <c r="N2628" s="77">
        <v>0</v>
      </c>
      <c r="O2628" s="78" t="s">
        <v>1310</v>
      </c>
    </row>
    <row r="2629" spans="1:15" x14ac:dyDescent="0.25">
      <c r="A2629" s="77" t="s">
        <v>66</v>
      </c>
      <c r="B2629" s="77" t="s">
        <v>74</v>
      </c>
      <c r="C2629" s="77">
        <v>770</v>
      </c>
      <c r="D2629" s="77">
        <v>2372</v>
      </c>
      <c r="E2629" s="77">
        <v>1</v>
      </c>
      <c r="F2629" s="77" t="s">
        <v>26</v>
      </c>
      <c r="G2629" s="77" t="s">
        <v>26</v>
      </c>
      <c r="H2629" s="77">
        <v>0</v>
      </c>
      <c r="I2629" s="77">
        <v>0</v>
      </c>
      <c r="K2629" s="77">
        <v>2.5258712249999999</v>
      </c>
      <c r="L2629" s="77">
        <v>0</v>
      </c>
      <c r="M2629" s="77">
        <v>2.520787179</v>
      </c>
      <c r="N2629" s="77">
        <v>0</v>
      </c>
      <c r="O2629" s="78" t="s">
        <v>1311</v>
      </c>
    </row>
    <row r="2630" spans="1:15" x14ac:dyDescent="0.25">
      <c r="A2630" s="77" t="s">
        <v>66</v>
      </c>
      <c r="B2630" s="77" t="s">
        <v>75</v>
      </c>
      <c r="C2630" s="77">
        <v>0</v>
      </c>
      <c r="D2630" s="77">
        <v>250</v>
      </c>
      <c r="E2630" s="77">
        <v>0.1</v>
      </c>
      <c r="F2630" s="77" t="s">
        <v>23</v>
      </c>
      <c r="G2630" s="77" t="s">
        <v>23</v>
      </c>
      <c r="H2630" s="77">
        <v>0</v>
      </c>
      <c r="I2630" s="77">
        <v>0</v>
      </c>
      <c r="K2630" s="77">
        <v>2.6783637649999998</v>
      </c>
      <c r="L2630" s="77">
        <v>0</v>
      </c>
      <c r="M2630" s="77">
        <v>2.6774646350000002</v>
      </c>
      <c r="N2630" s="77">
        <v>0</v>
      </c>
      <c r="O2630" s="78" t="s">
        <v>1292</v>
      </c>
    </row>
    <row r="2631" spans="1:15" x14ac:dyDescent="0.25">
      <c r="A2631" s="77" t="s">
        <v>66</v>
      </c>
      <c r="B2631" s="77" t="s">
        <v>75</v>
      </c>
      <c r="C2631" s="77">
        <v>0</v>
      </c>
      <c r="D2631" s="77">
        <v>250</v>
      </c>
      <c r="E2631" s="77">
        <v>1</v>
      </c>
      <c r="F2631" s="77" t="s">
        <v>23</v>
      </c>
      <c r="G2631" s="77" t="s">
        <v>23</v>
      </c>
      <c r="H2631" s="77">
        <v>0</v>
      </c>
      <c r="I2631" s="77">
        <v>0</v>
      </c>
      <c r="K2631" s="77">
        <v>2.7419115989999998</v>
      </c>
      <c r="L2631" s="77">
        <v>0</v>
      </c>
      <c r="M2631" s="77">
        <v>2.73839677</v>
      </c>
      <c r="N2631" s="77">
        <v>0</v>
      </c>
      <c r="O2631" s="78" t="s">
        <v>1293</v>
      </c>
    </row>
    <row r="2632" spans="1:15" x14ac:dyDescent="0.25">
      <c r="A2632" s="77" t="s">
        <v>66</v>
      </c>
      <c r="B2632" s="77" t="s">
        <v>75</v>
      </c>
      <c r="C2632" s="77">
        <v>32</v>
      </c>
      <c r="D2632" s="77">
        <v>482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4.7943939770000004</v>
      </c>
      <c r="L2632" s="77">
        <v>0</v>
      </c>
      <c r="M2632" s="77">
        <v>4.7927665399999997</v>
      </c>
      <c r="N2632" s="77">
        <v>0</v>
      </c>
      <c r="O2632" s="78" t="s">
        <v>1294</v>
      </c>
    </row>
    <row r="2633" spans="1:15" x14ac:dyDescent="0.25">
      <c r="A2633" s="77" t="s">
        <v>66</v>
      </c>
      <c r="B2633" s="77" t="s">
        <v>75</v>
      </c>
      <c r="C2633" s="77">
        <v>32</v>
      </c>
      <c r="D2633" s="77">
        <v>482</v>
      </c>
      <c r="E2633" s="77">
        <v>1</v>
      </c>
      <c r="F2633" s="77" t="s">
        <v>26</v>
      </c>
      <c r="G2633" s="77" t="s">
        <v>26</v>
      </c>
      <c r="H2633" s="77">
        <v>0</v>
      </c>
      <c r="I2633" s="77">
        <v>0</v>
      </c>
      <c r="K2633" s="77">
        <v>4.833530916</v>
      </c>
      <c r="L2633" s="77">
        <v>0</v>
      </c>
      <c r="M2633" s="77">
        <v>4.827070655</v>
      </c>
      <c r="N2633" s="77">
        <v>0</v>
      </c>
      <c r="O2633" s="78" t="s">
        <v>1295</v>
      </c>
    </row>
    <row r="2634" spans="1:15" x14ac:dyDescent="0.25">
      <c r="A2634" s="77" t="s">
        <v>66</v>
      </c>
      <c r="B2634" s="77" t="s">
        <v>75</v>
      </c>
      <c r="C2634" s="77">
        <v>250</v>
      </c>
      <c r="D2634" s="77">
        <v>1760</v>
      </c>
      <c r="E2634" s="77">
        <v>0.1</v>
      </c>
      <c r="F2634" s="77" t="s">
        <v>23</v>
      </c>
      <c r="G2634" s="77" t="s">
        <v>23</v>
      </c>
      <c r="H2634" s="77">
        <v>0</v>
      </c>
      <c r="I2634" s="77">
        <v>0</v>
      </c>
      <c r="K2634" s="77">
        <v>1.996504472</v>
      </c>
      <c r="L2634" s="77">
        <v>0</v>
      </c>
      <c r="M2634" s="77">
        <v>1.9954858090000001</v>
      </c>
      <c r="N2634" s="77">
        <v>0</v>
      </c>
      <c r="O2634" s="78" t="s">
        <v>1296</v>
      </c>
    </row>
    <row r="2635" spans="1:15" x14ac:dyDescent="0.25">
      <c r="A2635" s="77" t="s">
        <v>66</v>
      </c>
      <c r="B2635" s="77" t="s">
        <v>75</v>
      </c>
      <c r="C2635" s="77">
        <v>250</v>
      </c>
      <c r="D2635" s="77">
        <v>1760</v>
      </c>
      <c r="E2635" s="77">
        <v>1</v>
      </c>
      <c r="F2635" s="77" t="s">
        <v>23</v>
      </c>
      <c r="G2635" s="77" t="s">
        <v>23</v>
      </c>
      <c r="H2635" s="77">
        <v>0</v>
      </c>
      <c r="I2635" s="77">
        <v>0</v>
      </c>
      <c r="K2635" s="77">
        <v>2.08043976</v>
      </c>
      <c r="L2635" s="77">
        <v>0</v>
      </c>
      <c r="M2635" s="77">
        <v>2.0765268149999998</v>
      </c>
      <c r="N2635" s="77">
        <v>0</v>
      </c>
      <c r="O2635" s="78" t="s">
        <v>1297</v>
      </c>
    </row>
    <row r="2636" spans="1:15" x14ac:dyDescent="0.25">
      <c r="A2636" s="77" t="s">
        <v>66</v>
      </c>
      <c r="B2636" s="77" t="s">
        <v>75</v>
      </c>
      <c r="C2636" s="77">
        <v>482</v>
      </c>
      <c r="D2636" s="77">
        <v>3200</v>
      </c>
      <c r="E2636" s="77">
        <v>0.1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3.582348573</v>
      </c>
      <c r="L2636" s="77">
        <v>0</v>
      </c>
      <c r="M2636" s="77">
        <v>3.5805091610000002</v>
      </c>
      <c r="N2636" s="77">
        <v>0</v>
      </c>
      <c r="O2636" s="78" t="s">
        <v>1298</v>
      </c>
    </row>
    <row r="2637" spans="1:15" x14ac:dyDescent="0.25">
      <c r="A2637" s="77" t="s">
        <v>66</v>
      </c>
      <c r="B2637" s="77" t="s">
        <v>75</v>
      </c>
      <c r="C2637" s="77">
        <v>482</v>
      </c>
      <c r="D2637" s="77">
        <v>3200</v>
      </c>
      <c r="E2637" s="77">
        <v>1</v>
      </c>
      <c r="F2637" s="77" t="s">
        <v>26</v>
      </c>
      <c r="G2637" s="77" t="s">
        <v>26</v>
      </c>
      <c r="H2637" s="77">
        <v>0</v>
      </c>
      <c r="I2637" s="77">
        <v>0</v>
      </c>
      <c r="K2637" s="77">
        <v>3.6335585350000001</v>
      </c>
      <c r="L2637" s="77">
        <v>0</v>
      </c>
      <c r="M2637" s="77">
        <v>3.6262991950000001</v>
      </c>
      <c r="N2637" s="77">
        <v>0</v>
      </c>
      <c r="O2637" s="78" t="s">
        <v>1299</v>
      </c>
    </row>
    <row r="2638" spans="1:15" x14ac:dyDescent="0.25">
      <c r="A2638" s="77" t="s">
        <v>66</v>
      </c>
      <c r="B2638" s="77" t="s">
        <v>76</v>
      </c>
      <c r="C2638" s="77">
        <v>0</v>
      </c>
      <c r="D2638" s="77">
        <v>250</v>
      </c>
      <c r="E2638" s="77">
        <v>0.1</v>
      </c>
      <c r="F2638" s="77" t="s">
        <v>23</v>
      </c>
      <c r="G2638" s="77" t="s">
        <v>23</v>
      </c>
      <c r="H2638" s="77">
        <v>0</v>
      </c>
      <c r="I2638" s="77">
        <v>0</v>
      </c>
      <c r="K2638" s="77">
        <v>2.6783437879999998</v>
      </c>
      <c r="L2638" s="77">
        <v>0</v>
      </c>
      <c r="M2638" s="77">
        <v>2.6774646350000002</v>
      </c>
      <c r="N2638" s="77">
        <v>0</v>
      </c>
      <c r="O2638" s="78" t="s">
        <v>1284</v>
      </c>
    </row>
    <row r="2639" spans="1:15" x14ac:dyDescent="0.25">
      <c r="A2639" s="77" t="s">
        <v>66</v>
      </c>
      <c r="B2639" s="77" t="s">
        <v>76</v>
      </c>
      <c r="C2639" s="77">
        <v>0</v>
      </c>
      <c r="D2639" s="77">
        <v>250</v>
      </c>
      <c r="E2639" s="77">
        <v>1</v>
      </c>
      <c r="F2639" s="77" t="s">
        <v>23</v>
      </c>
      <c r="G2639" s="77" t="s">
        <v>23</v>
      </c>
      <c r="H2639" s="77">
        <v>0</v>
      </c>
      <c r="I2639" s="77">
        <v>0</v>
      </c>
      <c r="K2639" s="77">
        <v>2.7418335410000001</v>
      </c>
      <c r="L2639" s="77">
        <v>0</v>
      </c>
      <c r="M2639" s="77">
        <v>2.73839677</v>
      </c>
      <c r="N2639" s="77">
        <v>0</v>
      </c>
      <c r="O2639" s="78" t="s">
        <v>1285</v>
      </c>
    </row>
    <row r="2640" spans="1:15" x14ac:dyDescent="0.25">
      <c r="A2640" s="77" t="s">
        <v>66</v>
      </c>
      <c r="B2640" s="77" t="s">
        <v>76</v>
      </c>
      <c r="C2640" s="77">
        <v>32</v>
      </c>
      <c r="D2640" s="77">
        <v>482</v>
      </c>
      <c r="E2640" s="77">
        <v>0.1</v>
      </c>
      <c r="F2640" s="77" t="s">
        <v>26</v>
      </c>
      <c r="G2640" s="77" t="s">
        <v>26</v>
      </c>
      <c r="H2640" s="77">
        <v>0</v>
      </c>
      <c r="I2640" s="77">
        <v>0</v>
      </c>
      <c r="K2640" s="77">
        <v>4.7943578179999999</v>
      </c>
      <c r="L2640" s="77">
        <v>0</v>
      </c>
      <c r="M2640" s="77">
        <v>4.7927665399999997</v>
      </c>
      <c r="N2640" s="77">
        <v>0</v>
      </c>
      <c r="O2640" s="78" t="s">
        <v>1286</v>
      </c>
    </row>
    <row r="2641" spans="1:15" x14ac:dyDescent="0.25">
      <c r="A2641" s="77" t="s">
        <v>66</v>
      </c>
      <c r="B2641" s="77" t="s">
        <v>76</v>
      </c>
      <c r="C2641" s="77">
        <v>32</v>
      </c>
      <c r="D2641" s="77">
        <v>482</v>
      </c>
      <c r="E2641" s="77">
        <v>1</v>
      </c>
      <c r="F2641" s="77" t="s">
        <v>26</v>
      </c>
      <c r="G2641" s="77" t="s">
        <v>26</v>
      </c>
      <c r="H2641" s="77">
        <v>0</v>
      </c>
      <c r="I2641" s="77">
        <v>0</v>
      </c>
      <c r="K2641" s="77">
        <v>4.8333874479999999</v>
      </c>
      <c r="L2641" s="77">
        <v>0</v>
      </c>
      <c r="M2641" s="77">
        <v>4.827070655</v>
      </c>
      <c r="N2641" s="77">
        <v>0</v>
      </c>
      <c r="O2641" s="78" t="s">
        <v>1287</v>
      </c>
    </row>
    <row r="2642" spans="1:15" x14ac:dyDescent="0.25">
      <c r="A2642" s="77" t="s">
        <v>66</v>
      </c>
      <c r="B2642" s="77" t="s">
        <v>76</v>
      </c>
      <c r="C2642" s="77">
        <v>250</v>
      </c>
      <c r="D2642" s="77">
        <v>1760</v>
      </c>
      <c r="E2642" s="77">
        <v>0.1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2.0005886570000002</v>
      </c>
      <c r="L2642" s="77">
        <v>0</v>
      </c>
      <c r="M2642" s="77">
        <v>1.999572074</v>
      </c>
      <c r="N2642" s="77">
        <v>0</v>
      </c>
      <c r="O2642" s="78" t="s">
        <v>1288</v>
      </c>
    </row>
    <row r="2643" spans="1:15" x14ac:dyDescent="0.25">
      <c r="A2643" s="77" t="s">
        <v>66</v>
      </c>
      <c r="B2643" s="77" t="s">
        <v>76</v>
      </c>
      <c r="C2643" s="77">
        <v>250</v>
      </c>
      <c r="D2643" s="77">
        <v>1760</v>
      </c>
      <c r="E2643" s="77">
        <v>1</v>
      </c>
      <c r="F2643" s="77" t="s">
        <v>23</v>
      </c>
      <c r="G2643" s="77" t="s">
        <v>23</v>
      </c>
      <c r="H2643" s="77">
        <v>0</v>
      </c>
      <c r="I2643" s="77">
        <v>0</v>
      </c>
      <c r="K2643" s="77">
        <v>2.0843594840000002</v>
      </c>
      <c r="L2643" s="77">
        <v>0</v>
      </c>
      <c r="M2643" s="77">
        <v>2.0804539110000002</v>
      </c>
      <c r="N2643" s="77">
        <v>0</v>
      </c>
      <c r="O2643" s="78" t="s">
        <v>1289</v>
      </c>
    </row>
    <row r="2644" spans="1:15" x14ac:dyDescent="0.25">
      <c r="A2644" s="77" t="s">
        <v>66</v>
      </c>
      <c r="B2644" s="77" t="s">
        <v>76</v>
      </c>
      <c r="C2644" s="77">
        <v>482</v>
      </c>
      <c r="D2644" s="77">
        <v>3200</v>
      </c>
      <c r="E2644" s="77">
        <v>0.1</v>
      </c>
      <c r="F2644" s="77" t="s">
        <v>26</v>
      </c>
      <c r="G2644" s="77" t="s">
        <v>26</v>
      </c>
      <c r="H2644" s="77">
        <v>0</v>
      </c>
      <c r="I2644" s="77">
        <v>0</v>
      </c>
      <c r="K2644" s="77">
        <v>3.5846263629999999</v>
      </c>
      <c r="L2644" s="77">
        <v>0</v>
      </c>
      <c r="M2644" s="77">
        <v>3.58278812</v>
      </c>
      <c r="N2644" s="77">
        <v>0</v>
      </c>
      <c r="O2644" s="78" t="s">
        <v>1290</v>
      </c>
    </row>
    <row r="2645" spans="1:15" x14ac:dyDescent="0.25">
      <c r="A2645" s="77" t="s">
        <v>66</v>
      </c>
      <c r="B2645" s="77" t="s">
        <v>76</v>
      </c>
      <c r="C2645" s="77">
        <v>482</v>
      </c>
      <c r="D2645" s="77">
        <v>3200</v>
      </c>
      <c r="E2645" s="77">
        <v>1</v>
      </c>
      <c r="F2645" s="77" t="s">
        <v>26</v>
      </c>
      <c r="G2645" s="77" t="s">
        <v>26</v>
      </c>
      <c r="H2645" s="77">
        <v>0</v>
      </c>
      <c r="I2645" s="77">
        <v>0</v>
      </c>
      <c r="K2645" s="77">
        <v>3.6358042429999999</v>
      </c>
      <c r="L2645" s="77">
        <v>0</v>
      </c>
      <c r="M2645" s="77">
        <v>3.6285493959999999</v>
      </c>
      <c r="N2645" s="77">
        <v>0</v>
      </c>
      <c r="O2645" s="78" t="s">
        <v>1291</v>
      </c>
    </row>
    <row r="2646" spans="1:15" x14ac:dyDescent="0.25">
      <c r="A2646" s="77" t="s">
        <v>66</v>
      </c>
      <c r="B2646" s="77" t="s">
        <v>77</v>
      </c>
      <c r="C2646" s="77">
        <v>-418</v>
      </c>
      <c r="D2646" s="77">
        <v>-238</v>
      </c>
      <c r="E2646" s="77">
        <v>0.1</v>
      </c>
      <c r="F2646" s="77" t="s">
        <v>26</v>
      </c>
      <c r="G2646" s="77" t="s">
        <v>26</v>
      </c>
      <c r="H2646" s="77">
        <v>0</v>
      </c>
      <c r="I2646" s="77">
        <v>0</v>
      </c>
      <c r="K2646" s="77">
        <v>3.9624103019999999</v>
      </c>
      <c r="L2646" s="77">
        <v>0</v>
      </c>
      <c r="M2646" s="77">
        <v>3.9602440140000001</v>
      </c>
      <c r="N2646" s="77">
        <v>0</v>
      </c>
      <c r="O2646" s="78" t="s">
        <v>1276</v>
      </c>
    </row>
    <row r="2647" spans="1:15" x14ac:dyDescent="0.25">
      <c r="A2647" s="77" t="s">
        <v>66</v>
      </c>
      <c r="B2647" s="77" t="s">
        <v>77</v>
      </c>
      <c r="C2647" s="77">
        <v>-418</v>
      </c>
      <c r="D2647" s="77">
        <v>-238</v>
      </c>
      <c r="E2647" s="77">
        <v>1</v>
      </c>
      <c r="F2647" s="77" t="s">
        <v>26</v>
      </c>
      <c r="G2647" s="77" t="s">
        <v>26</v>
      </c>
      <c r="H2647" s="77">
        <v>0</v>
      </c>
      <c r="I2647" s="77">
        <v>0</v>
      </c>
      <c r="K2647" s="77">
        <v>4.010259799</v>
      </c>
      <c r="L2647" s="77">
        <v>0</v>
      </c>
      <c r="M2647" s="77">
        <v>4.001691224</v>
      </c>
      <c r="N2647" s="77">
        <v>0</v>
      </c>
      <c r="O2647" s="78" t="s">
        <v>1277</v>
      </c>
    </row>
    <row r="2648" spans="1:15" x14ac:dyDescent="0.25">
      <c r="A2648" s="77" t="s">
        <v>66</v>
      </c>
      <c r="B2648" s="77" t="s">
        <v>77</v>
      </c>
      <c r="C2648" s="77">
        <v>-250</v>
      </c>
      <c r="D2648" s="77">
        <v>-150</v>
      </c>
      <c r="E2648" s="77">
        <v>0.1</v>
      </c>
      <c r="F2648" s="77" t="s">
        <v>23</v>
      </c>
      <c r="G2648" s="77" t="s">
        <v>23</v>
      </c>
      <c r="H2648" s="77">
        <v>0</v>
      </c>
      <c r="I2648" s="77">
        <v>0</v>
      </c>
      <c r="K2648" s="77">
        <v>2.2146411810000002</v>
      </c>
      <c r="L2648" s="77">
        <v>0</v>
      </c>
      <c r="M2648" s="77">
        <v>2.2134449200000001</v>
      </c>
      <c r="N2648" s="77">
        <v>0</v>
      </c>
      <c r="O2648" s="78" t="s">
        <v>1278</v>
      </c>
    </row>
    <row r="2649" spans="1:15" x14ac:dyDescent="0.25">
      <c r="A2649" s="77" t="s">
        <v>66</v>
      </c>
      <c r="B2649" s="77" t="s">
        <v>77</v>
      </c>
      <c r="C2649" s="77">
        <v>-250</v>
      </c>
      <c r="D2649" s="77">
        <v>-150</v>
      </c>
      <c r="E2649" s="77">
        <v>1</v>
      </c>
      <c r="F2649" s="77" t="s">
        <v>23</v>
      </c>
      <c r="G2649" s="77" t="s">
        <v>23</v>
      </c>
      <c r="H2649" s="77">
        <v>0</v>
      </c>
      <c r="I2649" s="77">
        <v>0</v>
      </c>
      <c r="K2649" s="77">
        <v>2.2914028439999998</v>
      </c>
      <c r="L2649" s="77">
        <v>0</v>
      </c>
      <c r="M2649" s="77">
        <v>2.2867746750000002</v>
      </c>
      <c r="N2649" s="77">
        <v>0</v>
      </c>
      <c r="O2649" s="78" t="s">
        <v>1279</v>
      </c>
    </row>
    <row r="2650" spans="1:15" x14ac:dyDescent="0.25">
      <c r="A2650" s="77" t="s">
        <v>66</v>
      </c>
      <c r="B2650" s="77" t="s">
        <v>77</v>
      </c>
      <c r="C2650" s="77">
        <v>-238</v>
      </c>
      <c r="D2650" s="77">
        <v>752</v>
      </c>
      <c r="E2650" s="77">
        <v>0.1</v>
      </c>
      <c r="F2650" s="77" t="s">
        <v>26</v>
      </c>
      <c r="G2650" s="77" t="s">
        <v>26</v>
      </c>
      <c r="H2650" s="77">
        <v>0</v>
      </c>
      <c r="I2650" s="77">
        <v>0</v>
      </c>
      <c r="K2650" s="77">
        <v>1.9193133179999999</v>
      </c>
      <c r="L2650" s="77">
        <v>0</v>
      </c>
      <c r="M2650" s="77">
        <v>1.9156064310000001</v>
      </c>
      <c r="N2650" s="77">
        <v>0</v>
      </c>
      <c r="O2650" s="78" t="s">
        <v>1280</v>
      </c>
    </row>
    <row r="2651" spans="1:15" x14ac:dyDescent="0.25">
      <c r="A2651" s="77" t="s">
        <v>66</v>
      </c>
      <c r="B2651" s="77" t="s">
        <v>77</v>
      </c>
      <c r="C2651" s="77">
        <v>-238</v>
      </c>
      <c r="D2651" s="77">
        <v>752</v>
      </c>
      <c r="E2651" s="77">
        <v>1</v>
      </c>
      <c r="F2651" s="77" t="s">
        <v>26</v>
      </c>
      <c r="G2651" s="77" t="s">
        <v>26</v>
      </c>
      <c r="H2651" s="77">
        <v>0</v>
      </c>
      <c r="I2651" s="77">
        <v>0</v>
      </c>
      <c r="K2651" s="77">
        <v>2.0140532379999998</v>
      </c>
      <c r="L2651" s="77">
        <v>0</v>
      </c>
      <c r="M2651" s="77">
        <v>1.9998869969999999</v>
      </c>
      <c r="N2651" s="77">
        <v>0</v>
      </c>
      <c r="O2651" s="78" t="s">
        <v>1281</v>
      </c>
    </row>
    <row r="2652" spans="1:15" x14ac:dyDescent="0.25">
      <c r="A2652" s="77" t="s">
        <v>66</v>
      </c>
      <c r="B2652" s="77" t="s">
        <v>77</v>
      </c>
      <c r="C2652" s="77">
        <v>-150</v>
      </c>
      <c r="D2652" s="77">
        <v>400</v>
      </c>
      <c r="E2652" s="77">
        <v>0.1</v>
      </c>
      <c r="F2652" s="77" t="s">
        <v>23</v>
      </c>
      <c r="G2652" s="77" t="s">
        <v>23</v>
      </c>
      <c r="H2652" s="77">
        <v>0</v>
      </c>
      <c r="I2652" s="77">
        <v>0</v>
      </c>
      <c r="K2652" s="77">
        <v>1.0694359710000001</v>
      </c>
      <c r="L2652" s="77">
        <v>0</v>
      </c>
      <c r="M2652" s="77">
        <v>1.0673826689999999</v>
      </c>
      <c r="N2652" s="77">
        <v>0</v>
      </c>
      <c r="O2652" s="78" t="s">
        <v>1282</v>
      </c>
    </row>
    <row r="2653" spans="1:15" x14ac:dyDescent="0.25">
      <c r="A2653" s="77" t="s">
        <v>66</v>
      </c>
      <c r="B2653" s="77" t="s">
        <v>77</v>
      </c>
      <c r="C2653" s="77">
        <v>-150</v>
      </c>
      <c r="D2653" s="77">
        <v>400</v>
      </c>
      <c r="E2653" s="77">
        <v>1</v>
      </c>
      <c r="F2653" s="77" t="s">
        <v>23</v>
      </c>
      <c r="G2653" s="77" t="s">
        <v>23</v>
      </c>
      <c r="H2653" s="77">
        <v>0</v>
      </c>
      <c r="I2653" s="77">
        <v>0</v>
      </c>
      <c r="K2653" s="77">
        <v>1.219367007</v>
      </c>
      <c r="L2653" s="77">
        <v>0</v>
      </c>
      <c r="M2653" s="77">
        <v>1.212149232</v>
      </c>
      <c r="N2653" s="77">
        <v>0</v>
      </c>
      <c r="O2653" s="78" t="s">
        <v>1283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186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activeCell="R9" sqref="R9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2843</v>
      </c>
      <c r="B1" s="86" t="s">
        <v>55</v>
      </c>
      <c r="C1" s="87" t="s">
        <v>2842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882</v>
      </c>
      <c r="B2" s="88" t="s">
        <v>52</v>
      </c>
      <c r="C2" s="59" t="s">
        <v>2844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2830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5304</v>
      </c>
      <c r="B3" s="89" t="s">
        <v>52</v>
      </c>
      <c r="C3" s="60" t="s">
        <v>2845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2830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884</v>
      </c>
      <c r="B4" s="88" t="s">
        <v>52</v>
      </c>
      <c r="C4" s="59" t="s">
        <v>2846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2830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885</v>
      </c>
      <c r="B5" s="89" t="s">
        <v>52</v>
      </c>
      <c r="C5" s="60" t="s">
        <v>2847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2830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5305</v>
      </c>
      <c r="B6" s="88" t="s">
        <v>52</v>
      </c>
      <c r="C6" s="59" t="s">
        <v>2848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2830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887</v>
      </c>
      <c r="B7" s="89" t="s">
        <v>52</v>
      </c>
      <c r="C7" s="60" t="s">
        <v>2849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2830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888</v>
      </c>
      <c r="B8" s="88" t="s">
        <v>52</v>
      </c>
      <c r="C8" s="59" t="s">
        <v>2850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2830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889</v>
      </c>
      <c r="B9" s="89" t="s">
        <v>52</v>
      </c>
      <c r="C9" s="60" t="s">
        <v>2851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2830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890</v>
      </c>
      <c r="B10" s="88" t="s">
        <v>52</v>
      </c>
      <c r="C10" s="59" t="s">
        <v>2852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2830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891</v>
      </c>
      <c r="B11" s="89" t="s">
        <v>52</v>
      </c>
      <c r="C11" s="60" t="s">
        <v>2853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2830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892</v>
      </c>
      <c r="B12" s="88" t="s">
        <v>52</v>
      </c>
      <c r="C12" s="59" t="s">
        <v>2854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2830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893</v>
      </c>
      <c r="B13" s="89" t="s">
        <v>52</v>
      </c>
      <c r="C13" s="60" t="s">
        <v>2855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2830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894</v>
      </c>
      <c r="B14" s="88" t="s">
        <v>52</v>
      </c>
      <c r="C14" s="59" t="s">
        <v>2856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2830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895</v>
      </c>
      <c r="B15" s="89" t="s">
        <v>52</v>
      </c>
      <c r="C15" s="60" t="s">
        <v>2857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2830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896</v>
      </c>
      <c r="B16" s="88" t="s">
        <v>52</v>
      </c>
      <c r="C16" s="59" t="s">
        <v>2858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2830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897</v>
      </c>
      <c r="B17" s="89" t="s">
        <v>52</v>
      </c>
      <c r="C17" s="60" t="s">
        <v>2859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2830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898</v>
      </c>
      <c r="B18" s="88" t="s">
        <v>52</v>
      </c>
      <c r="C18" s="59" t="s">
        <v>2860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2830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899</v>
      </c>
      <c r="B19" s="89" t="s">
        <v>52</v>
      </c>
      <c r="C19" s="60" t="s">
        <v>2861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2830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5306</v>
      </c>
      <c r="B20" s="88" t="s">
        <v>52</v>
      </c>
      <c r="C20" s="59" t="s">
        <v>2862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2830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901</v>
      </c>
      <c r="B21" s="89" t="s">
        <v>52</v>
      </c>
      <c r="C21" s="60" t="s">
        <v>2863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2830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5307</v>
      </c>
      <c r="B22" s="88" t="s">
        <v>52</v>
      </c>
      <c r="C22" s="59" t="s">
        <v>2864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2830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903</v>
      </c>
      <c r="B23" s="89" t="s">
        <v>52</v>
      </c>
      <c r="C23" s="60" t="s">
        <v>2865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2830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904</v>
      </c>
      <c r="B24" s="88" t="s">
        <v>52</v>
      </c>
      <c r="C24" s="59" t="s">
        <v>2866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2830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5308</v>
      </c>
      <c r="B25" s="89" t="s">
        <v>52</v>
      </c>
      <c r="C25" s="60" t="s">
        <v>2867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2830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5309</v>
      </c>
      <c r="B26" s="88" t="s">
        <v>52</v>
      </c>
      <c r="C26" s="59" t="s">
        <v>2868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2830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907</v>
      </c>
      <c r="B27" s="89" t="s">
        <v>52</v>
      </c>
      <c r="C27" s="60" t="s">
        <v>2869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2830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908</v>
      </c>
      <c r="B28" s="88" t="s">
        <v>52</v>
      </c>
      <c r="C28" s="59" t="s">
        <v>2870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2830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5310</v>
      </c>
      <c r="B29" s="89" t="s">
        <v>52</v>
      </c>
      <c r="C29" s="60" t="s">
        <v>2871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2830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910</v>
      </c>
      <c r="B30" s="88" t="s">
        <v>52</v>
      </c>
      <c r="C30" s="59" t="s">
        <v>2872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2830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911</v>
      </c>
      <c r="B31" s="89" t="s">
        <v>52</v>
      </c>
      <c r="C31" s="60" t="s">
        <v>2873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2830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912</v>
      </c>
      <c r="B32" s="88" t="s">
        <v>52</v>
      </c>
      <c r="C32" s="59" t="s">
        <v>2874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2830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913</v>
      </c>
      <c r="B33" s="89" t="s">
        <v>52</v>
      </c>
      <c r="C33" s="60" t="s">
        <v>2875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2830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914</v>
      </c>
      <c r="B34" s="88" t="s">
        <v>52</v>
      </c>
      <c r="C34" s="59" t="s">
        <v>2876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2830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915</v>
      </c>
      <c r="B35" s="89" t="s">
        <v>52</v>
      </c>
      <c r="C35" s="60" t="s">
        <v>2877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2830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5311</v>
      </c>
      <c r="B36" s="88" t="s">
        <v>52</v>
      </c>
      <c r="C36" s="59" t="s">
        <v>2878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2830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917</v>
      </c>
      <c r="B37" s="89" t="s">
        <v>52</v>
      </c>
      <c r="C37" s="60" t="s">
        <v>2879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2830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918</v>
      </c>
      <c r="B38" s="88" t="s">
        <v>52</v>
      </c>
      <c r="C38" s="59" t="s">
        <v>2880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2830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988</v>
      </c>
      <c r="B39" s="89" t="s">
        <v>52</v>
      </c>
      <c r="C39" s="60" t="s">
        <v>2881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2830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989</v>
      </c>
      <c r="B40" s="88" t="s">
        <v>52</v>
      </c>
      <c r="C40" s="59" t="s">
        <v>2882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2830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5312</v>
      </c>
      <c r="B41" s="89" t="s">
        <v>52</v>
      </c>
      <c r="C41" s="60" t="s">
        <v>2883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2830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991</v>
      </c>
      <c r="B42" s="88" t="s">
        <v>52</v>
      </c>
      <c r="C42" s="59" t="s">
        <v>2884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2830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5313</v>
      </c>
      <c r="B43" s="89" t="s">
        <v>52</v>
      </c>
      <c r="C43" s="60" t="s">
        <v>2885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2830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993</v>
      </c>
      <c r="B44" s="88" t="s">
        <v>52</v>
      </c>
      <c r="C44" s="59" t="s">
        <v>2886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2830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994</v>
      </c>
      <c r="B45" s="89" t="s">
        <v>52</v>
      </c>
      <c r="C45" s="60" t="s">
        <v>2887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2830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995</v>
      </c>
      <c r="B46" s="88" t="s">
        <v>52</v>
      </c>
      <c r="C46" s="59" t="s">
        <v>2888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2830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996</v>
      </c>
      <c r="B47" s="89" t="s">
        <v>52</v>
      </c>
      <c r="C47" s="60" t="s">
        <v>2889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2830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5314</v>
      </c>
      <c r="B48" s="88" t="s">
        <v>52</v>
      </c>
      <c r="C48" s="59" t="s">
        <v>2890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2830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998</v>
      </c>
      <c r="B49" s="89" t="s">
        <v>52</v>
      </c>
      <c r="C49" s="60" t="s">
        <v>2891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2830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5315</v>
      </c>
      <c r="B50" s="88" t="s">
        <v>52</v>
      </c>
      <c r="C50" s="59" t="s">
        <v>2892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2830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1000</v>
      </c>
      <c r="B51" s="89" t="s">
        <v>52</v>
      </c>
      <c r="C51" s="60" t="s">
        <v>2893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2830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1001</v>
      </c>
      <c r="B52" s="88" t="s">
        <v>52</v>
      </c>
      <c r="C52" s="59" t="s">
        <v>2894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2830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5316</v>
      </c>
      <c r="B53" s="89" t="s">
        <v>52</v>
      </c>
      <c r="C53" s="60" t="s">
        <v>2895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2830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1003</v>
      </c>
      <c r="B54" s="88" t="s">
        <v>52</v>
      </c>
      <c r="C54" s="59" t="s">
        <v>2896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2830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5317</v>
      </c>
      <c r="B55" s="89" t="s">
        <v>52</v>
      </c>
      <c r="C55" s="60" t="s">
        <v>2897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2830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1005</v>
      </c>
      <c r="B56" s="88" t="s">
        <v>52</v>
      </c>
      <c r="C56" s="59" t="s">
        <v>2898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2830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5318</v>
      </c>
      <c r="B57" s="89" t="s">
        <v>52</v>
      </c>
      <c r="C57" s="60" t="s">
        <v>2899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2830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1007</v>
      </c>
      <c r="B58" s="88" t="s">
        <v>52</v>
      </c>
      <c r="C58" s="59" t="s">
        <v>2900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2830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1008</v>
      </c>
      <c r="B59" s="89" t="s">
        <v>52</v>
      </c>
      <c r="C59" s="60" t="s">
        <v>2901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2830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5319</v>
      </c>
      <c r="B60" s="88" t="s">
        <v>52</v>
      </c>
      <c r="C60" s="59" t="s">
        <v>2902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2830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5320</v>
      </c>
      <c r="B61" s="89" t="s">
        <v>52</v>
      </c>
      <c r="C61" s="60" t="s">
        <v>2903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2830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1011</v>
      </c>
      <c r="B62" s="88" t="s">
        <v>52</v>
      </c>
      <c r="C62" s="59" t="s">
        <v>2904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2830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1012</v>
      </c>
      <c r="B63" s="89" t="s">
        <v>52</v>
      </c>
      <c r="C63" s="60" t="s">
        <v>2905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2830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1013</v>
      </c>
      <c r="B64" s="88" t="s">
        <v>52</v>
      </c>
      <c r="C64" s="59" t="s">
        <v>2906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2830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1014</v>
      </c>
      <c r="B65" s="89" t="s">
        <v>52</v>
      </c>
      <c r="C65" s="60" t="s">
        <v>2907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2830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1015</v>
      </c>
      <c r="B66" s="88" t="s">
        <v>52</v>
      </c>
      <c r="C66" s="59" t="s">
        <v>2908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2830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1016</v>
      </c>
      <c r="B67" s="89" t="s">
        <v>52</v>
      </c>
      <c r="C67" s="60" t="s">
        <v>2909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2830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1017</v>
      </c>
      <c r="B68" s="88" t="s">
        <v>52</v>
      </c>
      <c r="C68" s="59" t="s">
        <v>2910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2830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1018</v>
      </c>
      <c r="B69" s="89" t="s">
        <v>52</v>
      </c>
      <c r="C69" s="60" t="s">
        <v>2911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2830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1019</v>
      </c>
      <c r="B70" s="88" t="s">
        <v>52</v>
      </c>
      <c r="C70" s="59" t="s">
        <v>2912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2830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1020</v>
      </c>
      <c r="B71" s="89" t="s">
        <v>52</v>
      </c>
      <c r="C71" s="60" t="s">
        <v>2913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2830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5321</v>
      </c>
      <c r="B72" s="88" t="s">
        <v>52</v>
      </c>
      <c r="C72" s="59" t="s">
        <v>2914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2830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1022</v>
      </c>
      <c r="B73" s="89" t="s">
        <v>52</v>
      </c>
      <c r="C73" s="60" t="s">
        <v>2915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2830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1023</v>
      </c>
      <c r="B74" s="88" t="s">
        <v>52</v>
      </c>
      <c r="C74" s="59" t="s">
        <v>2916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2830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1024</v>
      </c>
      <c r="B75" s="89" t="s">
        <v>52</v>
      </c>
      <c r="C75" s="60" t="s">
        <v>2917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2830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1025</v>
      </c>
      <c r="B76" s="88" t="s">
        <v>52</v>
      </c>
      <c r="C76" s="59" t="s">
        <v>2918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2830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1026</v>
      </c>
      <c r="B77" s="89" t="s">
        <v>52</v>
      </c>
      <c r="C77" s="60" t="s">
        <v>2919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2830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5322</v>
      </c>
      <c r="B78" s="88" t="s">
        <v>52</v>
      </c>
      <c r="C78" s="59" t="s">
        <v>2920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2830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1028</v>
      </c>
      <c r="B79" s="89" t="s">
        <v>52</v>
      </c>
      <c r="C79" s="60" t="s">
        <v>2921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2830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962</v>
      </c>
      <c r="B80" s="88" t="s">
        <v>52</v>
      </c>
      <c r="C80" s="59" t="s">
        <v>2922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2830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963</v>
      </c>
      <c r="B81" s="89" t="s">
        <v>52</v>
      </c>
      <c r="C81" s="60" t="s">
        <v>2923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2830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5323</v>
      </c>
      <c r="B82" s="88" t="s">
        <v>52</v>
      </c>
      <c r="C82" s="59" t="s">
        <v>2924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2830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965</v>
      </c>
      <c r="B83" s="89" t="s">
        <v>52</v>
      </c>
      <c r="C83" s="60" t="s">
        <v>2925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2830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966</v>
      </c>
      <c r="B84" s="88" t="s">
        <v>52</v>
      </c>
      <c r="C84" s="59" t="s">
        <v>2926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2830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967</v>
      </c>
      <c r="B85" s="89" t="s">
        <v>52</v>
      </c>
      <c r="C85" s="60" t="s">
        <v>2927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2830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968</v>
      </c>
      <c r="B86" s="88" t="s">
        <v>52</v>
      </c>
      <c r="C86" s="59" t="s">
        <v>2928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2830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969</v>
      </c>
      <c r="B87" s="89" t="s">
        <v>52</v>
      </c>
      <c r="C87" s="60" t="s">
        <v>2929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2830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970</v>
      </c>
      <c r="B88" s="88" t="s">
        <v>52</v>
      </c>
      <c r="C88" s="59" t="s">
        <v>2930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2830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971</v>
      </c>
      <c r="B89" s="89" t="s">
        <v>52</v>
      </c>
      <c r="C89" s="60" t="s">
        <v>2931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2830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972</v>
      </c>
      <c r="B90" s="88" t="s">
        <v>52</v>
      </c>
      <c r="C90" s="59" t="s">
        <v>2932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2830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973</v>
      </c>
      <c r="B91" s="89" t="s">
        <v>52</v>
      </c>
      <c r="C91" s="60" t="s">
        <v>2933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2830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974</v>
      </c>
      <c r="B92" s="88" t="s">
        <v>52</v>
      </c>
      <c r="C92" s="59" t="s">
        <v>2934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2830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5324</v>
      </c>
      <c r="B93" s="89" t="s">
        <v>52</v>
      </c>
      <c r="C93" s="60" t="s">
        <v>2935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2830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976</v>
      </c>
      <c r="B94" s="88" t="s">
        <v>52</v>
      </c>
      <c r="C94" s="59" t="s">
        <v>2936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2830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5325</v>
      </c>
      <c r="B95" s="89" t="s">
        <v>52</v>
      </c>
      <c r="C95" s="60" t="s">
        <v>2937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2830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978</v>
      </c>
      <c r="B96" s="88" t="s">
        <v>52</v>
      </c>
      <c r="C96" s="59" t="s">
        <v>2938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2830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5326</v>
      </c>
      <c r="B97" s="89" t="s">
        <v>52</v>
      </c>
      <c r="C97" s="60" t="s">
        <v>2939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2830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980</v>
      </c>
      <c r="B98" s="88" t="s">
        <v>52</v>
      </c>
      <c r="C98" s="59" t="s">
        <v>2940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2830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981</v>
      </c>
      <c r="B99" s="89" t="s">
        <v>52</v>
      </c>
      <c r="C99" s="60" t="s">
        <v>2941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2830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982</v>
      </c>
      <c r="B100" s="88" t="s">
        <v>52</v>
      </c>
      <c r="C100" s="59" t="s">
        <v>2942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2830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983</v>
      </c>
      <c r="B101" s="89" t="s">
        <v>52</v>
      </c>
      <c r="C101" s="60" t="s">
        <v>2943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2830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984</v>
      </c>
      <c r="B102" s="88" t="s">
        <v>52</v>
      </c>
      <c r="C102" s="59" t="s">
        <v>2944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2830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985</v>
      </c>
      <c r="B103" s="89" t="s">
        <v>52</v>
      </c>
      <c r="C103" s="60" t="s">
        <v>2945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2830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5327</v>
      </c>
      <c r="B104" s="88" t="s">
        <v>52</v>
      </c>
      <c r="C104" s="59" t="s">
        <v>2946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2830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987</v>
      </c>
      <c r="B105" s="89" t="s">
        <v>52</v>
      </c>
      <c r="C105" s="60" t="s">
        <v>2947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2830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940</v>
      </c>
      <c r="B106" s="88" t="s">
        <v>52</v>
      </c>
      <c r="C106" s="59" t="s">
        <v>2948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2830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941</v>
      </c>
      <c r="B107" s="89" t="s">
        <v>52</v>
      </c>
      <c r="C107" s="60" t="s">
        <v>2949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2830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942</v>
      </c>
      <c r="B108" s="88" t="s">
        <v>52</v>
      </c>
      <c r="C108" s="59" t="s">
        <v>2950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2830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943</v>
      </c>
      <c r="B109" s="89" t="s">
        <v>52</v>
      </c>
      <c r="C109" s="60" t="s">
        <v>2951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2830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5328</v>
      </c>
      <c r="B110" s="88" t="s">
        <v>52</v>
      </c>
      <c r="C110" s="59" t="s">
        <v>2952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2830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945</v>
      </c>
      <c r="B111" s="89" t="s">
        <v>52</v>
      </c>
      <c r="C111" s="60" t="s">
        <v>2953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2830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946</v>
      </c>
      <c r="B112" s="88" t="s">
        <v>52</v>
      </c>
      <c r="C112" s="59" t="s">
        <v>2954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2830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5329</v>
      </c>
      <c r="B113" s="89" t="s">
        <v>52</v>
      </c>
      <c r="C113" s="60" t="s">
        <v>2955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2830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948</v>
      </c>
      <c r="B114" s="88" t="s">
        <v>52</v>
      </c>
      <c r="C114" s="59" t="s">
        <v>2956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2830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949</v>
      </c>
      <c r="B115" s="89" t="s">
        <v>52</v>
      </c>
      <c r="C115" s="60" t="s">
        <v>2957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2830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950</v>
      </c>
      <c r="B116" s="88" t="s">
        <v>52</v>
      </c>
      <c r="C116" s="59" t="s">
        <v>2958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2830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5330</v>
      </c>
      <c r="B117" s="89" t="s">
        <v>52</v>
      </c>
      <c r="C117" s="60" t="s">
        <v>2959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2830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952</v>
      </c>
      <c r="B118" s="88" t="s">
        <v>52</v>
      </c>
      <c r="C118" s="59" t="s">
        <v>2960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2830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953</v>
      </c>
      <c r="B119" s="89" t="s">
        <v>52</v>
      </c>
      <c r="C119" s="60" t="s">
        <v>2961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2830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954</v>
      </c>
      <c r="B120" s="88" t="s">
        <v>52</v>
      </c>
      <c r="C120" s="59" t="s">
        <v>2962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2830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5331</v>
      </c>
      <c r="B121" s="89" t="s">
        <v>52</v>
      </c>
      <c r="C121" s="60" t="s">
        <v>2963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2830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956</v>
      </c>
      <c r="B122" s="88" t="s">
        <v>52</v>
      </c>
      <c r="C122" s="59" t="s">
        <v>2964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2830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5332</v>
      </c>
      <c r="B123" s="89" t="s">
        <v>52</v>
      </c>
      <c r="C123" s="60" t="s">
        <v>2965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2830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5333</v>
      </c>
      <c r="B124" s="88" t="s">
        <v>52</v>
      </c>
      <c r="C124" s="59" t="s">
        <v>2966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2830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959</v>
      </c>
      <c r="B125" s="89" t="s">
        <v>52</v>
      </c>
      <c r="C125" s="60" t="s">
        <v>2967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2830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960</v>
      </c>
      <c r="B126" s="88" t="s">
        <v>52</v>
      </c>
      <c r="C126" s="59" t="s">
        <v>2968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2830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961</v>
      </c>
      <c r="B127" s="89" t="s">
        <v>52</v>
      </c>
      <c r="C127" s="60" t="s">
        <v>2969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2830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919</v>
      </c>
      <c r="B128" s="88" t="s">
        <v>52</v>
      </c>
      <c r="C128" s="59" t="s">
        <v>2970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2830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920</v>
      </c>
      <c r="B129" s="89" t="s">
        <v>52</v>
      </c>
      <c r="C129" s="60" t="s">
        <v>2971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2830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921</v>
      </c>
      <c r="B130" s="88" t="s">
        <v>52</v>
      </c>
      <c r="C130" s="59" t="s">
        <v>2972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2830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5334</v>
      </c>
      <c r="B131" s="89" t="s">
        <v>52</v>
      </c>
      <c r="C131" s="60" t="s">
        <v>2973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2830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5335</v>
      </c>
      <c r="B132" s="88" t="s">
        <v>52</v>
      </c>
      <c r="C132" s="59" t="s">
        <v>2974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2830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924</v>
      </c>
      <c r="B133" s="89" t="s">
        <v>52</v>
      </c>
      <c r="C133" s="60" t="s">
        <v>2975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2830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925</v>
      </c>
      <c r="B134" s="88" t="s">
        <v>52</v>
      </c>
      <c r="C134" s="59" t="s">
        <v>2976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2830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926</v>
      </c>
      <c r="B135" s="89" t="s">
        <v>52</v>
      </c>
      <c r="C135" s="60" t="s">
        <v>2977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2830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927</v>
      </c>
      <c r="B136" s="88" t="s">
        <v>52</v>
      </c>
      <c r="C136" s="59" t="s">
        <v>2978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2830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5336</v>
      </c>
      <c r="B137" s="89" t="s">
        <v>52</v>
      </c>
      <c r="C137" s="60" t="s">
        <v>2979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2830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929</v>
      </c>
      <c r="B138" s="88" t="s">
        <v>52</v>
      </c>
      <c r="C138" s="59" t="s">
        <v>2980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2830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930</v>
      </c>
      <c r="B139" s="89" t="s">
        <v>52</v>
      </c>
      <c r="C139" s="60" t="s">
        <v>2981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2830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931</v>
      </c>
      <c r="B140" s="88" t="s">
        <v>52</v>
      </c>
      <c r="C140" s="59" t="s">
        <v>2982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2830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932</v>
      </c>
      <c r="B141" s="89" t="s">
        <v>52</v>
      </c>
      <c r="C141" s="60" t="s">
        <v>2983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2830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933</v>
      </c>
      <c r="B142" s="88" t="s">
        <v>52</v>
      </c>
      <c r="C142" s="59" t="s">
        <v>2984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2830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934</v>
      </c>
      <c r="B143" s="89" t="s">
        <v>52</v>
      </c>
      <c r="C143" s="60" t="s">
        <v>2985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2830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935</v>
      </c>
      <c r="B144" s="88" t="s">
        <v>52</v>
      </c>
      <c r="C144" s="59" t="s">
        <v>2986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2830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936</v>
      </c>
      <c r="B145" s="89" t="s">
        <v>52</v>
      </c>
      <c r="C145" s="60" t="s">
        <v>2987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2830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937</v>
      </c>
      <c r="B146" s="88" t="s">
        <v>52</v>
      </c>
      <c r="C146" s="59" t="s">
        <v>2988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2830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938</v>
      </c>
      <c r="B147" s="89" t="s">
        <v>52</v>
      </c>
      <c r="C147" s="60" t="s">
        <v>2989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2830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5337</v>
      </c>
      <c r="B148" s="88" t="s">
        <v>52</v>
      </c>
      <c r="C148" s="59" t="s">
        <v>2990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2830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s="89" t="s">
        <v>52</v>
      </c>
      <c r="C149" s="60" t="s">
        <v>2991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2992</v>
      </c>
      <c r="I149" s="60" t="s">
        <v>46</v>
      </c>
      <c r="J149" s="60">
        <v>0</v>
      </c>
      <c r="K149" s="60">
        <v>0</v>
      </c>
      <c r="L149" s="60" t="s">
        <v>2830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s="88" t="s">
        <v>52</v>
      </c>
      <c r="C150" s="59" t="s">
        <v>2993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2992</v>
      </c>
      <c r="I150" s="59" t="s">
        <v>46</v>
      </c>
      <c r="J150" s="59">
        <v>0</v>
      </c>
      <c r="K150" s="59">
        <v>0</v>
      </c>
      <c r="L150" s="59" t="s">
        <v>2830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s="89" t="s">
        <v>52</v>
      </c>
      <c r="C151" s="60" t="s">
        <v>2994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2992</v>
      </c>
      <c r="I151" s="60" t="s">
        <v>46</v>
      </c>
      <c r="J151" s="60">
        <v>0</v>
      </c>
      <c r="K151" s="60">
        <v>0</v>
      </c>
      <c r="L151" s="60" t="s">
        <v>2830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s="88" t="s">
        <v>52</v>
      </c>
      <c r="C152" s="59" t="s">
        <v>2995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2992</v>
      </c>
      <c r="I152" s="59" t="s">
        <v>46</v>
      </c>
      <c r="J152" s="59">
        <v>0</v>
      </c>
      <c r="K152" s="59">
        <v>0</v>
      </c>
      <c r="L152" s="59" t="s">
        <v>2830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s="89" t="s">
        <v>52</v>
      </c>
      <c r="C153" s="60" t="s">
        <v>2996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2992</v>
      </c>
      <c r="I153" s="60" t="s">
        <v>46</v>
      </c>
      <c r="J153" s="60">
        <v>0</v>
      </c>
      <c r="K153" s="60">
        <v>0</v>
      </c>
      <c r="L153" s="60" t="s">
        <v>2830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s="88" t="s">
        <v>52</v>
      </c>
      <c r="C154" s="59" t="s">
        <v>2997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2992</v>
      </c>
      <c r="I154" s="59" t="s">
        <v>46</v>
      </c>
      <c r="J154" s="59">
        <v>0</v>
      </c>
      <c r="K154" s="59">
        <v>0</v>
      </c>
      <c r="L154" s="59" t="s">
        <v>2830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s="89" t="s">
        <v>52</v>
      </c>
      <c r="C155" s="60" t="s">
        <v>2998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2992</v>
      </c>
      <c r="I155" s="60" t="s">
        <v>46</v>
      </c>
      <c r="J155" s="60">
        <v>0</v>
      </c>
      <c r="K155" s="60">
        <v>0</v>
      </c>
      <c r="L155" s="60" t="s">
        <v>2830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5338</v>
      </c>
      <c r="B156" s="88" t="s">
        <v>52</v>
      </c>
      <c r="C156" s="59" t="s">
        <v>2999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2992</v>
      </c>
      <c r="I156" s="59" t="s">
        <v>46</v>
      </c>
      <c r="J156" s="59">
        <v>0</v>
      </c>
      <c r="K156" s="59">
        <v>0</v>
      </c>
      <c r="L156" s="59" t="s">
        <v>2830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s="89" t="s">
        <v>52</v>
      </c>
      <c r="C157" s="60" t="s">
        <v>3000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2992</v>
      </c>
      <c r="I157" s="60" t="s">
        <v>46</v>
      </c>
      <c r="J157" s="60">
        <v>0</v>
      </c>
      <c r="K157" s="60">
        <v>0</v>
      </c>
      <c r="L157" s="60" t="s">
        <v>2830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s="88" t="s">
        <v>52</v>
      </c>
      <c r="C158" s="59" t="s">
        <v>3001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2992</v>
      </c>
      <c r="I158" s="59" t="s">
        <v>46</v>
      </c>
      <c r="J158" s="59">
        <v>0</v>
      </c>
      <c r="K158" s="59">
        <v>0</v>
      </c>
      <c r="L158" s="59" t="s">
        <v>2830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s="89" t="s">
        <v>52</v>
      </c>
      <c r="C159" s="60" t="s">
        <v>3002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2992</v>
      </c>
      <c r="I159" s="60" t="s">
        <v>46</v>
      </c>
      <c r="J159" s="60">
        <v>0</v>
      </c>
      <c r="K159" s="60">
        <v>0</v>
      </c>
      <c r="L159" s="60" t="s">
        <v>2830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s="88" t="s">
        <v>52</v>
      </c>
      <c r="C160" s="59" t="s">
        <v>3003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2992</v>
      </c>
      <c r="I160" s="59" t="s">
        <v>46</v>
      </c>
      <c r="J160" s="59">
        <v>0</v>
      </c>
      <c r="K160" s="59">
        <v>0</v>
      </c>
      <c r="L160" s="59" t="s">
        <v>2830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s="89" t="s">
        <v>52</v>
      </c>
      <c r="C161" s="60" t="s">
        <v>3004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2992</v>
      </c>
      <c r="I161" s="60" t="s">
        <v>46</v>
      </c>
      <c r="J161" s="60">
        <v>0</v>
      </c>
      <c r="K161" s="60">
        <v>0</v>
      </c>
      <c r="L161" s="60" t="s">
        <v>2830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s="88" t="s">
        <v>52</v>
      </c>
      <c r="C162" s="59" t="s">
        <v>3005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2992</v>
      </c>
      <c r="I162" s="59" t="s">
        <v>46</v>
      </c>
      <c r="J162" s="59">
        <v>0</v>
      </c>
      <c r="K162" s="59">
        <v>0</v>
      </c>
      <c r="L162" s="59" t="s">
        <v>2830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s="89" t="s">
        <v>52</v>
      </c>
      <c r="C163" s="60" t="s">
        <v>3006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2992</v>
      </c>
      <c r="I163" s="60" t="s">
        <v>46</v>
      </c>
      <c r="J163" s="60">
        <v>0</v>
      </c>
      <c r="K163" s="60">
        <v>0</v>
      </c>
      <c r="L163" s="60" t="s">
        <v>2830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s="88" t="s">
        <v>52</v>
      </c>
      <c r="C164" s="59" t="s">
        <v>3007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2992</v>
      </c>
      <c r="I164" s="59" t="s">
        <v>46</v>
      </c>
      <c r="J164" s="59">
        <v>0</v>
      </c>
      <c r="K164" s="59">
        <v>0</v>
      </c>
      <c r="L164" s="59" t="s">
        <v>2830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s="89" t="s">
        <v>52</v>
      </c>
      <c r="C165" s="60" t="s">
        <v>3008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2992</v>
      </c>
      <c r="I165" s="60" t="s">
        <v>46</v>
      </c>
      <c r="J165" s="60">
        <v>0</v>
      </c>
      <c r="K165" s="60">
        <v>0</v>
      </c>
      <c r="L165" s="60" t="s">
        <v>2830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s="88" t="s">
        <v>52</v>
      </c>
      <c r="C166" s="59" t="s">
        <v>3009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2992</v>
      </c>
      <c r="I166" s="59" t="s">
        <v>46</v>
      </c>
      <c r="J166" s="59">
        <v>0</v>
      </c>
      <c r="K166" s="59">
        <v>0</v>
      </c>
      <c r="L166" s="59" t="s">
        <v>2830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s="89" t="s">
        <v>52</v>
      </c>
      <c r="C167" s="60" t="s">
        <v>3010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2992</v>
      </c>
      <c r="I167" s="60" t="s">
        <v>46</v>
      </c>
      <c r="J167" s="60">
        <v>0</v>
      </c>
      <c r="K167" s="60">
        <v>0</v>
      </c>
      <c r="L167" s="60" t="s">
        <v>2830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s="88" t="s">
        <v>52</v>
      </c>
      <c r="C168" s="59" t="s">
        <v>3011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2992</v>
      </c>
      <c r="I168" s="59" t="s">
        <v>46</v>
      </c>
      <c r="J168" s="59">
        <v>0</v>
      </c>
      <c r="K168" s="59">
        <v>0</v>
      </c>
      <c r="L168" s="59" t="s">
        <v>2830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s="89" t="s">
        <v>52</v>
      </c>
      <c r="C169" s="60" t="s">
        <v>3012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2992</v>
      </c>
      <c r="I169" s="60" t="s">
        <v>46</v>
      </c>
      <c r="J169" s="60">
        <v>0</v>
      </c>
      <c r="K169" s="60">
        <v>0</v>
      </c>
      <c r="L169" s="60" t="s">
        <v>2830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s="88" t="s">
        <v>52</v>
      </c>
      <c r="C170" s="59" t="s">
        <v>3013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2992</v>
      </c>
      <c r="I170" s="59" t="s">
        <v>46</v>
      </c>
      <c r="J170" s="59">
        <v>0</v>
      </c>
      <c r="K170" s="59">
        <v>0</v>
      </c>
      <c r="L170" s="59" t="s">
        <v>2830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s="89" t="s">
        <v>52</v>
      </c>
      <c r="C171" s="60" t="s">
        <v>3014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2992</v>
      </c>
      <c r="I171" s="60" t="s">
        <v>46</v>
      </c>
      <c r="J171" s="60">
        <v>0</v>
      </c>
      <c r="K171" s="60">
        <v>0</v>
      </c>
      <c r="L171" s="60" t="s">
        <v>2830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s="88" t="s">
        <v>52</v>
      </c>
      <c r="C172" s="59" t="s">
        <v>3015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2992</v>
      </c>
      <c r="I172" s="59" t="s">
        <v>46</v>
      </c>
      <c r="J172" s="59">
        <v>0</v>
      </c>
      <c r="K172" s="59">
        <v>0</v>
      </c>
      <c r="L172" s="59" t="s">
        <v>2830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5339</v>
      </c>
      <c r="B173" s="89" t="s">
        <v>52</v>
      </c>
      <c r="C173" s="60" t="s">
        <v>3016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2992</v>
      </c>
      <c r="I173" s="60" t="s">
        <v>46</v>
      </c>
      <c r="J173" s="60">
        <v>0</v>
      </c>
      <c r="K173" s="60">
        <v>0</v>
      </c>
      <c r="L173" s="60" t="s">
        <v>2830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s="88" t="s">
        <v>52</v>
      </c>
      <c r="C174" s="59" t="s">
        <v>3017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2992</v>
      </c>
      <c r="I174" s="59" t="s">
        <v>46</v>
      </c>
      <c r="J174" s="59">
        <v>0</v>
      </c>
      <c r="K174" s="59">
        <v>0</v>
      </c>
      <c r="L174" s="59" t="s">
        <v>2830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s="89" t="s">
        <v>52</v>
      </c>
      <c r="C175" s="60" t="s">
        <v>3018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2992</v>
      </c>
      <c r="I175" s="60" t="s">
        <v>46</v>
      </c>
      <c r="J175" s="60">
        <v>0</v>
      </c>
      <c r="K175" s="60">
        <v>0</v>
      </c>
      <c r="L175" s="60" t="s">
        <v>2830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s="88" t="s">
        <v>52</v>
      </c>
      <c r="C176" s="59" t="s">
        <v>3019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2992</v>
      </c>
      <c r="I176" s="59" t="s">
        <v>47</v>
      </c>
      <c r="J176" s="59">
        <v>0</v>
      </c>
      <c r="K176" s="59">
        <v>0</v>
      </c>
      <c r="L176" s="59" t="s">
        <v>2830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s="89" t="s">
        <v>52</v>
      </c>
      <c r="C177" s="60" t="s">
        <v>3020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2992</v>
      </c>
      <c r="I177" s="60" t="s">
        <v>47</v>
      </c>
      <c r="J177" s="60">
        <v>0</v>
      </c>
      <c r="K177" s="60">
        <v>0</v>
      </c>
      <c r="L177" s="60" t="s">
        <v>2830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5340</v>
      </c>
      <c r="B178" s="88" t="s">
        <v>52</v>
      </c>
      <c r="C178" s="59" t="s">
        <v>3021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2992</v>
      </c>
      <c r="I178" s="59" t="s">
        <v>47</v>
      </c>
      <c r="J178" s="59">
        <v>0</v>
      </c>
      <c r="K178" s="59">
        <v>0</v>
      </c>
      <c r="L178" s="59" t="s">
        <v>2830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5341</v>
      </c>
      <c r="B179" s="89" t="s">
        <v>52</v>
      </c>
      <c r="C179" s="60" t="s">
        <v>3022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2992</v>
      </c>
      <c r="I179" s="60" t="s">
        <v>47</v>
      </c>
      <c r="J179" s="60">
        <v>0</v>
      </c>
      <c r="K179" s="60">
        <v>0</v>
      </c>
      <c r="L179" s="60" t="s">
        <v>2830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5342</v>
      </c>
      <c r="B180" s="88" t="s">
        <v>52</v>
      </c>
      <c r="C180" s="59" t="s">
        <v>3023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2992</v>
      </c>
      <c r="I180" s="59" t="s">
        <v>47</v>
      </c>
      <c r="J180" s="59">
        <v>0</v>
      </c>
      <c r="K180" s="59">
        <v>0</v>
      </c>
      <c r="L180" s="59" t="s">
        <v>2830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s="89" t="s">
        <v>52</v>
      </c>
      <c r="C181" s="60" t="s">
        <v>3024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2992</v>
      </c>
      <c r="I181" s="60" t="s">
        <v>47</v>
      </c>
      <c r="J181" s="60">
        <v>0</v>
      </c>
      <c r="K181" s="60">
        <v>0</v>
      </c>
      <c r="L181" s="60" t="s">
        <v>2830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s="88" t="s">
        <v>52</v>
      </c>
      <c r="C182" s="59" t="s">
        <v>3025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2992</v>
      </c>
      <c r="I182" s="59" t="s">
        <v>47</v>
      </c>
      <c r="J182" s="59">
        <v>0</v>
      </c>
      <c r="K182" s="59">
        <v>0</v>
      </c>
      <c r="L182" s="59" t="s">
        <v>2830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5343</v>
      </c>
      <c r="B183" s="89" t="s">
        <v>52</v>
      </c>
      <c r="C183" s="60" t="s">
        <v>3026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2992</v>
      </c>
      <c r="I183" s="60" t="s">
        <v>47</v>
      </c>
      <c r="J183" s="60">
        <v>0</v>
      </c>
      <c r="K183" s="60">
        <v>0</v>
      </c>
      <c r="L183" s="60" t="s">
        <v>2830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5344</v>
      </c>
      <c r="B184" s="88" t="s">
        <v>52</v>
      </c>
      <c r="C184" s="59" t="s">
        <v>3027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2992</v>
      </c>
      <c r="I184" s="59" t="s">
        <v>47</v>
      </c>
      <c r="J184" s="59">
        <v>0</v>
      </c>
      <c r="K184" s="59">
        <v>0</v>
      </c>
      <c r="L184" s="59" t="s">
        <v>2830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s="89" t="s">
        <v>52</v>
      </c>
      <c r="C185" s="60" t="s">
        <v>3028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2992</v>
      </c>
      <c r="I185" s="60" t="s">
        <v>47</v>
      </c>
      <c r="J185" s="60">
        <v>0</v>
      </c>
      <c r="K185" s="60">
        <v>0</v>
      </c>
      <c r="L185" s="60" t="s">
        <v>2830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s="88" t="s">
        <v>52</v>
      </c>
      <c r="C186" s="59" t="s">
        <v>3029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2992</v>
      </c>
      <c r="I186" s="59" t="s">
        <v>47</v>
      </c>
      <c r="J186" s="59">
        <v>0</v>
      </c>
      <c r="K186" s="59">
        <v>0</v>
      </c>
      <c r="L186" s="59" t="s">
        <v>2830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s="89" t="s">
        <v>52</v>
      </c>
      <c r="C187" s="60" t="s">
        <v>3030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2992</v>
      </c>
      <c r="I187" s="60" t="s">
        <v>47</v>
      </c>
      <c r="J187" s="60">
        <v>0</v>
      </c>
      <c r="K187" s="60">
        <v>0</v>
      </c>
      <c r="L187" s="60" t="s">
        <v>2830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5345</v>
      </c>
      <c r="B188" s="88" t="s">
        <v>52</v>
      </c>
      <c r="C188" s="59" t="s">
        <v>3031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2992</v>
      </c>
      <c r="I188" s="59" t="s">
        <v>47</v>
      </c>
      <c r="J188" s="59">
        <v>0</v>
      </c>
      <c r="K188" s="59">
        <v>0</v>
      </c>
      <c r="L188" s="59" t="s">
        <v>2830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s="89" t="s">
        <v>52</v>
      </c>
      <c r="C189" s="60" t="s">
        <v>3032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2992</v>
      </c>
      <c r="I189" s="60" t="s">
        <v>47</v>
      </c>
      <c r="J189" s="60">
        <v>0</v>
      </c>
      <c r="K189" s="60">
        <v>0</v>
      </c>
      <c r="L189" s="60" t="s">
        <v>2830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5346</v>
      </c>
      <c r="B190" s="88" t="s">
        <v>52</v>
      </c>
      <c r="C190" s="59" t="s">
        <v>3033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2992</v>
      </c>
      <c r="I190" s="59" t="s">
        <v>47</v>
      </c>
      <c r="J190" s="59">
        <v>0</v>
      </c>
      <c r="K190" s="59">
        <v>0</v>
      </c>
      <c r="L190" s="59" t="s">
        <v>2830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s="89" t="s">
        <v>52</v>
      </c>
      <c r="C191" s="60" t="s">
        <v>3034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2992</v>
      </c>
      <c r="I191" s="60" t="s">
        <v>47</v>
      </c>
      <c r="J191" s="60">
        <v>0</v>
      </c>
      <c r="K191" s="60">
        <v>0</v>
      </c>
      <c r="L191" s="60" t="s">
        <v>2830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s="88" t="s">
        <v>52</v>
      </c>
      <c r="C192" s="59" t="s">
        <v>3035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2992</v>
      </c>
      <c r="I192" s="59" t="s">
        <v>47</v>
      </c>
      <c r="J192" s="59">
        <v>0</v>
      </c>
      <c r="K192" s="59">
        <v>0</v>
      </c>
      <c r="L192" s="59" t="s">
        <v>2830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s="89" t="s">
        <v>52</v>
      </c>
      <c r="C193" s="60" t="s">
        <v>3036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2992</v>
      </c>
      <c r="I193" s="60" t="s">
        <v>47</v>
      </c>
      <c r="J193" s="60">
        <v>0</v>
      </c>
      <c r="K193" s="60">
        <v>0</v>
      </c>
      <c r="L193" s="60" t="s">
        <v>2830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5347</v>
      </c>
      <c r="B194" s="88" t="s">
        <v>52</v>
      </c>
      <c r="C194" s="59" t="s">
        <v>3037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2992</v>
      </c>
      <c r="I194" s="59" t="s">
        <v>47</v>
      </c>
      <c r="J194" s="59">
        <v>0</v>
      </c>
      <c r="K194" s="59">
        <v>0</v>
      </c>
      <c r="L194" s="59" t="s">
        <v>2830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s="89" t="s">
        <v>52</v>
      </c>
      <c r="C195" s="60" t="s">
        <v>3038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2992</v>
      </c>
      <c r="I195" s="60" t="s">
        <v>47</v>
      </c>
      <c r="J195" s="60">
        <v>0</v>
      </c>
      <c r="K195" s="60">
        <v>0</v>
      </c>
      <c r="L195" s="60" t="s">
        <v>2830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s="88" t="s">
        <v>52</v>
      </c>
      <c r="C196" s="59" t="s">
        <v>3039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2992</v>
      </c>
      <c r="I196" s="59" t="s">
        <v>47</v>
      </c>
      <c r="J196" s="59">
        <v>0</v>
      </c>
      <c r="K196" s="59">
        <v>0</v>
      </c>
      <c r="L196" s="59" t="s">
        <v>2830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s="89" t="s">
        <v>52</v>
      </c>
      <c r="C197" s="60" t="s">
        <v>3040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2992</v>
      </c>
      <c r="I197" s="60" t="s">
        <v>47</v>
      </c>
      <c r="J197" s="60">
        <v>0</v>
      </c>
      <c r="K197" s="60">
        <v>0</v>
      </c>
      <c r="L197" s="60" t="s">
        <v>2830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s="88" t="s">
        <v>52</v>
      </c>
      <c r="C198" s="59" t="s">
        <v>3041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2992</v>
      </c>
      <c r="I198" s="59" t="s">
        <v>47</v>
      </c>
      <c r="J198" s="59">
        <v>0</v>
      </c>
      <c r="K198" s="59">
        <v>0</v>
      </c>
      <c r="L198" s="59" t="s">
        <v>2830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s="89" t="s">
        <v>52</v>
      </c>
      <c r="C199" s="60" t="s">
        <v>3042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2992</v>
      </c>
      <c r="I199" s="60" t="s">
        <v>47</v>
      </c>
      <c r="J199" s="60">
        <v>0</v>
      </c>
      <c r="K199" s="60">
        <v>0</v>
      </c>
      <c r="L199" s="60" t="s">
        <v>2830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5348</v>
      </c>
      <c r="B200" s="88" t="s">
        <v>52</v>
      </c>
      <c r="C200" s="59" t="s">
        <v>3043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2992</v>
      </c>
      <c r="I200" s="59" t="s">
        <v>48</v>
      </c>
      <c r="J200" s="59">
        <v>0</v>
      </c>
      <c r="K200" s="59">
        <v>0</v>
      </c>
      <c r="L200" s="59" t="s">
        <v>2830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5349</v>
      </c>
      <c r="B201" s="89" t="s">
        <v>52</v>
      </c>
      <c r="C201" s="60" t="s">
        <v>3044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2992</v>
      </c>
      <c r="I201" s="60" t="s">
        <v>48</v>
      </c>
      <c r="J201" s="60">
        <v>0</v>
      </c>
      <c r="K201" s="60">
        <v>0</v>
      </c>
      <c r="L201" s="60" t="s">
        <v>2830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s="88" t="s">
        <v>52</v>
      </c>
      <c r="C202" s="59" t="s">
        <v>3045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2992</v>
      </c>
      <c r="I202" s="59" t="s">
        <v>48</v>
      </c>
      <c r="J202" s="59">
        <v>0</v>
      </c>
      <c r="K202" s="59">
        <v>0</v>
      </c>
      <c r="L202" s="59" t="s">
        <v>2830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5350</v>
      </c>
      <c r="B203" s="89" t="s">
        <v>52</v>
      </c>
      <c r="C203" s="60" t="s">
        <v>3046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2992</v>
      </c>
      <c r="I203" s="60" t="s">
        <v>48</v>
      </c>
      <c r="J203" s="60">
        <v>0</v>
      </c>
      <c r="K203" s="60">
        <v>0</v>
      </c>
      <c r="L203" s="60" t="s">
        <v>2830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s="88" t="s">
        <v>52</v>
      </c>
      <c r="C204" s="59" t="s">
        <v>3047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2992</v>
      </c>
      <c r="I204" s="59" t="s">
        <v>48</v>
      </c>
      <c r="J204" s="59">
        <v>0</v>
      </c>
      <c r="K204" s="59">
        <v>0</v>
      </c>
      <c r="L204" s="59" t="s">
        <v>2830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s="89" t="s">
        <v>52</v>
      </c>
      <c r="C205" s="60" t="s">
        <v>3048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2992</v>
      </c>
      <c r="I205" s="60" t="s">
        <v>48</v>
      </c>
      <c r="J205" s="60">
        <v>0</v>
      </c>
      <c r="K205" s="60">
        <v>0</v>
      </c>
      <c r="L205" s="60" t="s">
        <v>2830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5351</v>
      </c>
      <c r="B206" s="88" t="s">
        <v>52</v>
      </c>
      <c r="C206" s="59" t="s">
        <v>3049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2992</v>
      </c>
      <c r="I206" s="59" t="s">
        <v>48</v>
      </c>
      <c r="J206" s="59">
        <v>0</v>
      </c>
      <c r="K206" s="59">
        <v>0</v>
      </c>
      <c r="L206" s="59" t="s">
        <v>2830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5352</v>
      </c>
      <c r="B207" s="89" t="s">
        <v>52</v>
      </c>
      <c r="C207" s="60" t="s">
        <v>3050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2992</v>
      </c>
      <c r="I207" s="60" t="s">
        <v>48</v>
      </c>
      <c r="J207" s="60">
        <v>0</v>
      </c>
      <c r="K207" s="60">
        <v>0</v>
      </c>
      <c r="L207" s="60" t="s">
        <v>2830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s="88" t="s">
        <v>52</v>
      </c>
      <c r="C208" s="59" t="s">
        <v>3051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2992</v>
      </c>
      <c r="I208" s="59" t="s">
        <v>48</v>
      </c>
      <c r="J208" s="59">
        <v>0</v>
      </c>
      <c r="K208" s="59">
        <v>0</v>
      </c>
      <c r="L208" s="59" t="s">
        <v>2830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5353</v>
      </c>
      <c r="B209" s="89" t="s">
        <v>52</v>
      </c>
      <c r="C209" s="60" t="s">
        <v>3052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2992</v>
      </c>
      <c r="I209" s="60" t="s">
        <v>48</v>
      </c>
      <c r="J209" s="60">
        <v>0</v>
      </c>
      <c r="K209" s="60">
        <v>0</v>
      </c>
      <c r="L209" s="60" t="s">
        <v>2830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s="88" t="s">
        <v>52</v>
      </c>
      <c r="C210" s="59" t="s">
        <v>3053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2992</v>
      </c>
      <c r="I210" s="59" t="s">
        <v>48</v>
      </c>
      <c r="J210" s="59">
        <v>0</v>
      </c>
      <c r="K210" s="59">
        <v>0</v>
      </c>
      <c r="L210" s="59" t="s">
        <v>2830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s="89" t="s">
        <v>52</v>
      </c>
      <c r="C211" s="60" t="s">
        <v>3054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2992</v>
      </c>
      <c r="I211" s="60" t="s">
        <v>48</v>
      </c>
      <c r="J211" s="60">
        <v>0</v>
      </c>
      <c r="K211" s="60">
        <v>0</v>
      </c>
      <c r="L211" s="60" t="s">
        <v>2830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s="88" t="s">
        <v>52</v>
      </c>
      <c r="C212" s="59" t="s">
        <v>3055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2992</v>
      </c>
      <c r="I212" s="59" t="s">
        <v>48</v>
      </c>
      <c r="J212" s="59">
        <v>0</v>
      </c>
      <c r="K212" s="59">
        <v>0</v>
      </c>
      <c r="L212" s="59" t="s">
        <v>2830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s="89" t="s">
        <v>52</v>
      </c>
      <c r="C213" s="60" t="s">
        <v>3056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2992</v>
      </c>
      <c r="I213" s="60" t="s">
        <v>48</v>
      </c>
      <c r="J213" s="60">
        <v>0</v>
      </c>
      <c r="K213" s="60">
        <v>0</v>
      </c>
      <c r="L213" s="60" t="s">
        <v>2830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s="88" t="s">
        <v>52</v>
      </c>
      <c r="C214" s="59" t="s">
        <v>3057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2992</v>
      </c>
      <c r="I214" s="59" t="s">
        <v>48</v>
      </c>
      <c r="J214" s="59">
        <v>0</v>
      </c>
      <c r="K214" s="59">
        <v>0</v>
      </c>
      <c r="L214" s="59" t="s">
        <v>2830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5354</v>
      </c>
      <c r="B215" s="89" t="s">
        <v>52</v>
      </c>
      <c r="C215" s="60" t="s">
        <v>3058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2992</v>
      </c>
      <c r="I215" s="60" t="s">
        <v>48</v>
      </c>
      <c r="J215" s="60">
        <v>0</v>
      </c>
      <c r="K215" s="60">
        <v>0</v>
      </c>
      <c r="L215" s="60" t="s">
        <v>2830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5355</v>
      </c>
      <c r="B216" s="88" t="s">
        <v>52</v>
      </c>
      <c r="C216" s="59" t="s">
        <v>3059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2992</v>
      </c>
      <c r="I216" s="59" t="s">
        <v>48</v>
      </c>
      <c r="J216" s="59">
        <v>0</v>
      </c>
      <c r="K216" s="59">
        <v>0</v>
      </c>
      <c r="L216" s="59" t="s">
        <v>2830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s="89" t="s">
        <v>52</v>
      </c>
      <c r="C217" s="60" t="s">
        <v>3060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2992</v>
      </c>
      <c r="I217" s="60" t="s">
        <v>48</v>
      </c>
      <c r="J217" s="60">
        <v>0</v>
      </c>
      <c r="K217" s="60">
        <v>0</v>
      </c>
      <c r="L217" s="60" t="s">
        <v>2830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5356</v>
      </c>
      <c r="B218" s="88" t="s">
        <v>52</v>
      </c>
      <c r="C218" s="59" t="s">
        <v>3061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2992</v>
      </c>
      <c r="I218" s="59" t="s">
        <v>48</v>
      </c>
      <c r="J218" s="59">
        <v>0</v>
      </c>
      <c r="K218" s="59">
        <v>0</v>
      </c>
      <c r="L218" s="59" t="s">
        <v>2830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s="89" t="s">
        <v>52</v>
      </c>
      <c r="C219" s="60" t="s">
        <v>3062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2992</v>
      </c>
      <c r="I219" s="60" t="s">
        <v>48</v>
      </c>
      <c r="J219" s="60">
        <v>0</v>
      </c>
      <c r="K219" s="60">
        <v>0</v>
      </c>
      <c r="L219" s="60" t="s">
        <v>2830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s="88" t="s">
        <v>52</v>
      </c>
      <c r="C220" s="59" t="s">
        <v>3063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2992</v>
      </c>
      <c r="I220" s="59" t="s">
        <v>48</v>
      </c>
      <c r="J220" s="59">
        <v>0</v>
      </c>
      <c r="K220" s="59">
        <v>0</v>
      </c>
      <c r="L220" s="59" t="s">
        <v>2830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5357</v>
      </c>
      <c r="B221" s="89" t="s">
        <v>52</v>
      </c>
      <c r="C221" s="60" t="s">
        <v>3064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2992</v>
      </c>
      <c r="I221" s="60" t="s">
        <v>48</v>
      </c>
      <c r="J221" s="60">
        <v>0</v>
      </c>
      <c r="K221" s="60">
        <v>0</v>
      </c>
      <c r="L221" s="60" t="s">
        <v>2830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s="88" t="s">
        <v>52</v>
      </c>
      <c r="C222" s="59" t="s">
        <v>3065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2992</v>
      </c>
      <c r="I222" s="59" t="s">
        <v>48</v>
      </c>
      <c r="J222" s="59">
        <v>0</v>
      </c>
      <c r="K222" s="59">
        <v>0</v>
      </c>
      <c r="L222" s="59" t="s">
        <v>2830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s="89" t="s">
        <v>52</v>
      </c>
      <c r="C223" s="60" t="s">
        <v>3066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2992</v>
      </c>
      <c r="I223" s="60" t="s">
        <v>48</v>
      </c>
      <c r="J223" s="60">
        <v>0</v>
      </c>
      <c r="K223" s="60">
        <v>0</v>
      </c>
      <c r="L223" s="60" t="s">
        <v>2830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5358</v>
      </c>
      <c r="B224" s="88" t="s">
        <v>52</v>
      </c>
      <c r="C224" s="59" t="s">
        <v>3067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2992</v>
      </c>
      <c r="I224" s="59" t="s">
        <v>48</v>
      </c>
      <c r="J224" s="59">
        <v>0</v>
      </c>
      <c r="K224" s="59">
        <v>0</v>
      </c>
      <c r="L224" s="59" t="s">
        <v>2830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5359</v>
      </c>
      <c r="B225" s="89" t="s">
        <v>52</v>
      </c>
      <c r="C225" s="60" t="s">
        <v>3068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2992</v>
      </c>
      <c r="I225" s="60" t="s">
        <v>48</v>
      </c>
      <c r="J225" s="60">
        <v>0</v>
      </c>
      <c r="K225" s="60">
        <v>0</v>
      </c>
      <c r="L225" s="60" t="s">
        <v>2830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5360</v>
      </c>
      <c r="B226" s="88" t="s">
        <v>52</v>
      </c>
      <c r="C226" s="59" t="s">
        <v>3069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2992</v>
      </c>
      <c r="I226" s="59" t="s">
        <v>48</v>
      </c>
      <c r="J226" s="59">
        <v>0</v>
      </c>
      <c r="K226" s="59">
        <v>0</v>
      </c>
      <c r="L226" s="59" t="s">
        <v>2830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s="89" t="s">
        <v>52</v>
      </c>
      <c r="C227" s="60" t="s">
        <v>3070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2992</v>
      </c>
      <c r="I227" s="60" t="s">
        <v>48</v>
      </c>
      <c r="J227" s="60">
        <v>0</v>
      </c>
      <c r="K227" s="60">
        <v>0</v>
      </c>
      <c r="L227" s="60" t="s">
        <v>2830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5361</v>
      </c>
      <c r="B228" s="88" t="s">
        <v>52</v>
      </c>
      <c r="C228" s="59" t="s">
        <v>3071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5362</v>
      </c>
      <c r="B229" s="89" t="s">
        <v>52</v>
      </c>
      <c r="C229" s="60" t="s">
        <v>3072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5363</v>
      </c>
      <c r="B230" s="88" t="s">
        <v>52</v>
      </c>
      <c r="C230" s="59" t="s">
        <v>3073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5364</v>
      </c>
      <c r="B231" s="89" t="s">
        <v>52</v>
      </c>
      <c r="C231" s="60" t="s">
        <v>3074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5365</v>
      </c>
      <c r="B232" s="88" t="s">
        <v>52</v>
      </c>
      <c r="C232" s="59" t="s">
        <v>3075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5366</v>
      </c>
      <c r="B233" s="89" t="s">
        <v>52</v>
      </c>
      <c r="C233" s="60" t="s">
        <v>3076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5367</v>
      </c>
      <c r="B234" s="88" t="s">
        <v>52</v>
      </c>
      <c r="C234" s="59" t="s">
        <v>3077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5368</v>
      </c>
      <c r="B235" s="89" t="s">
        <v>52</v>
      </c>
      <c r="C235" s="60" t="s">
        <v>3078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5369</v>
      </c>
      <c r="B236" s="88" t="s">
        <v>52</v>
      </c>
      <c r="C236" s="59" t="s">
        <v>3079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5370</v>
      </c>
      <c r="B237" s="89" t="s">
        <v>52</v>
      </c>
      <c r="C237" s="60" t="s">
        <v>3080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5371</v>
      </c>
      <c r="B238" s="88" t="s">
        <v>52</v>
      </c>
      <c r="C238" s="59" t="s">
        <v>3081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5372</v>
      </c>
      <c r="B239" s="89" t="s">
        <v>52</v>
      </c>
      <c r="C239" s="60" t="s">
        <v>3082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5373</v>
      </c>
      <c r="B240" s="88" t="s">
        <v>52</v>
      </c>
      <c r="C240" s="59" t="s">
        <v>3083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5374</v>
      </c>
      <c r="B241" s="89" t="s">
        <v>52</v>
      </c>
      <c r="C241" s="60" t="s">
        <v>3084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5375</v>
      </c>
      <c r="B242" s="88" t="s">
        <v>52</v>
      </c>
      <c r="C242" s="59" t="s">
        <v>3085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5376</v>
      </c>
      <c r="B243" s="89" t="s">
        <v>52</v>
      </c>
      <c r="C243" s="60" t="s">
        <v>3086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5377</v>
      </c>
      <c r="B244" s="88" t="s">
        <v>52</v>
      </c>
      <c r="C244" s="59" t="s">
        <v>3087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1931</v>
      </c>
      <c r="B245" s="89" t="s">
        <v>52</v>
      </c>
      <c r="C245" s="60" t="s">
        <v>3088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1940</v>
      </c>
      <c r="B246" s="88" t="s">
        <v>52</v>
      </c>
      <c r="C246" s="59" t="s">
        <v>3089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1948</v>
      </c>
      <c r="B247" s="89" t="s">
        <v>52</v>
      </c>
      <c r="C247" s="60" t="s">
        <v>3090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1951</v>
      </c>
      <c r="B248" s="88" t="s">
        <v>52</v>
      </c>
      <c r="C248" s="59" t="s">
        <v>3091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1957</v>
      </c>
      <c r="B249" s="89" t="s">
        <v>52</v>
      </c>
      <c r="C249" s="60" t="s">
        <v>3092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1965</v>
      </c>
      <c r="B250" s="88" t="s">
        <v>52</v>
      </c>
      <c r="C250" s="59" t="s">
        <v>3093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1967</v>
      </c>
      <c r="B251" s="89" t="s">
        <v>52</v>
      </c>
      <c r="C251" s="60" t="s">
        <v>3094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1928</v>
      </c>
      <c r="B252" s="88" t="s">
        <v>52</v>
      </c>
      <c r="C252" s="59" t="s">
        <v>3095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1933</v>
      </c>
      <c r="B253" s="89" t="s">
        <v>52</v>
      </c>
      <c r="C253" s="60" t="s">
        <v>3096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1941</v>
      </c>
      <c r="B254" s="88" t="s">
        <v>52</v>
      </c>
      <c r="C254" s="59" t="s">
        <v>3097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1944</v>
      </c>
      <c r="B255" s="89" t="s">
        <v>52</v>
      </c>
      <c r="C255" s="60" t="s">
        <v>3098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1952</v>
      </c>
      <c r="B256" s="88" t="s">
        <v>52</v>
      </c>
      <c r="C256" s="59" t="s">
        <v>3099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1961</v>
      </c>
      <c r="B257" s="89" t="s">
        <v>52</v>
      </c>
      <c r="C257" s="60" t="s">
        <v>3100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1964</v>
      </c>
      <c r="B258" s="88" t="s">
        <v>52</v>
      </c>
      <c r="C258" s="59" t="s">
        <v>3101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1970</v>
      </c>
      <c r="B259" s="89" t="s">
        <v>52</v>
      </c>
      <c r="C259" s="60" t="s">
        <v>3102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5378</v>
      </c>
      <c r="B260" s="88" t="s">
        <v>52</v>
      </c>
      <c r="C260" s="59" t="s">
        <v>3103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1930</v>
      </c>
      <c r="B261" s="89" t="s">
        <v>52</v>
      </c>
      <c r="C261" s="60" t="s">
        <v>3104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1936</v>
      </c>
      <c r="B262" s="88" t="s">
        <v>52</v>
      </c>
      <c r="C262" s="59" t="s">
        <v>3105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1945</v>
      </c>
      <c r="B263" s="89" t="s">
        <v>52</v>
      </c>
      <c r="C263" s="60" t="s">
        <v>3106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1953</v>
      </c>
      <c r="B264" s="88" t="s">
        <v>52</v>
      </c>
      <c r="C264" s="59" t="s">
        <v>3107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1958</v>
      </c>
      <c r="B265" s="89" t="s">
        <v>52</v>
      </c>
      <c r="C265" s="60" t="s">
        <v>3108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5379</v>
      </c>
      <c r="B266" s="88" t="s">
        <v>52</v>
      </c>
      <c r="C266" s="59" t="s">
        <v>3109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1969</v>
      </c>
      <c r="B267" s="89" t="s">
        <v>52</v>
      </c>
      <c r="C267" s="60" t="s">
        <v>3110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1927</v>
      </c>
      <c r="B268" s="88" t="s">
        <v>52</v>
      </c>
      <c r="C268" s="59" t="s">
        <v>3111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1935</v>
      </c>
      <c r="B269" s="89" t="s">
        <v>52</v>
      </c>
      <c r="C269" s="60" t="s">
        <v>3112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1939</v>
      </c>
      <c r="B270" s="88" t="s">
        <v>52</v>
      </c>
      <c r="C270" s="59" t="s">
        <v>3113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1946</v>
      </c>
      <c r="B271" s="89" t="s">
        <v>52</v>
      </c>
      <c r="C271" s="60" t="s">
        <v>3114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5380</v>
      </c>
      <c r="B272" s="88" t="s">
        <v>52</v>
      </c>
      <c r="C272" s="59" t="s">
        <v>3115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1959</v>
      </c>
      <c r="B273" s="89" t="s">
        <v>52</v>
      </c>
      <c r="C273" s="60" t="s">
        <v>3116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1963</v>
      </c>
      <c r="B274" s="88" t="s">
        <v>52</v>
      </c>
      <c r="C274" s="59" t="s">
        <v>3117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5381</v>
      </c>
      <c r="B275" s="89" t="s">
        <v>52</v>
      </c>
      <c r="C275" s="60" t="s">
        <v>3118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1932</v>
      </c>
      <c r="B276" s="88" t="s">
        <v>52</v>
      </c>
      <c r="C276" s="59" t="s">
        <v>3119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1942</v>
      </c>
      <c r="B277" s="89" t="s">
        <v>52</v>
      </c>
      <c r="C277" s="60" t="s">
        <v>3120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1947</v>
      </c>
      <c r="B278" s="88" t="s">
        <v>52</v>
      </c>
      <c r="C278" s="59" t="s">
        <v>3121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1950</v>
      </c>
      <c r="B279" s="89" t="s">
        <v>52</v>
      </c>
      <c r="C279" s="60" t="s">
        <v>3122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1960</v>
      </c>
      <c r="B280" s="88" t="s">
        <v>52</v>
      </c>
      <c r="C280" s="59" t="s">
        <v>3123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5382</v>
      </c>
      <c r="B281" s="89" t="s">
        <v>52</v>
      </c>
      <c r="C281" s="60" t="s">
        <v>3124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1972</v>
      </c>
      <c r="B282" s="88" t="s">
        <v>52</v>
      </c>
      <c r="C282" s="59" t="s">
        <v>3125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5383</v>
      </c>
      <c r="B283" s="89" t="s">
        <v>52</v>
      </c>
      <c r="C283" s="60" t="s">
        <v>3126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5384</v>
      </c>
      <c r="B284" s="88" t="s">
        <v>52</v>
      </c>
      <c r="C284" s="59" t="s">
        <v>3127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5385</v>
      </c>
      <c r="B285" s="89" t="s">
        <v>52</v>
      </c>
      <c r="C285" s="60" t="s">
        <v>3128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5386</v>
      </c>
      <c r="B286" s="88" t="s">
        <v>52</v>
      </c>
      <c r="C286" s="59" t="s">
        <v>3129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5387</v>
      </c>
      <c r="B287" s="89" t="s">
        <v>52</v>
      </c>
      <c r="C287" s="60" t="s">
        <v>3130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5388</v>
      </c>
      <c r="B288" s="88" t="s">
        <v>52</v>
      </c>
      <c r="C288" s="59" t="s">
        <v>3131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5389</v>
      </c>
      <c r="B289" s="89" t="s">
        <v>52</v>
      </c>
      <c r="C289" s="60" t="s">
        <v>3132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5390</v>
      </c>
      <c r="B290" s="88" t="s">
        <v>52</v>
      </c>
      <c r="C290" s="59" t="s">
        <v>3133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5391</v>
      </c>
      <c r="B291" s="89" t="s">
        <v>52</v>
      </c>
      <c r="C291" s="60" t="s">
        <v>3134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5392</v>
      </c>
      <c r="B292" s="88" t="s">
        <v>52</v>
      </c>
      <c r="C292" s="59" t="s">
        <v>3135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1975</v>
      </c>
      <c r="B293" s="89" t="s">
        <v>52</v>
      </c>
      <c r="C293" s="60" t="s">
        <v>3136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1985</v>
      </c>
      <c r="B294" s="88" t="s">
        <v>52</v>
      </c>
      <c r="C294" s="59" t="s">
        <v>3137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5393</v>
      </c>
      <c r="B295" s="89" t="s">
        <v>52</v>
      </c>
      <c r="C295" s="60" t="s">
        <v>3138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5394</v>
      </c>
      <c r="B296" s="88" t="s">
        <v>52</v>
      </c>
      <c r="C296" s="59" t="s">
        <v>3139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5395</v>
      </c>
      <c r="B297" s="89" t="s">
        <v>52</v>
      </c>
      <c r="C297" s="60" t="s">
        <v>3140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1977</v>
      </c>
      <c r="B298" s="88" t="s">
        <v>52</v>
      </c>
      <c r="C298" s="59" t="s">
        <v>3141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1984</v>
      </c>
      <c r="B299" s="89" t="s">
        <v>52</v>
      </c>
      <c r="C299" s="60" t="s">
        <v>3142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1990</v>
      </c>
      <c r="B300" s="88" t="s">
        <v>52</v>
      </c>
      <c r="C300" s="59" t="s">
        <v>3143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1996</v>
      </c>
      <c r="B301" s="89" t="s">
        <v>52</v>
      </c>
      <c r="C301" s="60" t="s">
        <v>3144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1999</v>
      </c>
      <c r="B302" s="88" t="s">
        <v>52</v>
      </c>
      <c r="C302" s="59" t="s">
        <v>3145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1976</v>
      </c>
      <c r="B303" s="89" t="s">
        <v>52</v>
      </c>
      <c r="C303" s="60" t="s">
        <v>3146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1983</v>
      </c>
      <c r="B304" s="88" t="s">
        <v>52</v>
      </c>
      <c r="C304" s="59" t="s">
        <v>3147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5396</v>
      </c>
      <c r="B305" s="89" t="s">
        <v>52</v>
      </c>
      <c r="C305" s="60" t="s">
        <v>3148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1994</v>
      </c>
      <c r="B306" s="88" t="s">
        <v>52</v>
      </c>
      <c r="C306" s="59" t="s">
        <v>3149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2000</v>
      </c>
      <c r="B307" s="89" t="s">
        <v>52</v>
      </c>
      <c r="C307" s="60" t="s">
        <v>3150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1978</v>
      </c>
      <c r="B308" s="88" t="s">
        <v>52</v>
      </c>
      <c r="C308" s="59" t="s">
        <v>3151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1981</v>
      </c>
      <c r="B309" s="89" t="s">
        <v>52</v>
      </c>
      <c r="C309" s="60" t="s">
        <v>3152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1989</v>
      </c>
      <c r="B310" s="88" t="s">
        <v>52</v>
      </c>
      <c r="C310" s="59" t="s">
        <v>3153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1995</v>
      </c>
      <c r="B311" s="89" t="s">
        <v>52</v>
      </c>
      <c r="C311" s="60" t="s">
        <v>3154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1998</v>
      </c>
      <c r="B312" s="88" t="s">
        <v>52</v>
      </c>
      <c r="C312" s="59" t="s">
        <v>3155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1979</v>
      </c>
      <c r="B313" s="89" t="s">
        <v>52</v>
      </c>
      <c r="C313" s="60" t="s">
        <v>3156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1980</v>
      </c>
      <c r="B314" s="88" t="s">
        <v>52</v>
      </c>
      <c r="C314" s="59" t="s">
        <v>3157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1987</v>
      </c>
      <c r="B315" s="89" t="s">
        <v>52</v>
      </c>
      <c r="C315" s="60" t="s">
        <v>3158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1992</v>
      </c>
      <c r="B316" s="88" t="s">
        <v>52</v>
      </c>
      <c r="C316" s="59" t="s">
        <v>3159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5397</v>
      </c>
      <c r="B317" s="89" t="s">
        <v>52</v>
      </c>
      <c r="C317" s="60" t="s">
        <v>3160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5398</v>
      </c>
      <c r="B318" s="88" t="s">
        <v>52</v>
      </c>
      <c r="C318" s="59" t="s">
        <v>3161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5399</v>
      </c>
      <c r="B319" s="89" t="s">
        <v>52</v>
      </c>
      <c r="C319" s="60" t="s">
        <v>3162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5400</v>
      </c>
      <c r="B320" s="88" t="s">
        <v>52</v>
      </c>
      <c r="C320" s="59" t="s">
        <v>3163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5401</v>
      </c>
      <c r="B321" s="89" t="s">
        <v>52</v>
      </c>
      <c r="C321" s="60" t="s">
        <v>3164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5402</v>
      </c>
      <c r="B322" s="88" t="s">
        <v>52</v>
      </c>
      <c r="C322" s="59" t="s">
        <v>3165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5403</v>
      </c>
      <c r="B323" s="89" t="s">
        <v>52</v>
      </c>
      <c r="C323" s="60" t="s">
        <v>3166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5404</v>
      </c>
      <c r="B324" s="88" t="s">
        <v>52</v>
      </c>
      <c r="C324" s="59" t="s">
        <v>3167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5405</v>
      </c>
      <c r="B325" s="89" t="s">
        <v>52</v>
      </c>
      <c r="C325" s="60" t="s">
        <v>3168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5406</v>
      </c>
      <c r="B326" s="88" t="s">
        <v>52</v>
      </c>
      <c r="C326" s="59" t="s">
        <v>3169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5407</v>
      </c>
      <c r="B327" s="89" t="s">
        <v>52</v>
      </c>
      <c r="C327" s="60" t="s">
        <v>3170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2003</v>
      </c>
      <c r="B328" s="88" t="s">
        <v>52</v>
      </c>
      <c r="C328" s="59" t="s">
        <v>3171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2008</v>
      </c>
      <c r="B329" s="89" t="s">
        <v>52</v>
      </c>
      <c r="C329" s="60" t="s">
        <v>3172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2016</v>
      </c>
      <c r="B330" s="88" t="s">
        <v>52</v>
      </c>
      <c r="C330" s="59" t="s">
        <v>3173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2021</v>
      </c>
      <c r="B331" s="89" t="s">
        <v>52</v>
      </c>
      <c r="C331" s="60" t="s">
        <v>3174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2026</v>
      </c>
      <c r="B332" s="88" t="s">
        <v>52</v>
      </c>
      <c r="C332" s="59" t="s">
        <v>3175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5408</v>
      </c>
      <c r="B333" s="89" t="s">
        <v>52</v>
      </c>
      <c r="C333" s="60" t="s">
        <v>3176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2007</v>
      </c>
      <c r="B334" s="88" t="s">
        <v>52</v>
      </c>
      <c r="C334" s="59" t="s">
        <v>3177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2011</v>
      </c>
      <c r="B335" s="89" t="s">
        <v>52</v>
      </c>
      <c r="C335" s="60" t="s">
        <v>3178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2017</v>
      </c>
      <c r="B336" s="88" t="s">
        <v>52</v>
      </c>
      <c r="C336" s="59" t="s">
        <v>3179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5409</v>
      </c>
      <c r="B337" s="89" t="s">
        <v>52</v>
      </c>
      <c r="C337" s="60" t="s">
        <v>3180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5410</v>
      </c>
      <c r="B338" s="88" t="s">
        <v>52</v>
      </c>
      <c r="C338" s="59" t="s">
        <v>3181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2010</v>
      </c>
      <c r="B339" s="89" t="s">
        <v>52</v>
      </c>
      <c r="C339" s="60" t="s">
        <v>3182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2014</v>
      </c>
      <c r="B340" s="88" t="s">
        <v>52</v>
      </c>
      <c r="C340" s="59" t="s">
        <v>3183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5411</v>
      </c>
      <c r="B341" s="89" t="s">
        <v>52</v>
      </c>
      <c r="C341" s="60" t="s">
        <v>3184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2024</v>
      </c>
      <c r="B342" s="88" t="s">
        <v>52</v>
      </c>
      <c r="C342" s="59" t="s">
        <v>3185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2006</v>
      </c>
      <c r="B343" s="89" t="s">
        <v>52</v>
      </c>
      <c r="C343" s="60" t="s">
        <v>3186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5412</v>
      </c>
      <c r="B344" s="88" t="s">
        <v>52</v>
      </c>
      <c r="C344" s="59" t="s">
        <v>3187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2015</v>
      </c>
      <c r="B345" s="89" t="s">
        <v>52</v>
      </c>
      <c r="C345" s="60" t="s">
        <v>3188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2018</v>
      </c>
      <c r="B346" s="88" t="s">
        <v>52</v>
      </c>
      <c r="C346" s="59" t="s">
        <v>3189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2025</v>
      </c>
      <c r="B347" s="89" t="s">
        <v>52</v>
      </c>
      <c r="C347" s="60" t="s">
        <v>3190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2005</v>
      </c>
      <c r="B348" s="88" t="s">
        <v>52</v>
      </c>
      <c r="C348" s="59" t="s">
        <v>3191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5413</v>
      </c>
      <c r="B349" s="89" t="s">
        <v>52</v>
      </c>
      <c r="C349" s="60" t="s">
        <v>3192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5414</v>
      </c>
      <c r="B350" s="88" t="s">
        <v>52</v>
      </c>
      <c r="C350" s="59" t="s">
        <v>3193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5415</v>
      </c>
      <c r="B351" s="89" t="s">
        <v>52</v>
      </c>
      <c r="C351" s="60" t="s">
        <v>3194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2022</v>
      </c>
      <c r="B352" s="88" t="s">
        <v>52</v>
      </c>
      <c r="C352" s="59" t="s">
        <v>3195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5416</v>
      </c>
      <c r="B353" s="89" t="s">
        <v>52</v>
      </c>
      <c r="C353" s="60" t="s">
        <v>3196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5417</v>
      </c>
      <c r="B354" s="88" t="s">
        <v>52</v>
      </c>
      <c r="C354" s="59" t="s">
        <v>3197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5418</v>
      </c>
      <c r="B355" s="89" t="s">
        <v>52</v>
      </c>
      <c r="C355" s="60" t="s">
        <v>3198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5419</v>
      </c>
      <c r="B356" s="88" t="s">
        <v>52</v>
      </c>
      <c r="C356" s="59" t="s">
        <v>3199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5420</v>
      </c>
      <c r="B357" s="89" t="s">
        <v>52</v>
      </c>
      <c r="C357" s="60" t="s">
        <v>3200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5421</v>
      </c>
      <c r="B358" s="88" t="s">
        <v>52</v>
      </c>
      <c r="C358" s="59" t="s">
        <v>3201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5422</v>
      </c>
      <c r="B359" s="89" t="s">
        <v>52</v>
      </c>
      <c r="C359" s="60" t="s">
        <v>3202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5423</v>
      </c>
      <c r="B360" s="88" t="s">
        <v>52</v>
      </c>
      <c r="C360" s="59" t="s">
        <v>3203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5424</v>
      </c>
      <c r="B361" s="89" t="s">
        <v>52</v>
      </c>
      <c r="C361" s="60" t="s">
        <v>3204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5425</v>
      </c>
      <c r="B362" s="88" t="s">
        <v>52</v>
      </c>
      <c r="C362" s="59" t="s">
        <v>3205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5426</v>
      </c>
      <c r="B363" s="89" t="s">
        <v>52</v>
      </c>
      <c r="C363" s="60" t="s">
        <v>3206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5427</v>
      </c>
      <c r="B364" s="88" t="s">
        <v>52</v>
      </c>
      <c r="C364" s="59" t="s">
        <v>3207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5428</v>
      </c>
      <c r="B365" s="89" t="s">
        <v>52</v>
      </c>
      <c r="C365" s="60" t="s">
        <v>3208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5429</v>
      </c>
      <c r="B366" s="88" t="s">
        <v>52</v>
      </c>
      <c r="C366" s="59" t="s">
        <v>3209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2050</v>
      </c>
      <c r="B367" s="89" t="s">
        <v>52</v>
      </c>
      <c r="C367" s="60" t="s">
        <v>3210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2028</v>
      </c>
      <c r="B368" s="88" t="s">
        <v>52</v>
      </c>
      <c r="C368" s="59" t="s">
        <v>3211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2033</v>
      </c>
      <c r="B369" s="89" t="s">
        <v>52</v>
      </c>
      <c r="C369" s="60" t="s">
        <v>3212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5430</v>
      </c>
      <c r="B370" s="88" t="s">
        <v>52</v>
      </c>
      <c r="C370" s="59" t="s">
        <v>3213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2044</v>
      </c>
      <c r="B371" s="89" t="s">
        <v>52</v>
      </c>
      <c r="C371" s="60" t="s">
        <v>3214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2051</v>
      </c>
      <c r="B372" s="88" t="s">
        <v>52</v>
      </c>
      <c r="C372" s="59" t="s">
        <v>3215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2027</v>
      </c>
      <c r="B373" s="89" t="s">
        <v>52</v>
      </c>
      <c r="C373" s="60" t="s">
        <v>3216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2035</v>
      </c>
      <c r="B374" s="88" t="s">
        <v>52</v>
      </c>
      <c r="C374" s="59" t="s">
        <v>3217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2039</v>
      </c>
      <c r="B375" s="89" t="s">
        <v>52</v>
      </c>
      <c r="C375" s="60" t="s">
        <v>3218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2042</v>
      </c>
      <c r="B376" s="88" t="s">
        <v>52</v>
      </c>
      <c r="C376" s="59" t="s">
        <v>3219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5431</v>
      </c>
      <c r="B377" s="89" t="s">
        <v>52</v>
      </c>
      <c r="C377" s="60" t="s">
        <v>3220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2029</v>
      </c>
      <c r="B378" s="88" t="s">
        <v>52</v>
      </c>
      <c r="C378" s="59" t="s">
        <v>3221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2031</v>
      </c>
      <c r="B379" s="89" t="s">
        <v>52</v>
      </c>
      <c r="C379" s="60" t="s">
        <v>3222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2040</v>
      </c>
      <c r="B380" s="88" t="s">
        <v>52</v>
      </c>
      <c r="C380" s="59" t="s">
        <v>3223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2045</v>
      </c>
      <c r="B381" s="89" t="s">
        <v>52</v>
      </c>
      <c r="C381" s="60" t="s">
        <v>3224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2048</v>
      </c>
      <c r="B382" s="88" t="s">
        <v>52</v>
      </c>
      <c r="C382" s="59" t="s">
        <v>3225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5432</v>
      </c>
      <c r="B383" s="89" t="s">
        <v>52</v>
      </c>
      <c r="C383" s="60" t="s">
        <v>3226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2032</v>
      </c>
      <c r="B384" s="88" t="s">
        <v>52</v>
      </c>
      <c r="C384" s="59" t="s">
        <v>3227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2037</v>
      </c>
      <c r="B385" s="89" t="s">
        <v>52</v>
      </c>
      <c r="C385" s="60" t="s">
        <v>3228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5433</v>
      </c>
      <c r="B386" s="88" t="s">
        <v>52</v>
      </c>
      <c r="C386" s="59" t="s">
        <v>3229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2049</v>
      </c>
      <c r="B387" s="89" t="s">
        <v>52</v>
      </c>
      <c r="C387" s="60" t="s">
        <v>3230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5434</v>
      </c>
      <c r="B388" s="88" t="s">
        <v>52</v>
      </c>
      <c r="C388" s="59" t="s">
        <v>3231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5435</v>
      </c>
      <c r="B389" s="89" t="s">
        <v>52</v>
      </c>
      <c r="C389" s="60" t="s">
        <v>3232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5436</v>
      </c>
      <c r="B390" s="88" t="s">
        <v>52</v>
      </c>
      <c r="C390" s="59" t="s">
        <v>3233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5437</v>
      </c>
      <c r="B391" s="89" t="s">
        <v>52</v>
      </c>
      <c r="C391" s="60" t="s">
        <v>3234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5438</v>
      </c>
      <c r="B392" s="88" t="s">
        <v>52</v>
      </c>
      <c r="C392" s="59" t="s">
        <v>3235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5439</v>
      </c>
      <c r="B393" s="89" t="s">
        <v>52</v>
      </c>
      <c r="C393" s="60" t="s">
        <v>3236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5440</v>
      </c>
      <c r="B394" s="88" t="s">
        <v>52</v>
      </c>
      <c r="C394" s="59" t="s">
        <v>3237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5441</v>
      </c>
      <c r="B395" s="89" t="s">
        <v>52</v>
      </c>
      <c r="C395" s="60" t="s">
        <v>3238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5442</v>
      </c>
      <c r="B396" s="88" t="s">
        <v>52</v>
      </c>
      <c r="C396" s="59" t="s">
        <v>3239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5443</v>
      </c>
      <c r="B397" s="89" t="s">
        <v>52</v>
      </c>
      <c r="C397" s="60" t="s">
        <v>3240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2054</v>
      </c>
      <c r="B398" s="88" t="s">
        <v>52</v>
      </c>
      <c r="C398" s="59" t="s">
        <v>3241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2061</v>
      </c>
      <c r="B399" s="89" t="s">
        <v>52</v>
      </c>
      <c r="C399" s="60" t="s">
        <v>3242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2063</v>
      </c>
      <c r="B400" s="88" t="s">
        <v>52</v>
      </c>
      <c r="C400" s="59" t="s">
        <v>3243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2067</v>
      </c>
      <c r="B401" s="89" t="s">
        <v>52</v>
      </c>
      <c r="C401" s="60" t="s">
        <v>3244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2075</v>
      </c>
      <c r="B402" s="88" t="s">
        <v>52</v>
      </c>
      <c r="C402" s="59" t="s">
        <v>3245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2057</v>
      </c>
      <c r="B403" s="89" t="s">
        <v>52</v>
      </c>
      <c r="C403" s="60" t="s">
        <v>3246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5444</v>
      </c>
      <c r="B404" s="88" t="s">
        <v>52</v>
      </c>
      <c r="C404" s="59" t="s">
        <v>3247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5445</v>
      </c>
      <c r="B405" s="89" t="s">
        <v>52</v>
      </c>
      <c r="C405" s="60" t="s">
        <v>3248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2069</v>
      </c>
      <c r="B406" s="88" t="s">
        <v>52</v>
      </c>
      <c r="C406" s="59" t="s">
        <v>3249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2072</v>
      </c>
      <c r="B407" s="89" t="s">
        <v>52</v>
      </c>
      <c r="C407" s="60" t="s">
        <v>3250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2056</v>
      </c>
      <c r="B408" s="88" t="s">
        <v>52</v>
      </c>
      <c r="C408" s="59" t="s">
        <v>3251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2062</v>
      </c>
      <c r="B409" s="89" t="s">
        <v>52</v>
      </c>
      <c r="C409" s="60" t="s">
        <v>3252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5446</v>
      </c>
      <c r="B410" s="88" t="s">
        <v>52</v>
      </c>
      <c r="C410" s="59" t="s">
        <v>3253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2066</v>
      </c>
      <c r="B411" s="89" t="s">
        <v>52</v>
      </c>
      <c r="C411" s="60" t="s">
        <v>3254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2074</v>
      </c>
      <c r="B412" s="88" t="s">
        <v>52</v>
      </c>
      <c r="C412" s="59" t="s">
        <v>3255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2053</v>
      </c>
      <c r="B413" s="89" t="s">
        <v>52</v>
      </c>
      <c r="C413" s="60" t="s">
        <v>3256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2058</v>
      </c>
      <c r="B414" s="88" t="s">
        <v>52</v>
      </c>
      <c r="C414" s="59" t="s">
        <v>3257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5447</v>
      </c>
      <c r="B415" s="89" t="s">
        <v>52</v>
      </c>
      <c r="C415" s="60" t="s">
        <v>3258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2070</v>
      </c>
      <c r="B416" s="88" t="s">
        <v>52</v>
      </c>
      <c r="C416" s="59" t="s">
        <v>3259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2071</v>
      </c>
      <c r="B417" s="89" t="s">
        <v>52</v>
      </c>
      <c r="C417" s="60" t="s">
        <v>3260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5448</v>
      </c>
      <c r="B418" s="88" t="s">
        <v>52</v>
      </c>
      <c r="C418" s="59" t="s">
        <v>3261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5449</v>
      </c>
      <c r="B419" s="89" t="s">
        <v>52</v>
      </c>
      <c r="C419" s="60" t="s">
        <v>3262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5450</v>
      </c>
      <c r="B420" s="88" t="s">
        <v>52</v>
      </c>
      <c r="C420" s="59" t="s">
        <v>3263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5451</v>
      </c>
      <c r="B421" s="89" t="s">
        <v>52</v>
      </c>
      <c r="C421" s="60" t="s">
        <v>3264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5452</v>
      </c>
      <c r="B422" s="88" t="s">
        <v>52</v>
      </c>
      <c r="C422" s="59" t="s">
        <v>3265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2077</v>
      </c>
      <c r="B423" s="89" t="s">
        <v>52</v>
      </c>
      <c r="C423" s="60" t="s">
        <v>3266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5453</v>
      </c>
      <c r="B424" s="88" t="s">
        <v>52</v>
      </c>
      <c r="C424" s="59" t="s">
        <v>3267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2083</v>
      </c>
      <c r="B425" s="89" t="s">
        <v>52</v>
      </c>
      <c r="C425" s="60" t="s">
        <v>3268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2086</v>
      </c>
      <c r="B426" s="88" t="s">
        <v>52</v>
      </c>
      <c r="C426" s="59" t="s">
        <v>3269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2090</v>
      </c>
      <c r="B427" s="89" t="s">
        <v>52</v>
      </c>
      <c r="C427" s="60" t="s">
        <v>3270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2076</v>
      </c>
      <c r="B428" s="88" t="s">
        <v>52</v>
      </c>
      <c r="C428" s="59" t="s">
        <v>3271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2081</v>
      </c>
      <c r="B429" s="89" t="s">
        <v>52</v>
      </c>
      <c r="C429" s="60" t="s">
        <v>3272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5454</v>
      </c>
      <c r="B430" s="88" t="s">
        <v>52</v>
      </c>
      <c r="C430" s="59" t="s">
        <v>3273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2085</v>
      </c>
      <c r="B431" s="89" t="s">
        <v>52</v>
      </c>
      <c r="C431" s="60" t="s">
        <v>3274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2088</v>
      </c>
      <c r="B432" s="88" t="s">
        <v>52</v>
      </c>
      <c r="C432" s="59" t="s">
        <v>3275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2078</v>
      </c>
      <c r="B433" s="89" t="s">
        <v>52</v>
      </c>
      <c r="C433" s="60" t="s">
        <v>3276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2079</v>
      </c>
      <c r="B434" s="88" t="s">
        <v>52</v>
      </c>
      <c r="C434" s="59" t="s">
        <v>3277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2082</v>
      </c>
      <c r="B435" s="89" t="s">
        <v>52</v>
      </c>
      <c r="C435" s="60" t="s">
        <v>3278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2084</v>
      </c>
      <c r="B436" s="88" t="s">
        <v>52</v>
      </c>
      <c r="C436" s="59" t="s">
        <v>3279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2089</v>
      </c>
      <c r="B437" s="89" t="s">
        <v>52</v>
      </c>
      <c r="C437" s="60" t="s">
        <v>3280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s="88" t="s">
        <v>52</v>
      </c>
      <c r="C438" s="59" t="s">
        <v>3281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2830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s="89" t="s">
        <v>52</v>
      </c>
      <c r="C439" s="60" t="s">
        <v>3282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2830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5455</v>
      </c>
      <c r="B440" s="88" t="s">
        <v>52</v>
      </c>
      <c r="C440" s="59" t="s">
        <v>3283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2830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s="89" t="s">
        <v>52</v>
      </c>
      <c r="C441" s="60" t="s">
        <v>3284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2830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s="88" t="s">
        <v>52</v>
      </c>
      <c r="C442" s="59" t="s">
        <v>3285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2830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s="89" t="s">
        <v>52</v>
      </c>
      <c r="C443" s="60" t="s">
        <v>3286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2830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5456</v>
      </c>
      <c r="B444" s="88" t="s">
        <v>52</v>
      </c>
      <c r="C444" s="59" t="s">
        <v>3287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2830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5457</v>
      </c>
      <c r="B445" s="89" t="s">
        <v>52</v>
      </c>
      <c r="C445" s="60" t="s">
        <v>3288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2830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5458</v>
      </c>
      <c r="B446" s="88" t="s">
        <v>52</v>
      </c>
      <c r="C446" s="59" t="s">
        <v>3289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2830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s="89" t="s">
        <v>52</v>
      </c>
      <c r="C447" s="60" t="s">
        <v>3290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2830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s="88" t="s">
        <v>52</v>
      </c>
      <c r="C448" s="59" t="s">
        <v>3291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2830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2364</v>
      </c>
      <c r="B449" s="89" t="s">
        <v>52</v>
      </c>
      <c r="C449" s="90" t="s">
        <v>3292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2364</v>
      </c>
      <c r="B450" s="88" t="s">
        <v>52</v>
      </c>
      <c r="C450" s="90" t="s">
        <v>3292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5459</v>
      </c>
      <c r="B451" s="89" t="s">
        <v>52</v>
      </c>
      <c r="C451" s="93" t="s">
        <v>3293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2830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s="88" t="s">
        <v>52</v>
      </c>
      <c r="C452" s="59" t="s">
        <v>3294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2830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s="89" t="s">
        <v>52</v>
      </c>
      <c r="C453" s="60" t="s">
        <v>3295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2830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s="88" t="s">
        <v>52</v>
      </c>
      <c r="C454" s="59" t="s">
        <v>3296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2830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s="89" t="s">
        <v>52</v>
      </c>
      <c r="C455" s="60" t="s">
        <v>3297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2830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s="88" t="s">
        <v>52</v>
      </c>
      <c r="C456" s="59" t="s">
        <v>3298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2830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5460</v>
      </c>
      <c r="B457" s="89" t="s">
        <v>52</v>
      </c>
      <c r="C457" s="60" t="s">
        <v>3299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2830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s="88" t="s">
        <v>52</v>
      </c>
      <c r="C458" s="59" t="s">
        <v>3300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2830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s="89" t="s">
        <v>52</v>
      </c>
      <c r="C459" s="60" t="s">
        <v>3301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2830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s="88" t="s">
        <v>52</v>
      </c>
      <c r="C460" s="59" t="s">
        <v>3302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2830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s="89" t="s">
        <v>52</v>
      </c>
      <c r="C461" s="60" t="s">
        <v>3303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2830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s="88" t="s">
        <v>52</v>
      </c>
      <c r="C462" s="59" t="s">
        <v>3304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2830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s="89" t="s">
        <v>52</v>
      </c>
      <c r="C463" s="60" t="s">
        <v>3305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2830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s="88" t="s">
        <v>52</v>
      </c>
      <c r="C464" s="59" t="s">
        <v>3306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2830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s="89" t="s">
        <v>52</v>
      </c>
      <c r="C465" s="60" t="s">
        <v>3307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2830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s="88" t="s">
        <v>52</v>
      </c>
      <c r="C466" s="59" t="s">
        <v>3308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2830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s="89" t="s">
        <v>52</v>
      </c>
      <c r="C467" s="60" t="s">
        <v>3309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2830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s="88" t="s">
        <v>52</v>
      </c>
      <c r="C468" s="59" t="s">
        <v>3310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2830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2273</v>
      </c>
      <c r="B469" s="89" t="s">
        <v>52</v>
      </c>
      <c r="C469" s="60" t="s">
        <v>3311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2276</v>
      </c>
      <c r="B470" s="88" t="s">
        <v>52</v>
      </c>
      <c r="C470" s="59" t="s">
        <v>3312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2280</v>
      </c>
      <c r="B471" s="89" t="s">
        <v>52</v>
      </c>
      <c r="C471" s="60" t="s">
        <v>3313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2286</v>
      </c>
      <c r="B472" s="88" t="s">
        <v>52</v>
      </c>
      <c r="C472" s="59" t="s">
        <v>3314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2290</v>
      </c>
      <c r="B473" s="89" t="s">
        <v>52</v>
      </c>
      <c r="C473" s="60" t="s">
        <v>3315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2298</v>
      </c>
      <c r="B474" s="88" t="s">
        <v>52</v>
      </c>
      <c r="C474" s="59" t="s">
        <v>3316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2301</v>
      </c>
      <c r="B475" s="89" t="s">
        <v>52</v>
      </c>
      <c r="C475" s="60" t="s">
        <v>3317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2304</v>
      </c>
      <c r="B476" s="88" t="s">
        <v>52</v>
      </c>
      <c r="C476" s="59" t="s">
        <v>3318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2311</v>
      </c>
      <c r="B477" s="89" t="s">
        <v>52</v>
      </c>
      <c r="C477" s="60" t="s">
        <v>3319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5461</v>
      </c>
      <c r="B478" s="88" t="s">
        <v>52</v>
      </c>
      <c r="C478" s="59" t="s">
        <v>3320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2270</v>
      </c>
      <c r="B479" s="89" t="s">
        <v>52</v>
      </c>
      <c r="C479" s="60" t="s">
        <v>3321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2274</v>
      </c>
      <c r="B480" s="88" t="s">
        <v>52</v>
      </c>
      <c r="C480" s="59" t="s">
        <v>3322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5462</v>
      </c>
      <c r="B481" s="89" t="s">
        <v>52</v>
      </c>
      <c r="C481" s="60" t="s">
        <v>3323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5463</v>
      </c>
      <c r="B482" s="88" t="s">
        <v>52</v>
      </c>
      <c r="C482" s="59" t="s">
        <v>3324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2289</v>
      </c>
      <c r="B483" s="89" t="s">
        <v>52</v>
      </c>
      <c r="C483" s="60" t="s">
        <v>3325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2299</v>
      </c>
      <c r="B484" s="88" t="s">
        <v>52</v>
      </c>
      <c r="C484" s="59" t="s">
        <v>3326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2302</v>
      </c>
      <c r="B485" s="89" t="s">
        <v>52</v>
      </c>
      <c r="C485" s="60" t="s">
        <v>3327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2309</v>
      </c>
      <c r="B486" s="88" t="s">
        <v>52</v>
      </c>
      <c r="C486" s="59" t="s">
        <v>3328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5464</v>
      </c>
      <c r="B487" s="89" t="s">
        <v>52</v>
      </c>
      <c r="C487" s="60" t="s">
        <v>3329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2319</v>
      </c>
      <c r="B488" s="88" t="s">
        <v>52</v>
      </c>
      <c r="C488" s="59" t="s">
        <v>3330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5465</v>
      </c>
      <c r="B489" s="89" t="s">
        <v>52</v>
      </c>
      <c r="C489" s="60" t="s">
        <v>3331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2279</v>
      </c>
      <c r="B490" s="88" t="s">
        <v>52</v>
      </c>
      <c r="C490" s="59" t="s">
        <v>3332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2282</v>
      </c>
      <c r="B491" s="89" t="s">
        <v>52</v>
      </c>
      <c r="C491" s="60" t="s">
        <v>3333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2287</v>
      </c>
      <c r="B492" s="88" t="s">
        <v>52</v>
      </c>
      <c r="C492" s="59" t="s">
        <v>3334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2291</v>
      </c>
      <c r="B493" s="89" t="s">
        <v>52</v>
      </c>
      <c r="C493" s="60" t="s">
        <v>3335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5466</v>
      </c>
      <c r="B494" s="88" t="s">
        <v>52</v>
      </c>
      <c r="C494" s="59" t="s">
        <v>3336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5467</v>
      </c>
      <c r="B495" s="89" t="s">
        <v>52</v>
      </c>
      <c r="C495" s="60" t="s">
        <v>3337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2308</v>
      </c>
      <c r="B496" s="88" t="s">
        <v>52</v>
      </c>
      <c r="C496" s="59" t="s">
        <v>3338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2315</v>
      </c>
      <c r="B497" s="89" t="s">
        <v>52</v>
      </c>
      <c r="C497" s="60" t="s">
        <v>3339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2316</v>
      </c>
      <c r="B498" s="88" t="s">
        <v>52</v>
      </c>
      <c r="C498" s="59" t="s">
        <v>3340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2269</v>
      </c>
      <c r="B499" s="89" t="s">
        <v>52</v>
      </c>
      <c r="C499" s="60" t="s">
        <v>3341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2275</v>
      </c>
      <c r="B500" s="88" t="s">
        <v>52</v>
      </c>
      <c r="C500" s="59" t="s">
        <v>3342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5468</v>
      </c>
      <c r="B501" s="89" t="s">
        <v>52</v>
      </c>
      <c r="C501" s="60" t="s">
        <v>3343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2288</v>
      </c>
      <c r="B502" s="88" t="s">
        <v>52</v>
      </c>
      <c r="C502" s="59" t="s">
        <v>3344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2292</v>
      </c>
      <c r="B503" s="89" t="s">
        <v>52</v>
      </c>
      <c r="C503" s="60" t="s">
        <v>3345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5469</v>
      </c>
      <c r="B504" s="88" t="s">
        <v>52</v>
      </c>
      <c r="C504" s="59" t="s">
        <v>3346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5470</v>
      </c>
      <c r="B505" s="89" t="s">
        <v>52</v>
      </c>
      <c r="C505" s="60" t="s">
        <v>3347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5471</v>
      </c>
      <c r="B506" s="88" t="s">
        <v>52</v>
      </c>
      <c r="C506" s="59" t="s">
        <v>3348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2312</v>
      </c>
      <c r="B507" s="89" t="s">
        <v>52</v>
      </c>
      <c r="C507" s="60" t="s">
        <v>3349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2317</v>
      </c>
      <c r="B508" s="88" t="s">
        <v>52</v>
      </c>
      <c r="C508" s="59" t="s">
        <v>3350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2271</v>
      </c>
      <c r="B509" s="89" t="s">
        <v>52</v>
      </c>
      <c r="C509" s="60" t="s">
        <v>3351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2278</v>
      </c>
      <c r="B510" s="88" t="s">
        <v>52</v>
      </c>
      <c r="C510" s="59" t="s">
        <v>3352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2281</v>
      </c>
      <c r="B511" s="89" t="s">
        <v>52</v>
      </c>
      <c r="C511" s="60" t="s">
        <v>3353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2285</v>
      </c>
      <c r="B512" s="88" t="s">
        <v>52</v>
      </c>
      <c r="C512" s="59" t="s">
        <v>3354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2293</v>
      </c>
      <c r="B513" s="89" t="s">
        <v>52</v>
      </c>
      <c r="C513" s="60" t="s">
        <v>3355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2296</v>
      </c>
      <c r="B514" s="88" t="s">
        <v>52</v>
      </c>
      <c r="C514" s="59" t="s">
        <v>3356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2300</v>
      </c>
      <c r="B515" s="89" t="s">
        <v>52</v>
      </c>
      <c r="C515" s="60" t="s">
        <v>3357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2306</v>
      </c>
      <c r="B516" s="88" t="s">
        <v>52</v>
      </c>
      <c r="C516" s="59" t="s">
        <v>3358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2314</v>
      </c>
      <c r="B517" s="89" t="s">
        <v>52</v>
      </c>
      <c r="C517" s="60" t="s">
        <v>3359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5472</v>
      </c>
      <c r="B518" s="88" t="s">
        <v>52</v>
      </c>
      <c r="C518" s="59" t="s">
        <v>3360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5473</v>
      </c>
      <c r="B519" s="89" t="s">
        <v>52</v>
      </c>
      <c r="C519" s="60" t="s">
        <v>3361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2277</v>
      </c>
      <c r="B520" s="88" t="s">
        <v>52</v>
      </c>
      <c r="C520" s="59" t="s">
        <v>3362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5474</v>
      </c>
      <c r="B521" s="89" t="s">
        <v>52</v>
      </c>
      <c r="C521" s="60" t="s">
        <v>3363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2284</v>
      </c>
      <c r="B522" s="88" t="s">
        <v>52</v>
      </c>
      <c r="C522" s="59" t="s">
        <v>3364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2294</v>
      </c>
      <c r="B523" s="89" t="s">
        <v>52</v>
      </c>
      <c r="C523" s="60" t="s">
        <v>3365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2297</v>
      </c>
      <c r="B524" s="88" t="s">
        <v>52</v>
      </c>
      <c r="C524" s="59" t="s">
        <v>3366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5475</v>
      </c>
      <c r="B525" s="89" t="s">
        <v>52</v>
      </c>
      <c r="C525" s="60" t="s">
        <v>3367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2305</v>
      </c>
      <c r="B526" s="88" t="s">
        <v>52</v>
      </c>
      <c r="C526" s="59" t="s">
        <v>3368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2310</v>
      </c>
      <c r="B527" s="89" t="s">
        <v>52</v>
      </c>
      <c r="C527" s="60" t="s">
        <v>3369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2318</v>
      </c>
      <c r="B528" s="88" t="s">
        <v>52</v>
      </c>
      <c r="C528" s="59" t="s">
        <v>3370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2272</v>
      </c>
      <c r="B529" s="89" t="s">
        <v>52</v>
      </c>
      <c r="C529" s="60" t="s">
        <v>3371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5476</v>
      </c>
      <c r="B530" s="88" t="s">
        <v>52</v>
      </c>
      <c r="C530" s="59" t="s">
        <v>3372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2283</v>
      </c>
      <c r="B531" s="89" t="s">
        <v>52</v>
      </c>
      <c r="C531" s="60" t="s">
        <v>3373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5477</v>
      </c>
      <c r="B532" s="88" t="s">
        <v>52</v>
      </c>
      <c r="C532" s="59" t="s">
        <v>3374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5478</v>
      </c>
      <c r="B533" s="89" t="s">
        <v>52</v>
      </c>
      <c r="C533" s="60" t="s">
        <v>3375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2295</v>
      </c>
      <c r="B534" s="88" t="s">
        <v>52</v>
      </c>
      <c r="C534" s="59" t="s">
        <v>3376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2303</v>
      </c>
      <c r="B535" s="89" t="s">
        <v>52</v>
      </c>
      <c r="C535" s="60" t="s">
        <v>3377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2307</v>
      </c>
      <c r="B536" s="88" t="s">
        <v>52</v>
      </c>
      <c r="C536" s="59" t="s">
        <v>3378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2313</v>
      </c>
      <c r="B537" s="89" t="s">
        <v>52</v>
      </c>
      <c r="C537" s="60" t="s">
        <v>3379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5479</v>
      </c>
      <c r="B538" s="88" t="s">
        <v>52</v>
      </c>
      <c r="C538" s="59" t="s">
        <v>3380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5480</v>
      </c>
      <c r="B539" s="89" t="s">
        <v>52</v>
      </c>
      <c r="C539" s="60" t="s">
        <v>3381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2327</v>
      </c>
      <c r="B540" s="88" t="s">
        <v>52</v>
      </c>
      <c r="C540" s="59" t="s">
        <v>3382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5481</v>
      </c>
      <c r="B541" s="89" t="s">
        <v>52</v>
      </c>
      <c r="C541" s="60" t="s">
        <v>3383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2337</v>
      </c>
      <c r="B542" s="88" t="s">
        <v>52</v>
      </c>
      <c r="C542" s="59" t="s">
        <v>3384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2344</v>
      </c>
      <c r="B543" s="89" t="s">
        <v>52</v>
      </c>
      <c r="C543" s="60" t="s">
        <v>3385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2322</v>
      </c>
      <c r="B544" s="88" t="s">
        <v>52</v>
      </c>
      <c r="C544" s="59" t="s">
        <v>3386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2329</v>
      </c>
      <c r="B545" s="89" t="s">
        <v>52</v>
      </c>
      <c r="C545" s="60" t="s">
        <v>3387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2332</v>
      </c>
      <c r="B546" s="88" t="s">
        <v>52</v>
      </c>
      <c r="C546" s="59" t="s">
        <v>3388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2338</v>
      </c>
      <c r="B547" s="89" t="s">
        <v>52</v>
      </c>
      <c r="C547" s="60" t="s">
        <v>3389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2342</v>
      </c>
      <c r="B548" s="88" t="s">
        <v>52</v>
      </c>
      <c r="C548" s="59" t="s">
        <v>3390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5482</v>
      </c>
      <c r="B549" s="89" t="s">
        <v>52</v>
      </c>
      <c r="C549" s="60" t="s">
        <v>3391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2326</v>
      </c>
      <c r="B550" s="88" t="s">
        <v>52</v>
      </c>
      <c r="C550" s="59" t="s">
        <v>3392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2330</v>
      </c>
      <c r="B551" s="89" t="s">
        <v>52</v>
      </c>
      <c r="C551" s="60" t="s">
        <v>3393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2336</v>
      </c>
      <c r="B552" s="88" t="s">
        <v>52</v>
      </c>
      <c r="C552" s="59" t="s">
        <v>3394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2341</v>
      </c>
      <c r="B553" s="89" t="s">
        <v>52</v>
      </c>
      <c r="C553" s="60" t="s">
        <v>3395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5483</v>
      </c>
      <c r="B554" s="88" t="s">
        <v>52</v>
      </c>
      <c r="C554" s="59" t="s">
        <v>3396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2328</v>
      </c>
      <c r="B555" s="89" t="s">
        <v>52</v>
      </c>
      <c r="C555" s="60" t="s">
        <v>3397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2335</v>
      </c>
      <c r="B556" s="88" t="s">
        <v>52</v>
      </c>
      <c r="C556" s="59" t="s">
        <v>3398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5484</v>
      </c>
      <c r="B557" s="89" t="s">
        <v>52</v>
      </c>
      <c r="C557" s="60" t="s">
        <v>3399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2343</v>
      </c>
      <c r="B558" s="88" t="s">
        <v>52</v>
      </c>
      <c r="C558" s="59" t="s">
        <v>3400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2320</v>
      </c>
      <c r="B559" s="89" t="s">
        <v>52</v>
      </c>
      <c r="C559" s="60" t="s">
        <v>3401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2325</v>
      </c>
      <c r="B560" s="88" t="s">
        <v>52</v>
      </c>
      <c r="C560" s="59" t="s">
        <v>3402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2334</v>
      </c>
      <c r="B561" s="89" t="s">
        <v>52</v>
      </c>
      <c r="C561" s="60" t="s">
        <v>3403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5485</v>
      </c>
      <c r="B562" s="88" t="s">
        <v>52</v>
      </c>
      <c r="C562" s="59" t="s">
        <v>3404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2340</v>
      </c>
      <c r="B563" s="89" t="s">
        <v>52</v>
      </c>
      <c r="C563" s="60" t="s">
        <v>3405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2323</v>
      </c>
      <c r="B564" s="88" t="s">
        <v>52</v>
      </c>
      <c r="C564" s="59" t="s">
        <v>3406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2324</v>
      </c>
      <c r="B565" s="89" t="s">
        <v>52</v>
      </c>
      <c r="C565" s="60" t="s">
        <v>3407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2331</v>
      </c>
      <c r="B566" s="88" t="s">
        <v>52</v>
      </c>
      <c r="C566" s="59" t="s">
        <v>3408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2339</v>
      </c>
      <c r="B567" s="89" t="s">
        <v>52</v>
      </c>
      <c r="C567" s="60" t="s">
        <v>3409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5486</v>
      </c>
      <c r="B568" s="88" t="s">
        <v>52</v>
      </c>
      <c r="C568" s="59" t="s">
        <v>3410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2321</v>
      </c>
      <c r="B569" s="89" t="s">
        <v>52</v>
      </c>
      <c r="C569" s="60" t="s">
        <v>3411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5487</v>
      </c>
      <c r="B570" s="88" t="s">
        <v>52</v>
      </c>
      <c r="C570" s="59" t="s">
        <v>3412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2333</v>
      </c>
      <c r="B571" s="89" t="s">
        <v>52</v>
      </c>
      <c r="C571" s="60" t="s">
        <v>3413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5488</v>
      </c>
      <c r="B572" s="88" t="s">
        <v>52</v>
      </c>
      <c r="C572" s="59" t="s">
        <v>3414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5489</v>
      </c>
      <c r="B573" s="89" t="s">
        <v>52</v>
      </c>
      <c r="C573" s="60" t="s">
        <v>3415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2346</v>
      </c>
      <c r="B574" s="88" t="s">
        <v>52</v>
      </c>
      <c r="C574" s="59" t="s">
        <v>3416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2351</v>
      </c>
      <c r="B575" s="89" t="s">
        <v>52</v>
      </c>
      <c r="C575" s="60" t="s">
        <v>3417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2355</v>
      </c>
      <c r="B576" s="88" t="s">
        <v>52</v>
      </c>
      <c r="C576" s="59" t="s">
        <v>3418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2359</v>
      </c>
      <c r="B577" s="89" t="s">
        <v>52</v>
      </c>
      <c r="C577" s="60" t="s">
        <v>3419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5490</v>
      </c>
      <c r="B578" s="88" t="s">
        <v>52</v>
      </c>
      <c r="C578" s="59" t="s">
        <v>3420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5491</v>
      </c>
      <c r="B579" s="89" t="s">
        <v>52</v>
      </c>
      <c r="C579" s="60" t="s">
        <v>3421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2352</v>
      </c>
      <c r="B580" s="88" t="s">
        <v>52</v>
      </c>
      <c r="C580" s="59" t="s">
        <v>3422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5492</v>
      </c>
      <c r="B581" s="89" t="s">
        <v>52</v>
      </c>
      <c r="C581" s="60" t="s">
        <v>3423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2360</v>
      </c>
      <c r="B582" s="88" t="s">
        <v>52</v>
      </c>
      <c r="C582" s="59" t="s">
        <v>3424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5493</v>
      </c>
      <c r="B583" s="89" t="s">
        <v>52</v>
      </c>
      <c r="C583" s="60" t="s">
        <v>3425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2347</v>
      </c>
      <c r="B584" s="88" t="s">
        <v>52</v>
      </c>
      <c r="C584" s="59" t="s">
        <v>3426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2350</v>
      </c>
      <c r="B585" s="89" t="s">
        <v>52</v>
      </c>
      <c r="C585" s="60" t="s">
        <v>3427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5494</v>
      </c>
      <c r="B586" s="88" t="s">
        <v>52</v>
      </c>
      <c r="C586" s="59" t="s">
        <v>3428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2361</v>
      </c>
      <c r="B587" s="89" t="s">
        <v>52</v>
      </c>
      <c r="C587" s="60" t="s">
        <v>3429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2365</v>
      </c>
      <c r="B588" s="88" t="s">
        <v>52</v>
      </c>
      <c r="C588" s="59" t="s">
        <v>3430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2348</v>
      </c>
      <c r="B589" s="89" t="s">
        <v>52</v>
      </c>
      <c r="C589" s="60" t="s">
        <v>3431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5495</v>
      </c>
      <c r="B590" s="88" t="s">
        <v>52</v>
      </c>
      <c r="C590" s="59" t="s">
        <v>3432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2357</v>
      </c>
      <c r="B591" s="89" t="s">
        <v>52</v>
      </c>
      <c r="C591" s="60" t="s">
        <v>3433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5496</v>
      </c>
      <c r="B592" s="88" t="s">
        <v>52</v>
      </c>
      <c r="C592" s="59" t="s">
        <v>3434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2362</v>
      </c>
      <c r="B593" s="89" t="s">
        <v>52</v>
      </c>
      <c r="C593" s="60" t="s">
        <v>3435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2349</v>
      </c>
      <c r="B594" s="88" t="s">
        <v>52</v>
      </c>
      <c r="C594" s="59" t="s">
        <v>3436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5497</v>
      </c>
      <c r="B595" s="89" t="s">
        <v>52</v>
      </c>
      <c r="C595" s="60" t="s">
        <v>3437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2356</v>
      </c>
      <c r="B596" s="88" t="s">
        <v>52</v>
      </c>
      <c r="C596" s="59" t="s">
        <v>3438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5498</v>
      </c>
      <c r="B597" s="89" t="s">
        <v>52</v>
      </c>
      <c r="C597" s="60" t="s">
        <v>3439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2366</v>
      </c>
      <c r="B598" s="88" t="s">
        <v>52</v>
      </c>
      <c r="C598" s="59" t="s">
        <v>3440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2345</v>
      </c>
      <c r="B599" s="89" t="s">
        <v>52</v>
      </c>
      <c r="C599" s="60" t="s">
        <v>3441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2353</v>
      </c>
      <c r="B600" s="88" t="s">
        <v>52</v>
      </c>
      <c r="C600" s="59" t="s">
        <v>3442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2354</v>
      </c>
      <c r="B601" s="89" t="s">
        <v>52</v>
      </c>
      <c r="C601" s="60" t="s">
        <v>3443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2358</v>
      </c>
      <c r="B602" s="88" t="s">
        <v>52</v>
      </c>
      <c r="C602" s="59" t="s">
        <v>3444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2363</v>
      </c>
      <c r="B603" s="89" t="s">
        <v>52</v>
      </c>
      <c r="C603" s="60" t="s">
        <v>3445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2364</v>
      </c>
      <c r="B604" s="88" t="s">
        <v>52</v>
      </c>
      <c r="C604" s="90" t="s">
        <v>3292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2364</v>
      </c>
      <c r="B605" s="89" t="s">
        <v>52</v>
      </c>
      <c r="C605" s="90" t="s">
        <v>3292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2364</v>
      </c>
      <c r="B606" s="88" t="s">
        <v>52</v>
      </c>
      <c r="C606" s="90" t="s">
        <v>3292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5499</v>
      </c>
      <c r="B607" s="89" t="s">
        <v>53</v>
      </c>
      <c r="C607" s="90" t="s">
        <v>3446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5499</v>
      </c>
      <c r="B608" s="88" t="s">
        <v>53</v>
      </c>
      <c r="C608" s="90" t="s">
        <v>3446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2373</v>
      </c>
      <c r="B609" s="89" t="s">
        <v>52</v>
      </c>
      <c r="C609" s="93" t="s">
        <v>3447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2377</v>
      </c>
      <c r="B610" s="88" t="s">
        <v>52</v>
      </c>
      <c r="C610" s="59" t="s">
        <v>3448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2383</v>
      </c>
      <c r="B611" s="89" t="s">
        <v>52</v>
      </c>
      <c r="C611" s="60" t="s">
        <v>3449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2384</v>
      </c>
      <c r="B612" s="88" t="s">
        <v>52</v>
      </c>
      <c r="C612" s="59" t="s">
        <v>3450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2393</v>
      </c>
      <c r="B613" s="89" t="s">
        <v>52</v>
      </c>
      <c r="C613" s="60" t="s">
        <v>3451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2371</v>
      </c>
      <c r="B614" s="88" t="s">
        <v>52</v>
      </c>
      <c r="C614" s="59" t="s">
        <v>3452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2374</v>
      </c>
      <c r="B615" s="89" t="s">
        <v>52</v>
      </c>
      <c r="C615" s="60" t="s">
        <v>3453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5500</v>
      </c>
      <c r="B616" s="88" t="s">
        <v>52</v>
      </c>
      <c r="C616" s="59" t="s">
        <v>3454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2389</v>
      </c>
      <c r="B617" s="89" t="s">
        <v>52</v>
      </c>
      <c r="C617" s="60" t="s">
        <v>3455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2394</v>
      </c>
      <c r="B618" s="88" t="s">
        <v>52</v>
      </c>
      <c r="C618" s="59" t="s">
        <v>3456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2367</v>
      </c>
      <c r="B619" s="89" t="s">
        <v>52</v>
      </c>
      <c r="C619" s="60" t="s">
        <v>3457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5501</v>
      </c>
      <c r="B620" s="88" t="s">
        <v>52</v>
      </c>
      <c r="C620" s="59" t="s">
        <v>3458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2379</v>
      </c>
      <c r="B621" s="89" t="s">
        <v>52</v>
      </c>
      <c r="C621" s="60" t="s">
        <v>3459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2388</v>
      </c>
      <c r="B622" s="88" t="s">
        <v>52</v>
      </c>
      <c r="C622" s="59" t="s">
        <v>3460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2392</v>
      </c>
      <c r="B623" s="89" t="s">
        <v>52</v>
      </c>
      <c r="C623" s="60" t="s">
        <v>3461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2372</v>
      </c>
      <c r="B624" s="88" t="s">
        <v>52</v>
      </c>
      <c r="C624" s="59" t="s">
        <v>3462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2375</v>
      </c>
      <c r="B625" s="89" t="s">
        <v>52</v>
      </c>
      <c r="C625" s="60" t="s">
        <v>3463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2381</v>
      </c>
      <c r="B626" s="88" t="s">
        <v>52</v>
      </c>
      <c r="C626" s="59" t="s">
        <v>3464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5502</v>
      </c>
      <c r="B627" s="89" t="s">
        <v>52</v>
      </c>
      <c r="C627" s="60" t="s">
        <v>3465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2395</v>
      </c>
      <c r="B628" s="88" t="s">
        <v>52</v>
      </c>
      <c r="C628" s="59" t="s">
        <v>3466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2369</v>
      </c>
      <c r="B629" s="89" t="s">
        <v>52</v>
      </c>
      <c r="C629" s="60" t="s">
        <v>3467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5503</v>
      </c>
      <c r="B630" s="88" t="s">
        <v>52</v>
      </c>
      <c r="C630" s="59" t="s">
        <v>3468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2382</v>
      </c>
      <c r="B631" s="89" t="s">
        <v>52</v>
      </c>
      <c r="C631" s="60" t="s">
        <v>3469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2387</v>
      </c>
      <c r="B632" s="88" t="s">
        <v>52</v>
      </c>
      <c r="C632" s="59" t="s">
        <v>3470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2391</v>
      </c>
      <c r="B633" s="89" t="s">
        <v>52</v>
      </c>
      <c r="C633" s="60" t="s">
        <v>3471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2370</v>
      </c>
      <c r="B634" s="88" t="s">
        <v>52</v>
      </c>
      <c r="C634" s="59" t="s">
        <v>3472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2376</v>
      </c>
      <c r="B635" s="89" t="s">
        <v>52</v>
      </c>
      <c r="C635" s="60" t="s">
        <v>3473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2380</v>
      </c>
      <c r="B636" s="88" t="s">
        <v>52</v>
      </c>
      <c r="C636" s="59" t="s">
        <v>3474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2385</v>
      </c>
      <c r="B637" s="89" t="s">
        <v>52</v>
      </c>
      <c r="C637" s="60" t="s">
        <v>3475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5504</v>
      </c>
      <c r="B638" s="88" t="s">
        <v>52</v>
      </c>
      <c r="C638" s="59" t="s">
        <v>3476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2368</v>
      </c>
      <c r="B639" s="89" t="s">
        <v>52</v>
      </c>
      <c r="C639" s="60" t="s">
        <v>3477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2378</v>
      </c>
      <c r="B640" s="88" t="s">
        <v>52</v>
      </c>
      <c r="C640" s="59" t="s">
        <v>3478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5505</v>
      </c>
      <c r="B641" s="89" t="s">
        <v>52</v>
      </c>
      <c r="C641" s="60" t="s">
        <v>3479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2386</v>
      </c>
      <c r="B642" s="88" t="s">
        <v>52</v>
      </c>
      <c r="C642" s="59" t="s">
        <v>3480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2390</v>
      </c>
      <c r="B643" s="89" t="s">
        <v>52</v>
      </c>
      <c r="C643" s="60" t="s">
        <v>3481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2396</v>
      </c>
      <c r="B644" s="88" t="s">
        <v>52</v>
      </c>
      <c r="C644" s="59" t="s">
        <v>3482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2402</v>
      </c>
      <c r="B645" s="89" t="s">
        <v>52</v>
      </c>
      <c r="C645" s="60" t="s">
        <v>3483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2404</v>
      </c>
      <c r="B646" s="88" t="s">
        <v>52</v>
      </c>
      <c r="C646" s="59" t="s">
        <v>3484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5506</v>
      </c>
      <c r="B647" s="89" t="s">
        <v>52</v>
      </c>
      <c r="C647" s="60" t="s">
        <v>3485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5507</v>
      </c>
      <c r="B648" s="88" t="s">
        <v>52</v>
      </c>
      <c r="C648" s="59" t="s">
        <v>3486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2398</v>
      </c>
      <c r="B649" s="89" t="s">
        <v>52</v>
      </c>
      <c r="C649" s="60" t="s">
        <v>3487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5508</v>
      </c>
      <c r="B650" s="88" t="s">
        <v>52</v>
      </c>
      <c r="C650" s="59" t="s">
        <v>3488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2405</v>
      </c>
      <c r="B651" s="89" t="s">
        <v>52</v>
      </c>
      <c r="C651" s="60" t="s">
        <v>3489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2410</v>
      </c>
      <c r="B652" s="88" t="s">
        <v>52</v>
      </c>
      <c r="C652" s="59" t="s">
        <v>3490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2412</v>
      </c>
      <c r="B653" s="89" t="s">
        <v>52</v>
      </c>
      <c r="C653" s="60" t="s">
        <v>3491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2397</v>
      </c>
      <c r="B654" s="88" t="s">
        <v>52</v>
      </c>
      <c r="C654" s="59" t="s">
        <v>3492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2401</v>
      </c>
      <c r="B655" s="89" t="s">
        <v>52</v>
      </c>
      <c r="C655" s="60" t="s">
        <v>3493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2406</v>
      </c>
      <c r="B656" s="88" t="s">
        <v>52</v>
      </c>
      <c r="C656" s="59" t="s">
        <v>3494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2407</v>
      </c>
      <c r="B657" s="89" t="s">
        <v>52</v>
      </c>
      <c r="C657" s="60" t="s">
        <v>3495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2411</v>
      </c>
      <c r="B658" s="88" t="s">
        <v>52</v>
      </c>
      <c r="C658" s="59" t="s">
        <v>3496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5509</v>
      </c>
      <c r="B659" s="89" t="s">
        <v>52</v>
      </c>
      <c r="C659" s="60" t="s">
        <v>3497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2400</v>
      </c>
      <c r="B660" s="88" t="s">
        <v>52</v>
      </c>
      <c r="C660" s="59" t="s">
        <v>3498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2403</v>
      </c>
      <c r="B661" s="89" t="s">
        <v>52</v>
      </c>
      <c r="C661" s="60" t="s">
        <v>3499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2408</v>
      </c>
      <c r="B662" s="88" t="s">
        <v>52</v>
      </c>
      <c r="C662" s="59" t="s">
        <v>3500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5510</v>
      </c>
      <c r="B663" s="89" t="s">
        <v>52</v>
      </c>
      <c r="C663" s="60" t="s">
        <v>3501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2399</v>
      </c>
      <c r="B664" s="88" t="s">
        <v>52</v>
      </c>
      <c r="C664" s="59" t="s">
        <v>3502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5511</v>
      </c>
      <c r="B665" s="89" t="s">
        <v>52</v>
      </c>
      <c r="C665" s="60" t="s">
        <v>3503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5512</v>
      </c>
      <c r="B666" s="88" t="s">
        <v>52</v>
      </c>
      <c r="C666" s="59" t="s">
        <v>3504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2409</v>
      </c>
      <c r="B667" s="89" t="s">
        <v>52</v>
      </c>
      <c r="C667" s="60" t="s">
        <v>3505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2413</v>
      </c>
      <c r="B668" s="88" t="s">
        <v>52</v>
      </c>
      <c r="C668" s="59" t="s">
        <v>3506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2417</v>
      </c>
      <c r="B669" s="89" t="s">
        <v>52</v>
      </c>
      <c r="C669" s="60" t="s">
        <v>3507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2421</v>
      </c>
      <c r="B670" s="88" t="s">
        <v>52</v>
      </c>
      <c r="C670" s="59" t="s">
        <v>3508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5513</v>
      </c>
      <c r="B671" s="89" t="s">
        <v>52</v>
      </c>
      <c r="C671" s="60" t="s">
        <v>3509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2427</v>
      </c>
      <c r="B672" s="88" t="s">
        <v>52</v>
      </c>
      <c r="C672" s="59" t="s">
        <v>3510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5514</v>
      </c>
      <c r="B673" s="89" t="s">
        <v>52</v>
      </c>
      <c r="C673" s="60" t="s">
        <v>3511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2414</v>
      </c>
      <c r="B674" s="88" t="s">
        <v>52</v>
      </c>
      <c r="C674" s="59" t="s">
        <v>3512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5515</v>
      </c>
      <c r="B675" s="89" t="s">
        <v>52</v>
      </c>
      <c r="C675" s="60" t="s">
        <v>3513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2422</v>
      </c>
      <c r="B676" s="88" t="s">
        <v>52</v>
      </c>
      <c r="C676" s="59" t="s">
        <v>3514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2426</v>
      </c>
      <c r="B677" s="89" t="s">
        <v>52</v>
      </c>
      <c r="C677" s="60" t="s">
        <v>3515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5516</v>
      </c>
      <c r="B678" s="88" t="s">
        <v>52</v>
      </c>
      <c r="C678" s="59" t="s">
        <v>3516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5517</v>
      </c>
      <c r="B679" s="89" t="s">
        <v>52</v>
      </c>
      <c r="C679" s="60" t="s">
        <v>3517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2420</v>
      </c>
      <c r="B680" s="88" t="s">
        <v>52</v>
      </c>
      <c r="C680" s="59" t="s">
        <v>3518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5518</v>
      </c>
      <c r="B681" s="89" t="s">
        <v>52</v>
      </c>
      <c r="C681" s="60" t="s">
        <v>3519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2428</v>
      </c>
      <c r="B682" s="88" t="s">
        <v>52</v>
      </c>
      <c r="C682" s="59" t="s">
        <v>3520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2431</v>
      </c>
      <c r="B683" s="89" t="s">
        <v>52</v>
      </c>
      <c r="C683" s="60" t="s">
        <v>3521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2415</v>
      </c>
      <c r="B684" s="88" t="s">
        <v>52</v>
      </c>
      <c r="C684" s="59" t="s">
        <v>3522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2419</v>
      </c>
      <c r="B685" s="89" t="s">
        <v>52</v>
      </c>
      <c r="C685" s="60" t="s">
        <v>3523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2424</v>
      </c>
      <c r="B686" s="88" t="s">
        <v>52</v>
      </c>
      <c r="C686" s="59" t="s">
        <v>3524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2429</v>
      </c>
      <c r="B687" s="89" t="s">
        <v>52</v>
      </c>
      <c r="C687" s="60" t="s">
        <v>3525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2432</v>
      </c>
      <c r="B688" s="88" t="s">
        <v>52</v>
      </c>
      <c r="C688" s="59" t="s">
        <v>3526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2416</v>
      </c>
      <c r="B689" s="89" t="s">
        <v>52</v>
      </c>
      <c r="C689" s="60" t="s">
        <v>3527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2418</v>
      </c>
      <c r="B690" s="88" t="s">
        <v>52</v>
      </c>
      <c r="C690" s="59" t="s">
        <v>3528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2423</v>
      </c>
      <c r="B691" s="89" t="s">
        <v>52</v>
      </c>
      <c r="C691" s="60" t="s">
        <v>3529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2425</v>
      </c>
      <c r="B692" s="88" t="s">
        <v>52</v>
      </c>
      <c r="C692" s="59" t="s">
        <v>3530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2430</v>
      </c>
      <c r="B693" s="89" t="s">
        <v>52</v>
      </c>
      <c r="C693" s="60" t="s">
        <v>3531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5519</v>
      </c>
      <c r="B694" s="88" t="s">
        <v>52</v>
      </c>
      <c r="C694" s="59" t="s">
        <v>3532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2436</v>
      </c>
      <c r="B695" s="89" t="s">
        <v>52</v>
      </c>
      <c r="C695" s="60" t="s">
        <v>3533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5520</v>
      </c>
      <c r="B696" s="88" t="s">
        <v>52</v>
      </c>
      <c r="C696" s="59" t="s">
        <v>3534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5521</v>
      </c>
      <c r="B697" s="89" t="s">
        <v>52</v>
      </c>
      <c r="C697" s="60" t="s">
        <v>3535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2443</v>
      </c>
      <c r="B698" s="88" t="s">
        <v>52</v>
      </c>
      <c r="C698" s="59" t="s">
        <v>3536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5522</v>
      </c>
      <c r="B699" s="89" t="s">
        <v>52</v>
      </c>
      <c r="C699" s="60" t="s">
        <v>3537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5523</v>
      </c>
      <c r="B700" s="88" t="s">
        <v>52</v>
      </c>
      <c r="C700" s="59" t="s">
        <v>3538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2439</v>
      </c>
      <c r="B701" s="89" t="s">
        <v>52</v>
      </c>
      <c r="C701" s="60" t="s">
        <v>3539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2440</v>
      </c>
      <c r="B702" s="88" t="s">
        <v>52</v>
      </c>
      <c r="C702" s="59" t="s">
        <v>3540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2445</v>
      </c>
      <c r="B703" s="89" t="s">
        <v>52</v>
      </c>
      <c r="C703" s="60" t="s">
        <v>3541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2434</v>
      </c>
      <c r="B704" s="88" t="s">
        <v>52</v>
      </c>
      <c r="C704" s="59" t="s">
        <v>3542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2437</v>
      </c>
      <c r="B705" s="89" t="s">
        <v>52</v>
      </c>
      <c r="C705" s="60" t="s">
        <v>3543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2438</v>
      </c>
      <c r="B706" s="88" t="s">
        <v>52</v>
      </c>
      <c r="C706" s="59" t="s">
        <v>3544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2441</v>
      </c>
      <c r="B707" s="89" t="s">
        <v>52</v>
      </c>
      <c r="C707" s="60" t="s">
        <v>3545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2446</v>
      </c>
      <c r="B708" s="88" t="s">
        <v>52</v>
      </c>
      <c r="C708" s="59" t="s">
        <v>3546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2433</v>
      </c>
      <c r="B709" s="89" t="s">
        <v>52</v>
      </c>
      <c r="C709" s="60" t="s">
        <v>3547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2435</v>
      </c>
      <c r="B710" s="88" t="s">
        <v>52</v>
      </c>
      <c r="C710" s="59" t="s">
        <v>3548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5524</v>
      </c>
      <c r="B711" s="89" t="s">
        <v>52</v>
      </c>
      <c r="C711" s="60" t="s">
        <v>3549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2442</v>
      </c>
      <c r="B712" s="88" t="s">
        <v>52</v>
      </c>
      <c r="C712" s="59" t="s">
        <v>3550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2444</v>
      </c>
      <c r="B713" s="89" t="s">
        <v>52</v>
      </c>
      <c r="C713" s="60" t="s">
        <v>3551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2447</v>
      </c>
      <c r="B714" s="88" t="s">
        <v>52</v>
      </c>
      <c r="C714" s="59" t="s">
        <v>3552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2452</v>
      </c>
      <c r="B715" s="89" t="s">
        <v>52</v>
      </c>
      <c r="C715" s="60" t="s">
        <v>3553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5525</v>
      </c>
      <c r="B716" s="88" t="s">
        <v>52</v>
      </c>
      <c r="C716" s="59" t="s">
        <v>3554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2458</v>
      </c>
      <c r="B717" s="89" t="s">
        <v>52</v>
      </c>
      <c r="C717" s="60" t="s">
        <v>3555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2462</v>
      </c>
      <c r="B718" s="88" t="s">
        <v>52</v>
      </c>
      <c r="C718" s="59" t="s">
        <v>3556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2449</v>
      </c>
      <c r="B719" s="89" t="s">
        <v>52</v>
      </c>
      <c r="C719" s="60" t="s">
        <v>3557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2453</v>
      </c>
      <c r="B720" s="88" t="s">
        <v>52</v>
      </c>
      <c r="C720" s="59" t="s">
        <v>3558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2456</v>
      </c>
      <c r="B721" s="89" t="s">
        <v>52</v>
      </c>
      <c r="C721" s="60" t="s">
        <v>3559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2460</v>
      </c>
      <c r="B722" s="88" t="s">
        <v>52</v>
      </c>
      <c r="C722" s="59" t="s">
        <v>3560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5526</v>
      </c>
      <c r="B723" s="89" t="s">
        <v>52</v>
      </c>
      <c r="C723" s="60" t="s">
        <v>3561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2448</v>
      </c>
      <c r="B724" s="88" t="s">
        <v>52</v>
      </c>
      <c r="C724" s="59" t="s">
        <v>3562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2451</v>
      </c>
      <c r="B725" s="89" t="s">
        <v>52</v>
      </c>
      <c r="C725" s="60" t="s">
        <v>3563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2457</v>
      </c>
      <c r="B726" s="88" t="s">
        <v>52</v>
      </c>
      <c r="C726" s="59" t="s">
        <v>3564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5527</v>
      </c>
      <c r="B727" s="89" t="s">
        <v>52</v>
      </c>
      <c r="C727" s="60" t="s">
        <v>3565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2461</v>
      </c>
      <c r="B728" s="88" t="s">
        <v>52</v>
      </c>
      <c r="C728" s="59" t="s">
        <v>3566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2450</v>
      </c>
      <c r="B729" s="89" t="s">
        <v>52</v>
      </c>
      <c r="C729" s="60" t="s">
        <v>3567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2454</v>
      </c>
      <c r="B730" s="88" t="s">
        <v>52</v>
      </c>
      <c r="C730" s="59" t="s">
        <v>3568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2455</v>
      </c>
      <c r="B731" s="89" t="s">
        <v>52</v>
      </c>
      <c r="C731" s="60" t="s">
        <v>3569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2459</v>
      </c>
      <c r="B732" s="88" t="s">
        <v>52</v>
      </c>
      <c r="C732" s="59" t="s">
        <v>3570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2463</v>
      </c>
      <c r="B733" s="89" t="s">
        <v>52</v>
      </c>
      <c r="C733" s="60" t="s">
        <v>3571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2195</v>
      </c>
      <c r="B734" s="88" t="s">
        <v>52</v>
      </c>
      <c r="C734" s="59" t="s">
        <v>3572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2199</v>
      </c>
      <c r="B735" s="89" t="s">
        <v>52</v>
      </c>
      <c r="C735" s="60" t="s">
        <v>3573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5528</v>
      </c>
      <c r="B736" s="88" t="s">
        <v>52</v>
      </c>
      <c r="C736" s="59" t="s">
        <v>3574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2206</v>
      </c>
      <c r="B737" s="89" t="s">
        <v>52</v>
      </c>
      <c r="C737" s="60" t="s">
        <v>3575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2211</v>
      </c>
      <c r="B738" s="88" t="s">
        <v>52</v>
      </c>
      <c r="C738" s="59" t="s">
        <v>3576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2214</v>
      </c>
      <c r="B739" s="89" t="s">
        <v>52</v>
      </c>
      <c r="C739" s="60" t="s">
        <v>3577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2197</v>
      </c>
      <c r="B740" s="88" t="s">
        <v>52</v>
      </c>
      <c r="C740" s="59" t="s">
        <v>3578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2202</v>
      </c>
      <c r="B741" s="89" t="s">
        <v>52</v>
      </c>
      <c r="C741" s="60" t="s">
        <v>3579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2207</v>
      </c>
      <c r="B742" s="88" t="s">
        <v>52</v>
      </c>
      <c r="C742" s="59" t="s">
        <v>3580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2209</v>
      </c>
      <c r="B743" s="89" t="s">
        <v>52</v>
      </c>
      <c r="C743" s="60" t="s">
        <v>3581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2215</v>
      </c>
      <c r="B744" s="88" t="s">
        <v>52</v>
      </c>
      <c r="C744" s="59" t="s">
        <v>3582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2198</v>
      </c>
      <c r="B745" s="89" t="s">
        <v>52</v>
      </c>
      <c r="C745" s="60" t="s">
        <v>3583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2201</v>
      </c>
      <c r="B746" s="88" t="s">
        <v>52</v>
      </c>
      <c r="C746" s="59" t="s">
        <v>3584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5529</v>
      </c>
      <c r="B747" s="89" t="s">
        <v>52</v>
      </c>
      <c r="C747" s="60" t="s">
        <v>3585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2210</v>
      </c>
      <c r="B748" s="88" t="s">
        <v>52</v>
      </c>
      <c r="C748" s="59" t="s">
        <v>3586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5530</v>
      </c>
      <c r="B749" s="89" t="s">
        <v>52</v>
      </c>
      <c r="C749" s="60" t="s">
        <v>3587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2196</v>
      </c>
      <c r="B750" s="88" t="s">
        <v>52</v>
      </c>
      <c r="C750" s="59" t="s">
        <v>3588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2203</v>
      </c>
      <c r="B751" s="89" t="s">
        <v>52</v>
      </c>
      <c r="C751" s="60" t="s">
        <v>3589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2205</v>
      </c>
      <c r="B752" s="88" t="s">
        <v>52</v>
      </c>
      <c r="C752" s="59" t="s">
        <v>3590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2208</v>
      </c>
      <c r="B753" s="89" t="s">
        <v>52</v>
      </c>
      <c r="C753" s="60" t="s">
        <v>3591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2213</v>
      </c>
      <c r="B754" s="88" t="s">
        <v>52</v>
      </c>
      <c r="C754" s="59" t="s">
        <v>3592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2200</v>
      </c>
      <c r="B755" s="89" t="s">
        <v>52</v>
      </c>
      <c r="C755" s="60" t="s">
        <v>3593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5531</v>
      </c>
      <c r="B756" s="88" t="s">
        <v>52</v>
      </c>
      <c r="C756" s="59" t="s">
        <v>3594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2204</v>
      </c>
      <c r="B757" s="89" t="s">
        <v>52</v>
      </c>
      <c r="C757" s="60" t="s">
        <v>3595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2212</v>
      </c>
      <c r="B758" s="88" t="s">
        <v>52</v>
      </c>
      <c r="C758" s="59" t="s">
        <v>3596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2216</v>
      </c>
      <c r="B759" s="89" t="s">
        <v>52</v>
      </c>
      <c r="C759" s="60" t="s">
        <v>3597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5532</v>
      </c>
      <c r="B760" s="88" t="s">
        <v>52</v>
      </c>
      <c r="C760" s="59" t="s">
        <v>3598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2225</v>
      </c>
      <c r="B761" s="89" t="s">
        <v>52</v>
      </c>
      <c r="C761" s="60" t="s">
        <v>3599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2228</v>
      </c>
      <c r="B762" s="88" t="s">
        <v>52</v>
      </c>
      <c r="C762" s="59" t="s">
        <v>3600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2230</v>
      </c>
      <c r="B763" s="89" t="s">
        <v>52</v>
      </c>
      <c r="C763" s="60" t="s">
        <v>3601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5533</v>
      </c>
      <c r="B764" s="88" t="s">
        <v>52</v>
      </c>
      <c r="C764" s="59" t="s">
        <v>3602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2220</v>
      </c>
      <c r="B765" s="89" t="s">
        <v>52</v>
      </c>
      <c r="C765" s="60" t="s">
        <v>3603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2224</v>
      </c>
      <c r="B766" s="88" t="s">
        <v>52</v>
      </c>
      <c r="C766" s="59" t="s">
        <v>3604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2226</v>
      </c>
      <c r="B767" s="89" t="s">
        <v>52</v>
      </c>
      <c r="C767" s="60" t="s">
        <v>3605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5534</v>
      </c>
      <c r="B768" s="88" t="s">
        <v>52</v>
      </c>
      <c r="C768" s="59" t="s">
        <v>3606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2234</v>
      </c>
      <c r="B769" s="89" t="s">
        <v>52</v>
      </c>
      <c r="C769" s="60" t="s">
        <v>3607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2217</v>
      </c>
      <c r="B770" s="88" t="s">
        <v>52</v>
      </c>
      <c r="C770" s="59" t="s">
        <v>3608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2223</v>
      </c>
      <c r="B771" s="89" t="s">
        <v>52</v>
      </c>
      <c r="C771" s="60" t="s">
        <v>3609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5535</v>
      </c>
      <c r="B772" s="88" t="s">
        <v>52</v>
      </c>
      <c r="C772" s="59" t="s">
        <v>3610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2232</v>
      </c>
      <c r="B773" s="89" t="s">
        <v>52</v>
      </c>
      <c r="C773" s="60" t="s">
        <v>3611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2235</v>
      </c>
      <c r="B774" s="88" t="s">
        <v>52</v>
      </c>
      <c r="C774" s="59" t="s">
        <v>3612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2219</v>
      </c>
      <c r="B775" s="89" t="s">
        <v>52</v>
      </c>
      <c r="C775" s="60" t="s">
        <v>3613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2222</v>
      </c>
      <c r="B776" s="88" t="s">
        <v>52</v>
      </c>
      <c r="C776" s="59" t="s">
        <v>3614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2227</v>
      </c>
      <c r="B777" s="89" t="s">
        <v>52</v>
      </c>
      <c r="C777" s="60" t="s">
        <v>3615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2229</v>
      </c>
      <c r="B778" s="88" t="s">
        <v>52</v>
      </c>
      <c r="C778" s="59" t="s">
        <v>3616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2233</v>
      </c>
      <c r="B779" s="89" t="s">
        <v>52</v>
      </c>
      <c r="C779" s="60" t="s">
        <v>3617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2218</v>
      </c>
      <c r="B780" s="88" t="s">
        <v>52</v>
      </c>
      <c r="C780" s="59" t="s">
        <v>3618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2221</v>
      </c>
      <c r="B781" s="89" t="s">
        <v>52</v>
      </c>
      <c r="C781" s="60" t="s">
        <v>3619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5536</v>
      </c>
      <c r="B782" s="88" t="s">
        <v>52</v>
      </c>
      <c r="C782" s="59" t="s">
        <v>3620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2231</v>
      </c>
      <c r="B783" s="89" t="s">
        <v>52</v>
      </c>
      <c r="C783" s="60" t="s">
        <v>3621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5537</v>
      </c>
      <c r="B784" s="88" t="s">
        <v>52</v>
      </c>
      <c r="C784" s="59" t="s">
        <v>3622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2237</v>
      </c>
      <c r="B785" s="89" t="s">
        <v>52</v>
      </c>
      <c r="C785" s="60" t="s">
        <v>3623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2241</v>
      </c>
      <c r="B786" s="88" t="s">
        <v>52</v>
      </c>
      <c r="C786" s="59" t="s">
        <v>3624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2244</v>
      </c>
      <c r="B787" s="89" t="s">
        <v>52</v>
      </c>
      <c r="C787" s="60" t="s">
        <v>3625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2248</v>
      </c>
      <c r="B788" s="88" t="s">
        <v>52</v>
      </c>
      <c r="C788" s="59" t="s">
        <v>3626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2251</v>
      </c>
      <c r="B789" s="89" t="s">
        <v>52</v>
      </c>
      <c r="C789" s="60" t="s">
        <v>3627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2238</v>
      </c>
      <c r="B790" s="88" t="s">
        <v>52</v>
      </c>
      <c r="C790" s="59" t="s">
        <v>3628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2240</v>
      </c>
      <c r="B791" s="89" t="s">
        <v>52</v>
      </c>
      <c r="C791" s="60" t="s">
        <v>3629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2247</v>
      </c>
      <c r="B792" s="88" t="s">
        <v>52</v>
      </c>
      <c r="C792" s="59" t="s">
        <v>3630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5538</v>
      </c>
      <c r="B793" s="89" t="s">
        <v>52</v>
      </c>
      <c r="C793" s="60" t="s">
        <v>3631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2252</v>
      </c>
      <c r="B794" s="88" t="s">
        <v>52</v>
      </c>
      <c r="C794" s="59" t="s">
        <v>3632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2236</v>
      </c>
      <c r="B795" s="89" t="s">
        <v>52</v>
      </c>
      <c r="C795" s="60" t="s">
        <v>3633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2242</v>
      </c>
      <c r="B796" s="88" t="s">
        <v>52</v>
      </c>
      <c r="C796" s="59" t="s">
        <v>3634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2245</v>
      </c>
      <c r="B797" s="89" t="s">
        <v>52</v>
      </c>
      <c r="C797" s="60" t="s">
        <v>3635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2250</v>
      </c>
      <c r="B798" s="88" t="s">
        <v>52</v>
      </c>
      <c r="C798" s="59" t="s">
        <v>3636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5539</v>
      </c>
      <c r="B799" s="89" t="s">
        <v>52</v>
      </c>
      <c r="C799" s="60" t="s">
        <v>3637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2239</v>
      </c>
      <c r="B800" s="88" t="s">
        <v>52</v>
      </c>
      <c r="C800" s="59" t="s">
        <v>3638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2243</v>
      </c>
      <c r="B801" s="89" t="s">
        <v>52</v>
      </c>
      <c r="C801" s="60" t="s">
        <v>3639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2246</v>
      </c>
      <c r="B802" s="88" t="s">
        <v>52</v>
      </c>
      <c r="C802" s="59" t="s">
        <v>3640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2249</v>
      </c>
      <c r="B803" s="89" t="s">
        <v>52</v>
      </c>
      <c r="C803" s="60" t="s">
        <v>3641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5540</v>
      </c>
      <c r="B804" s="88" t="s">
        <v>52</v>
      </c>
      <c r="C804" s="59" t="s">
        <v>3642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2254</v>
      </c>
      <c r="B805" s="89" t="s">
        <v>52</v>
      </c>
      <c r="C805" s="60" t="s">
        <v>3643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2256</v>
      </c>
      <c r="B806" s="88" t="s">
        <v>52</v>
      </c>
      <c r="C806" s="59" t="s">
        <v>3644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2258</v>
      </c>
      <c r="B807" s="89" t="s">
        <v>52</v>
      </c>
      <c r="C807" s="60" t="s">
        <v>3645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2264</v>
      </c>
      <c r="B808" s="88" t="s">
        <v>52</v>
      </c>
      <c r="C808" s="59" t="s">
        <v>3646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2265</v>
      </c>
      <c r="B809" s="89" t="s">
        <v>52</v>
      </c>
      <c r="C809" s="60" t="s">
        <v>3647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5541</v>
      </c>
      <c r="B810" s="88" t="s">
        <v>52</v>
      </c>
      <c r="C810" s="59" t="s">
        <v>3648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5542</v>
      </c>
      <c r="B811" s="89" t="s">
        <v>52</v>
      </c>
      <c r="C811" s="60" t="s">
        <v>3649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2259</v>
      </c>
      <c r="B812" s="88" t="s">
        <v>52</v>
      </c>
      <c r="C812" s="59" t="s">
        <v>3650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2263</v>
      </c>
      <c r="B813" s="89" t="s">
        <v>52</v>
      </c>
      <c r="C813" s="60" t="s">
        <v>3651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2267</v>
      </c>
      <c r="B814" s="88" t="s">
        <v>52</v>
      </c>
      <c r="C814" s="59" t="s">
        <v>3652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5543</v>
      </c>
      <c r="B815" s="89" t="s">
        <v>52</v>
      </c>
      <c r="C815" s="60" t="s">
        <v>3653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2255</v>
      </c>
      <c r="B816" s="88" t="s">
        <v>52</v>
      </c>
      <c r="C816" s="59" t="s">
        <v>3654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2260</v>
      </c>
      <c r="B817" s="89" t="s">
        <v>52</v>
      </c>
      <c r="C817" s="60" t="s">
        <v>3655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2262</v>
      </c>
      <c r="B818" s="88" t="s">
        <v>52</v>
      </c>
      <c r="C818" s="59" t="s">
        <v>3656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2266</v>
      </c>
      <c r="B819" s="89" t="s">
        <v>52</v>
      </c>
      <c r="C819" s="60" t="s">
        <v>3657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2253</v>
      </c>
      <c r="B820" s="88" t="s">
        <v>52</v>
      </c>
      <c r="C820" s="59" t="s">
        <v>3658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5544</v>
      </c>
      <c r="B821" s="89" t="s">
        <v>52</v>
      </c>
      <c r="C821" s="60" t="s">
        <v>3659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2257</v>
      </c>
      <c r="B822" s="88" t="s">
        <v>52</v>
      </c>
      <c r="C822" s="59" t="s">
        <v>3660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2261</v>
      </c>
      <c r="B823" s="89" t="s">
        <v>52</v>
      </c>
      <c r="C823" s="60" t="s">
        <v>3661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2268</v>
      </c>
      <c r="B824" s="88" t="s">
        <v>52</v>
      </c>
      <c r="C824" s="59" t="s">
        <v>3662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2147</v>
      </c>
      <c r="B825" s="89" t="s">
        <v>52</v>
      </c>
      <c r="C825" s="60" t="s">
        <v>3663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2151</v>
      </c>
      <c r="B826" s="88" t="s">
        <v>52</v>
      </c>
      <c r="C826" s="59" t="s">
        <v>3664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2154</v>
      </c>
      <c r="B827" s="89" t="s">
        <v>52</v>
      </c>
      <c r="C827" s="60" t="s">
        <v>3665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5545</v>
      </c>
      <c r="B828" s="88" t="s">
        <v>52</v>
      </c>
      <c r="C828" s="59" t="s">
        <v>3666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5546</v>
      </c>
      <c r="B829" s="89" t="s">
        <v>52</v>
      </c>
      <c r="C829" s="60" t="s">
        <v>3667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2146</v>
      </c>
      <c r="B830" s="88" t="s">
        <v>52</v>
      </c>
      <c r="C830" s="59" t="s">
        <v>3668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2152</v>
      </c>
      <c r="B831" s="89" t="s">
        <v>52</v>
      </c>
      <c r="C831" s="60" t="s">
        <v>3669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2155</v>
      </c>
      <c r="B832" s="88" t="s">
        <v>52</v>
      </c>
      <c r="C832" s="59" t="s">
        <v>3670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5547</v>
      </c>
      <c r="B833" s="89" t="s">
        <v>52</v>
      </c>
      <c r="C833" s="60" t="s">
        <v>3671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5548</v>
      </c>
      <c r="B834" s="88" t="s">
        <v>52</v>
      </c>
      <c r="C834" s="59" t="s">
        <v>3672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2148</v>
      </c>
      <c r="B835" s="89" t="s">
        <v>52</v>
      </c>
      <c r="C835" s="60" t="s">
        <v>3673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2150</v>
      </c>
      <c r="B836" s="88" t="s">
        <v>52</v>
      </c>
      <c r="C836" s="59" t="s">
        <v>3674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2158</v>
      </c>
      <c r="B837" s="89" t="s">
        <v>52</v>
      </c>
      <c r="C837" s="60" t="s">
        <v>3675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2160</v>
      </c>
      <c r="B838" s="88" t="s">
        <v>52</v>
      </c>
      <c r="C838" s="59" t="s">
        <v>3676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2163</v>
      </c>
      <c r="B839" s="89" t="s">
        <v>52</v>
      </c>
      <c r="C839" s="60" t="s">
        <v>3677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5549</v>
      </c>
      <c r="B840" s="88" t="s">
        <v>52</v>
      </c>
      <c r="C840" s="59" t="s">
        <v>3678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5550</v>
      </c>
      <c r="B841" s="89" t="s">
        <v>52</v>
      </c>
      <c r="C841" s="60" t="s">
        <v>3679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2156</v>
      </c>
      <c r="B842" s="88" t="s">
        <v>52</v>
      </c>
      <c r="C842" s="59" t="s">
        <v>3680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2161</v>
      </c>
      <c r="B843" s="89" t="s">
        <v>52</v>
      </c>
      <c r="C843" s="60" t="s">
        <v>3681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5551</v>
      </c>
      <c r="B844" s="88" t="s">
        <v>52</v>
      </c>
      <c r="C844" s="59" t="s">
        <v>3682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2149</v>
      </c>
      <c r="B845" s="89" t="s">
        <v>52</v>
      </c>
      <c r="C845" s="60" t="s">
        <v>3683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2153</v>
      </c>
      <c r="B846" s="88" t="s">
        <v>52</v>
      </c>
      <c r="C846" s="59" t="s">
        <v>3684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2157</v>
      </c>
      <c r="B847" s="89" t="s">
        <v>52</v>
      </c>
      <c r="C847" s="60" t="s">
        <v>3685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2159</v>
      </c>
      <c r="B848" s="88" t="s">
        <v>52</v>
      </c>
      <c r="C848" s="59" t="s">
        <v>3686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2162</v>
      </c>
      <c r="B849" s="89" t="s">
        <v>52</v>
      </c>
      <c r="C849" s="60" t="s">
        <v>3687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5552</v>
      </c>
      <c r="B850" s="88" t="s">
        <v>52</v>
      </c>
      <c r="C850" s="59" t="s">
        <v>3688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5553</v>
      </c>
      <c r="B851" s="89" t="s">
        <v>52</v>
      </c>
      <c r="C851" s="60" t="s">
        <v>3689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2168</v>
      </c>
      <c r="B852" s="88" t="s">
        <v>52</v>
      </c>
      <c r="C852" s="59" t="s">
        <v>3690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2173</v>
      </c>
      <c r="B853" s="89" t="s">
        <v>52</v>
      </c>
      <c r="C853" s="60" t="s">
        <v>3691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2177</v>
      </c>
      <c r="B854" s="88" t="s">
        <v>52</v>
      </c>
      <c r="C854" s="59" t="s">
        <v>3692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5554</v>
      </c>
      <c r="B855" s="89" t="s">
        <v>52</v>
      </c>
      <c r="C855" s="60" t="s">
        <v>3693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2166</v>
      </c>
      <c r="B856" s="88" t="s">
        <v>52</v>
      </c>
      <c r="C856" s="59" t="s">
        <v>3694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2169</v>
      </c>
      <c r="B857" s="89" t="s">
        <v>52</v>
      </c>
      <c r="C857" s="60" t="s">
        <v>3695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2171</v>
      </c>
      <c r="B858" s="88" t="s">
        <v>52</v>
      </c>
      <c r="C858" s="59" t="s">
        <v>3696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2176</v>
      </c>
      <c r="B859" s="89" t="s">
        <v>52</v>
      </c>
      <c r="C859" s="60" t="s">
        <v>3697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2164</v>
      </c>
      <c r="B860" s="88" t="s">
        <v>52</v>
      </c>
      <c r="C860" s="59" t="s">
        <v>3698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5555</v>
      </c>
      <c r="B861" s="89" t="s">
        <v>52</v>
      </c>
      <c r="C861" s="60" t="s">
        <v>3699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5556</v>
      </c>
      <c r="B862" s="88" t="s">
        <v>52</v>
      </c>
      <c r="C862" s="59" t="s">
        <v>3700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2172</v>
      </c>
      <c r="B863" s="89" t="s">
        <v>52</v>
      </c>
      <c r="C863" s="60" t="s">
        <v>3701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2174</v>
      </c>
      <c r="B864" s="88" t="s">
        <v>52</v>
      </c>
      <c r="C864" s="59" t="s">
        <v>3702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2165</v>
      </c>
      <c r="B865" s="89" t="s">
        <v>52</v>
      </c>
      <c r="C865" s="60" t="s">
        <v>3703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5557</v>
      </c>
      <c r="B866" s="88" t="s">
        <v>52</v>
      </c>
      <c r="C866" s="59" t="s">
        <v>3704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2167</v>
      </c>
      <c r="B867" s="89" t="s">
        <v>52</v>
      </c>
      <c r="C867" s="60" t="s">
        <v>3705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2170</v>
      </c>
      <c r="B868" s="88" t="s">
        <v>52</v>
      </c>
      <c r="C868" s="59" t="s">
        <v>3706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2175</v>
      </c>
      <c r="B869" s="89" t="s">
        <v>52</v>
      </c>
      <c r="C869" s="60" t="s">
        <v>3707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2179</v>
      </c>
      <c r="B870" s="88" t="s">
        <v>52</v>
      </c>
      <c r="C870" s="59" t="s">
        <v>3708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2184</v>
      </c>
      <c r="B871" s="89" t="s">
        <v>52</v>
      </c>
      <c r="C871" s="60" t="s">
        <v>3709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2187</v>
      </c>
      <c r="B872" s="88" t="s">
        <v>52</v>
      </c>
      <c r="C872" s="59" t="s">
        <v>3710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5558</v>
      </c>
      <c r="B873" s="89" t="s">
        <v>52</v>
      </c>
      <c r="C873" s="60" t="s">
        <v>3711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2194</v>
      </c>
      <c r="B874" s="88" t="s">
        <v>52</v>
      </c>
      <c r="C874" s="59" t="s">
        <v>3712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2180</v>
      </c>
      <c r="B875" s="89" t="s">
        <v>52</v>
      </c>
      <c r="C875" s="60" t="s">
        <v>3713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2183</v>
      </c>
      <c r="B876" s="88" t="s">
        <v>52</v>
      </c>
      <c r="C876" s="59" t="s">
        <v>3714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2188</v>
      </c>
      <c r="B877" s="89" t="s">
        <v>52</v>
      </c>
      <c r="C877" s="60" t="s">
        <v>3715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2190</v>
      </c>
      <c r="B878" s="88" t="s">
        <v>52</v>
      </c>
      <c r="C878" s="59" t="s">
        <v>3716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2193</v>
      </c>
      <c r="B879" s="89" t="s">
        <v>52</v>
      </c>
      <c r="C879" s="60" t="s">
        <v>3717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2178</v>
      </c>
      <c r="B880" s="88" t="s">
        <v>52</v>
      </c>
      <c r="C880" s="59" t="s">
        <v>3718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2182</v>
      </c>
      <c r="B881" s="89" t="s">
        <v>52</v>
      </c>
      <c r="C881" s="60" t="s">
        <v>3719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2189</v>
      </c>
      <c r="B882" s="88" t="s">
        <v>52</v>
      </c>
      <c r="C882" s="59" t="s">
        <v>3720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2191</v>
      </c>
      <c r="B883" s="89" t="s">
        <v>52</v>
      </c>
      <c r="C883" s="60" t="s">
        <v>3721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5559</v>
      </c>
      <c r="B884" s="88" t="s">
        <v>52</v>
      </c>
      <c r="C884" s="59" t="s">
        <v>3722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2181</v>
      </c>
      <c r="B885" s="89" t="s">
        <v>52</v>
      </c>
      <c r="C885" s="60" t="s">
        <v>3723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2185</v>
      </c>
      <c r="B886" s="88" t="s">
        <v>52</v>
      </c>
      <c r="C886" s="59" t="s">
        <v>3724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2186</v>
      </c>
      <c r="B887" s="89" t="s">
        <v>52</v>
      </c>
      <c r="C887" s="60" t="s">
        <v>3725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2192</v>
      </c>
      <c r="B888" s="88" t="s">
        <v>52</v>
      </c>
      <c r="C888" s="59" t="s">
        <v>3726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5560</v>
      </c>
      <c r="B889" s="89" t="s">
        <v>52</v>
      </c>
      <c r="C889" s="60" t="s">
        <v>3727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2091</v>
      </c>
      <c r="B890" s="88" t="s">
        <v>52</v>
      </c>
      <c r="C890" s="59" t="s">
        <v>3728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2097</v>
      </c>
      <c r="B891" s="89" t="s">
        <v>52</v>
      </c>
      <c r="C891" s="60" t="s">
        <v>3729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5561</v>
      </c>
      <c r="B892" s="88" t="s">
        <v>52</v>
      </c>
      <c r="C892" s="59" t="s">
        <v>3730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2109</v>
      </c>
      <c r="B893" s="89" t="s">
        <v>52</v>
      </c>
      <c r="C893" s="60" t="s">
        <v>3731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2113</v>
      </c>
      <c r="B894" s="88" t="s">
        <v>52</v>
      </c>
      <c r="C894" s="59" t="s">
        <v>3732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2115</v>
      </c>
      <c r="B895" s="89" t="s">
        <v>52</v>
      </c>
      <c r="C895" s="60" t="s">
        <v>3733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2093</v>
      </c>
      <c r="B896" s="88" t="s">
        <v>52</v>
      </c>
      <c r="C896" s="59" t="s">
        <v>3734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2102</v>
      </c>
      <c r="B897" s="89" t="s">
        <v>52</v>
      </c>
      <c r="C897" s="60" t="s">
        <v>3735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2106</v>
      </c>
      <c r="B898" s="88" t="s">
        <v>52</v>
      </c>
      <c r="C898" s="59" t="s">
        <v>3736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2107</v>
      </c>
      <c r="B899" s="89" t="s">
        <v>52</v>
      </c>
      <c r="C899" s="60" t="s">
        <v>3737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2111</v>
      </c>
      <c r="B900" s="88" t="s">
        <v>52</v>
      </c>
      <c r="C900" s="59" t="s">
        <v>3738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2117</v>
      </c>
      <c r="B901" s="89" t="s">
        <v>52</v>
      </c>
      <c r="C901" s="60" t="s">
        <v>3739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2096</v>
      </c>
      <c r="B902" s="88" t="s">
        <v>52</v>
      </c>
      <c r="C902" s="59" t="s">
        <v>3740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2098</v>
      </c>
      <c r="B903" s="89" t="s">
        <v>52</v>
      </c>
      <c r="C903" s="60" t="s">
        <v>3741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2103</v>
      </c>
      <c r="B904" s="88" t="s">
        <v>52</v>
      </c>
      <c r="C904" s="59" t="s">
        <v>3742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5562</v>
      </c>
      <c r="B905" s="89" t="s">
        <v>52</v>
      </c>
      <c r="C905" s="60" t="s">
        <v>3743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2112</v>
      </c>
      <c r="B906" s="88" t="s">
        <v>52</v>
      </c>
      <c r="C906" s="59" t="s">
        <v>3744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5563</v>
      </c>
      <c r="B907" s="89" t="s">
        <v>52</v>
      </c>
      <c r="C907" s="60" t="s">
        <v>3745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2092</v>
      </c>
      <c r="B908" s="88" t="s">
        <v>52</v>
      </c>
      <c r="C908" s="59" t="s">
        <v>3746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2100</v>
      </c>
      <c r="B909" s="89" t="s">
        <v>52</v>
      </c>
      <c r="C909" s="60" t="s">
        <v>3747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5564</v>
      </c>
      <c r="B910" s="88" t="s">
        <v>52</v>
      </c>
      <c r="C910" s="59" t="s">
        <v>3748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2108</v>
      </c>
      <c r="B911" s="89" t="s">
        <v>52</v>
      </c>
      <c r="C911" s="60" t="s">
        <v>3749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5565</v>
      </c>
      <c r="B912" s="88" t="s">
        <v>52</v>
      </c>
      <c r="C912" s="59" t="s">
        <v>3750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2119</v>
      </c>
      <c r="B913" s="89" t="s">
        <v>52</v>
      </c>
      <c r="C913" s="60" t="s">
        <v>3751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2094</v>
      </c>
      <c r="B914" s="88" t="s">
        <v>52</v>
      </c>
      <c r="C914" s="59" t="s">
        <v>3752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2101</v>
      </c>
      <c r="B915" s="89" t="s">
        <v>52</v>
      </c>
      <c r="C915" s="60" t="s">
        <v>3753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2105</v>
      </c>
      <c r="B916" s="88" t="s">
        <v>52</v>
      </c>
      <c r="C916" s="59" t="s">
        <v>3754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5566</v>
      </c>
      <c r="B917" s="89" t="s">
        <v>52</v>
      </c>
      <c r="C917" s="60" t="s">
        <v>3755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5567</v>
      </c>
      <c r="B918" s="88" t="s">
        <v>52</v>
      </c>
      <c r="C918" s="59" t="s">
        <v>3756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2116</v>
      </c>
      <c r="B919" s="89" t="s">
        <v>52</v>
      </c>
      <c r="C919" s="60" t="s">
        <v>3757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2095</v>
      </c>
      <c r="B920" s="88" t="s">
        <v>52</v>
      </c>
      <c r="C920" s="59" t="s">
        <v>3758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2099</v>
      </c>
      <c r="B921" s="89" t="s">
        <v>52</v>
      </c>
      <c r="C921" s="60" t="s">
        <v>3759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2104</v>
      </c>
      <c r="B922" s="88" t="s">
        <v>52</v>
      </c>
      <c r="C922" s="59" t="s">
        <v>3760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2110</v>
      </c>
      <c r="B923" s="89" t="s">
        <v>52</v>
      </c>
      <c r="C923" s="60" t="s">
        <v>3761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2114</v>
      </c>
      <c r="B924" s="88" t="s">
        <v>52</v>
      </c>
      <c r="C924" s="59" t="s">
        <v>3762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2118</v>
      </c>
      <c r="B925" s="89" t="s">
        <v>52</v>
      </c>
      <c r="C925" s="60" t="s">
        <v>3763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2120</v>
      </c>
      <c r="B926" s="88" t="s">
        <v>52</v>
      </c>
      <c r="C926" s="59" t="s">
        <v>3764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5568</v>
      </c>
      <c r="B927" s="89" t="s">
        <v>52</v>
      </c>
      <c r="C927" s="60" t="s">
        <v>3765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2128</v>
      </c>
      <c r="B928" s="88" t="s">
        <v>52</v>
      </c>
      <c r="C928" s="59" t="s">
        <v>3766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5569</v>
      </c>
      <c r="B929" s="89" t="s">
        <v>52</v>
      </c>
      <c r="C929" s="60" t="s">
        <v>3767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5570</v>
      </c>
      <c r="B930" s="88" t="s">
        <v>52</v>
      </c>
      <c r="C930" s="59" t="s">
        <v>3768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2123</v>
      </c>
      <c r="B931" s="89" t="s">
        <v>52</v>
      </c>
      <c r="C931" s="60" t="s">
        <v>3769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2126</v>
      </c>
      <c r="B932" s="88" t="s">
        <v>52</v>
      </c>
      <c r="C932" s="59" t="s">
        <v>3770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5571</v>
      </c>
      <c r="B933" s="89" t="s">
        <v>52</v>
      </c>
      <c r="C933" s="60" t="s">
        <v>3771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2129</v>
      </c>
      <c r="B934" s="88" t="s">
        <v>52</v>
      </c>
      <c r="C934" s="59" t="s">
        <v>3772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2133</v>
      </c>
      <c r="B935" s="89" t="s">
        <v>52</v>
      </c>
      <c r="C935" s="60" t="s">
        <v>3773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2121</v>
      </c>
      <c r="B936" s="88" t="s">
        <v>52</v>
      </c>
      <c r="C936" s="59" t="s">
        <v>3774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2125</v>
      </c>
      <c r="B937" s="89" t="s">
        <v>52</v>
      </c>
      <c r="C937" s="60" t="s">
        <v>3775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2127</v>
      </c>
      <c r="B938" s="88" t="s">
        <v>52</v>
      </c>
      <c r="C938" s="59" t="s">
        <v>3776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2131</v>
      </c>
      <c r="B939" s="89" t="s">
        <v>52</v>
      </c>
      <c r="C939" s="60" t="s">
        <v>3777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2132</v>
      </c>
      <c r="B940" s="88" t="s">
        <v>52</v>
      </c>
      <c r="C940" s="59" t="s">
        <v>3778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2122</v>
      </c>
      <c r="B941" s="89" t="s">
        <v>52</v>
      </c>
      <c r="C941" s="60" t="s">
        <v>3779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2124</v>
      </c>
      <c r="B942" s="88" t="s">
        <v>52</v>
      </c>
      <c r="C942" s="59" t="s">
        <v>3780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5572</v>
      </c>
      <c r="B943" s="89" t="s">
        <v>52</v>
      </c>
      <c r="C943" s="60" t="s">
        <v>3781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2130</v>
      </c>
      <c r="B944" s="88" t="s">
        <v>52</v>
      </c>
      <c r="C944" s="59" t="s">
        <v>3782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2134</v>
      </c>
      <c r="B945" s="89" t="s">
        <v>52</v>
      </c>
      <c r="C945" s="60" t="s">
        <v>3783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5573</v>
      </c>
      <c r="B946" s="88" t="s">
        <v>52</v>
      </c>
      <c r="C946" s="59" t="s">
        <v>3784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2136</v>
      </c>
      <c r="B947" s="89" t="s">
        <v>52</v>
      </c>
      <c r="C947" s="60" t="s">
        <v>3785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2141</v>
      </c>
      <c r="B948" s="88" t="s">
        <v>52</v>
      </c>
      <c r="C948" s="59" t="s">
        <v>3786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2144</v>
      </c>
      <c r="B949" s="89" t="s">
        <v>52</v>
      </c>
      <c r="C949" s="60" t="s">
        <v>3787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2145</v>
      </c>
      <c r="B950" s="88" t="s">
        <v>52</v>
      </c>
      <c r="C950" s="59" t="s">
        <v>3788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2135</v>
      </c>
      <c r="B951" s="89" t="s">
        <v>52</v>
      </c>
      <c r="C951" s="60" t="s">
        <v>3789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2137</v>
      </c>
      <c r="B952" s="88" t="s">
        <v>52</v>
      </c>
      <c r="C952" s="59" t="s">
        <v>3790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2139</v>
      </c>
      <c r="B953" s="89" t="s">
        <v>52</v>
      </c>
      <c r="C953" s="60" t="s">
        <v>3791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5574</v>
      </c>
      <c r="B954" s="88" t="s">
        <v>52</v>
      </c>
      <c r="C954" s="59" t="s">
        <v>3792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5575</v>
      </c>
      <c r="B955" s="89" t="s">
        <v>52</v>
      </c>
      <c r="C955" s="60" t="s">
        <v>3793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5576</v>
      </c>
      <c r="B956" s="88" t="s">
        <v>52</v>
      </c>
      <c r="C956" s="59" t="s">
        <v>3794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5577</v>
      </c>
      <c r="B957" s="89" t="s">
        <v>52</v>
      </c>
      <c r="C957" s="60" t="s">
        <v>3795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5578</v>
      </c>
      <c r="B958" s="88" t="s">
        <v>52</v>
      </c>
      <c r="C958" s="59" t="s">
        <v>3796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5579</v>
      </c>
      <c r="B959" s="89" t="s">
        <v>52</v>
      </c>
      <c r="C959" s="60" t="s">
        <v>3797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3798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5580</v>
      </c>
      <c r="B960" s="88" t="s">
        <v>52</v>
      </c>
      <c r="C960" s="59" t="s">
        <v>3799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3798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5581</v>
      </c>
      <c r="B961" s="89" t="s">
        <v>52</v>
      </c>
      <c r="C961" s="60" t="s">
        <v>3800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3798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5582</v>
      </c>
      <c r="B962" s="88" t="s">
        <v>52</v>
      </c>
      <c r="C962" s="59" t="s">
        <v>3801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3798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5583</v>
      </c>
      <c r="B963" s="89" t="s">
        <v>52</v>
      </c>
      <c r="C963" s="60" t="s">
        <v>3802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3798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5584</v>
      </c>
      <c r="B964" s="88" t="s">
        <v>52</v>
      </c>
      <c r="C964" s="59" t="s">
        <v>3803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3798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5585</v>
      </c>
      <c r="B965" s="89" t="s">
        <v>52</v>
      </c>
      <c r="C965" s="60" t="s">
        <v>3804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3798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5586</v>
      </c>
      <c r="B966" s="88" t="s">
        <v>52</v>
      </c>
      <c r="C966" s="59" t="s">
        <v>3805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3798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5587</v>
      </c>
      <c r="B967" s="89" t="s">
        <v>52</v>
      </c>
      <c r="C967" s="60" t="s">
        <v>3806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3798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5588</v>
      </c>
      <c r="B968" s="88" t="s">
        <v>52</v>
      </c>
      <c r="C968" s="59" t="s">
        <v>3807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3798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5589</v>
      </c>
      <c r="B969" s="89" t="s">
        <v>52</v>
      </c>
      <c r="C969" s="60" t="s">
        <v>3808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3798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5590</v>
      </c>
      <c r="B970" s="88" t="s">
        <v>52</v>
      </c>
      <c r="C970" s="59" t="s">
        <v>3809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3798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5591</v>
      </c>
      <c r="B971" s="89" t="s">
        <v>52</v>
      </c>
      <c r="C971" s="60" t="s">
        <v>3810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3798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5592</v>
      </c>
      <c r="B972" s="88" t="s">
        <v>52</v>
      </c>
      <c r="C972" s="59" t="s">
        <v>3811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3798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5593</v>
      </c>
      <c r="B973" s="89" t="s">
        <v>52</v>
      </c>
      <c r="C973" s="60" t="s">
        <v>3812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3798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5594</v>
      </c>
      <c r="B974" s="88" t="s">
        <v>52</v>
      </c>
      <c r="C974" s="59" t="s">
        <v>3813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3798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5595</v>
      </c>
      <c r="B975" s="89" t="s">
        <v>52</v>
      </c>
      <c r="C975" s="60" t="s">
        <v>3814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3798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5596</v>
      </c>
      <c r="B976" s="88" t="s">
        <v>52</v>
      </c>
      <c r="C976" s="59" t="s">
        <v>3815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3798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5597</v>
      </c>
      <c r="B977" s="89" t="s">
        <v>52</v>
      </c>
      <c r="C977" s="60" t="s">
        <v>3816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3798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5598</v>
      </c>
      <c r="B978" s="88" t="s">
        <v>52</v>
      </c>
      <c r="C978" s="59" t="s">
        <v>3817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3798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5599</v>
      </c>
      <c r="B979" s="89" t="s">
        <v>52</v>
      </c>
      <c r="C979" s="60" t="s">
        <v>3818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3798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5600</v>
      </c>
      <c r="B980" s="88" t="s">
        <v>52</v>
      </c>
      <c r="C980" s="59" t="s">
        <v>3819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3798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5601</v>
      </c>
      <c r="B981" s="89" t="s">
        <v>52</v>
      </c>
      <c r="C981" s="60" t="s">
        <v>3820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3798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5602</v>
      </c>
      <c r="B982" s="88" t="s">
        <v>52</v>
      </c>
      <c r="C982" s="59" t="s">
        <v>3821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3798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5603</v>
      </c>
      <c r="B983" s="89" t="s">
        <v>52</v>
      </c>
      <c r="C983" s="60" t="s">
        <v>3822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3798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1162</v>
      </c>
      <c r="B984" s="88" t="s">
        <v>52</v>
      </c>
      <c r="C984" s="59" t="s">
        <v>3823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3798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5604</v>
      </c>
      <c r="B985" s="89" t="s">
        <v>52</v>
      </c>
      <c r="C985" s="60" t="s">
        <v>3824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3798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5605</v>
      </c>
      <c r="B986" s="88" t="s">
        <v>52</v>
      </c>
      <c r="C986" s="59" t="s">
        <v>3825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3798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1165</v>
      </c>
      <c r="B987" s="89" t="s">
        <v>52</v>
      </c>
      <c r="C987" s="60" t="s">
        <v>3826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3798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1166</v>
      </c>
      <c r="B988" s="88" t="s">
        <v>52</v>
      </c>
      <c r="C988" s="59" t="s">
        <v>3827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3798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5606</v>
      </c>
      <c r="B989" s="89" t="s">
        <v>52</v>
      </c>
      <c r="C989" s="60" t="s">
        <v>3828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3798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1168</v>
      </c>
      <c r="B990" s="88" t="s">
        <v>52</v>
      </c>
      <c r="C990" s="59" t="s">
        <v>3829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3798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5607</v>
      </c>
      <c r="B991" s="89" t="s">
        <v>52</v>
      </c>
      <c r="C991" s="60" t="s">
        <v>3830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3798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1170</v>
      </c>
      <c r="B992" s="88" t="s">
        <v>52</v>
      </c>
      <c r="C992" s="59" t="s">
        <v>3831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3798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1171</v>
      </c>
      <c r="B993" s="89" t="s">
        <v>52</v>
      </c>
      <c r="C993" s="60" t="s">
        <v>3832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3798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1172</v>
      </c>
      <c r="B994" s="88" t="s">
        <v>52</v>
      </c>
      <c r="C994" s="59" t="s">
        <v>3833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3798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5608</v>
      </c>
      <c r="B995" s="89" t="s">
        <v>52</v>
      </c>
      <c r="C995" s="60" t="s">
        <v>3834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3798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1174</v>
      </c>
      <c r="B996" s="88" t="s">
        <v>52</v>
      </c>
      <c r="C996" s="59" t="s">
        <v>3835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3798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1175</v>
      </c>
      <c r="B997" s="89" t="s">
        <v>52</v>
      </c>
      <c r="C997" s="60" t="s">
        <v>3836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3798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1176</v>
      </c>
      <c r="B998" s="88" t="s">
        <v>52</v>
      </c>
      <c r="C998" s="59" t="s">
        <v>3837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3798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1177</v>
      </c>
      <c r="B999" s="89" t="s">
        <v>52</v>
      </c>
      <c r="C999" s="60" t="s">
        <v>3838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3798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1178</v>
      </c>
      <c r="B1000" s="88" t="s">
        <v>52</v>
      </c>
      <c r="C1000" s="59" t="s">
        <v>3839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3798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1179</v>
      </c>
      <c r="B1001" s="89" t="s">
        <v>52</v>
      </c>
      <c r="C1001" s="60" t="s">
        <v>3840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3798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5609</v>
      </c>
      <c r="B1002" s="88" t="s">
        <v>52</v>
      </c>
      <c r="C1002" s="59" t="s">
        <v>3841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3798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5610</v>
      </c>
      <c r="B1003" s="89" t="s">
        <v>52</v>
      </c>
      <c r="C1003" s="60" t="s">
        <v>3842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3798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1182</v>
      </c>
      <c r="B1004" s="88" t="s">
        <v>52</v>
      </c>
      <c r="C1004" s="59" t="s">
        <v>3843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3798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1183</v>
      </c>
      <c r="B1005" s="89" t="s">
        <v>52</v>
      </c>
      <c r="C1005" s="60" t="s">
        <v>3844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3798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1184</v>
      </c>
      <c r="B1006" s="88" t="s">
        <v>52</v>
      </c>
      <c r="C1006" s="59" t="s">
        <v>3845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3798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1185</v>
      </c>
      <c r="B1007" s="89" t="s">
        <v>52</v>
      </c>
      <c r="C1007" s="60" t="s">
        <v>3846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3798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5611</v>
      </c>
      <c r="B1008" s="88" t="s">
        <v>52</v>
      </c>
      <c r="C1008" s="59" t="s">
        <v>3847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3798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1187</v>
      </c>
      <c r="B1009" s="89" t="s">
        <v>52</v>
      </c>
      <c r="C1009" s="60" t="s">
        <v>3848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3798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1188</v>
      </c>
      <c r="B1010" s="88" t="s">
        <v>52</v>
      </c>
      <c r="C1010" s="59" t="s">
        <v>3849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3798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5612</v>
      </c>
      <c r="B1011" s="89" t="s">
        <v>52</v>
      </c>
      <c r="C1011" s="60" t="s">
        <v>3850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3798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1190</v>
      </c>
      <c r="B1012" s="88" t="s">
        <v>52</v>
      </c>
      <c r="C1012" s="59" t="s">
        <v>3851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3798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1191</v>
      </c>
      <c r="B1013" s="89" t="s">
        <v>52</v>
      </c>
      <c r="C1013" s="60" t="s">
        <v>3852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3798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1192</v>
      </c>
      <c r="B1014" s="88" t="s">
        <v>52</v>
      </c>
      <c r="C1014" s="59" t="s">
        <v>3853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3798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1193</v>
      </c>
      <c r="B1015" s="89" t="s">
        <v>52</v>
      </c>
      <c r="C1015" s="60" t="s">
        <v>3854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3798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1194</v>
      </c>
      <c r="B1016" s="88" t="s">
        <v>52</v>
      </c>
      <c r="C1016" s="59" t="s">
        <v>3855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3798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1195</v>
      </c>
      <c r="B1017" s="89" t="s">
        <v>52</v>
      </c>
      <c r="C1017" s="60" t="s">
        <v>3856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3798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1196</v>
      </c>
      <c r="B1018" s="88" t="s">
        <v>52</v>
      </c>
      <c r="C1018" s="59" t="s">
        <v>3857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3798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1197</v>
      </c>
      <c r="B1019" s="89" t="s">
        <v>52</v>
      </c>
      <c r="C1019" s="60" t="s">
        <v>3858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3798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5613</v>
      </c>
      <c r="B1020" s="88" t="s">
        <v>52</v>
      </c>
      <c r="C1020" s="59" t="s">
        <v>3859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3798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5614</v>
      </c>
      <c r="B1021" s="89" t="s">
        <v>52</v>
      </c>
      <c r="C1021" s="60" t="s">
        <v>3860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3798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1200</v>
      </c>
      <c r="B1022" s="88" t="s">
        <v>52</v>
      </c>
      <c r="C1022" s="59" t="s">
        <v>3861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3798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1201</v>
      </c>
      <c r="B1023" s="89" t="s">
        <v>52</v>
      </c>
      <c r="C1023" s="60" t="s">
        <v>3862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3798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1202</v>
      </c>
      <c r="B1024" s="88" t="s">
        <v>52</v>
      </c>
      <c r="C1024" s="59" t="s">
        <v>3863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3798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1203</v>
      </c>
      <c r="B1025" s="89" t="s">
        <v>52</v>
      </c>
      <c r="C1025" s="60" t="s">
        <v>3864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3798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5615</v>
      </c>
      <c r="B1026" s="88" t="s">
        <v>52</v>
      </c>
      <c r="C1026" s="59" t="s">
        <v>3865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3798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1205</v>
      </c>
      <c r="B1027" s="89" t="s">
        <v>52</v>
      </c>
      <c r="C1027" s="60" t="s">
        <v>3866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3798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5616</v>
      </c>
      <c r="B1028" s="88" t="s">
        <v>52</v>
      </c>
      <c r="C1028" s="59" t="s">
        <v>3867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3798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5617</v>
      </c>
      <c r="B1029" s="89" t="s">
        <v>52</v>
      </c>
      <c r="C1029" s="60" t="s">
        <v>3868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5618</v>
      </c>
      <c r="B1030" s="88" t="s">
        <v>52</v>
      </c>
      <c r="C1030" s="59" t="s">
        <v>3869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5619</v>
      </c>
      <c r="B1031" s="89" t="s">
        <v>52</v>
      </c>
      <c r="C1031" s="60" t="s">
        <v>3870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1131</v>
      </c>
      <c r="B1032" s="88" t="s">
        <v>52</v>
      </c>
      <c r="C1032" s="59" t="s">
        <v>3871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5620</v>
      </c>
      <c r="B1033" s="89" t="s">
        <v>52</v>
      </c>
      <c r="C1033" s="60" t="s">
        <v>3872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1135</v>
      </c>
      <c r="B1034" s="88" t="s">
        <v>52</v>
      </c>
      <c r="C1034" s="59" t="s">
        <v>3873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5621</v>
      </c>
      <c r="B1035" s="89" t="s">
        <v>52</v>
      </c>
      <c r="C1035" s="60" t="s">
        <v>3874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1128</v>
      </c>
      <c r="B1036" s="88" t="s">
        <v>52</v>
      </c>
      <c r="C1036" s="59" t="s">
        <v>3875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1130</v>
      </c>
      <c r="B1037" s="89" t="s">
        <v>52</v>
      </c>
      <c r="C1037" s="60" t="s">
        <v>3876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1132</v>
      </c>
      <c r="B1038" s="88" t="s">
        <v>52</v>
      </c>
      <c r="C1038" s="59" t="s">
        <v>3877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1134</v>
      </c>
      <c r="B1039" s="89" t="s">
        <v>52</v>
      </c>
      <c r="C1039" s="60" t="s">
        <v>3878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5622</v>
      </c>
      <c r="B1040" s="88" t="s">
        <v>52</v>
      </c>
      <c r="C1040" s="59" t="s">
        <v>3879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1113</v>
      </c>
      <c r="B1041" s="89" t="s">
        <v>52</v>
      </c>
      <c r="C1041" s="60" t="s">
        <v>3880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5623</v>
      </c>
      <c r="B1042" s="88" t="s">
        <v>52</v>
      </c>
      <c r="C1042" s="59" t="s">
        <v>3881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5624</v>
      </c>
      <c r="B1043" s="89" t="s">
        <v>52</v>
      </c>
      <c r="C1043" s="60" t="s">
        <v>3882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1119</v>
      </c>
      <c r="B1044" s="88" t="s">
        <v>52</v>
      </c>
      <c r="C1044" s="59" t="s">
        <v>3883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1121</v>
      </c>
      <c r="B1045" s="89" t="s">
        <v>52</v>
      </c>
      <c r="C1045" s="60" t="s">
        <v>3884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1123</v>
      </c>
      <c r="B1046" s="88" t="s">
        <v>52</v>
      </c>
      <c r="C1046" s="59" t="s">
        <v>3885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5625</v>
      </c>
      <c r="B1047" s="89" t="s">
        <v>52</v>
      </c>
      <c r="C1047" s="60" t="s">
        <v>3886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5626</v>
      </c>
      <c r="B1048" s="88" t="s">
        <v>52</v>
      </c>
      <c r="C1048" s="59" t="s">
        <v>3887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1118</v>
      </c>
      <c r="B1049" s="89" t="s">
        <v>52</v>
      </c>
      <c r="C1049" s="60" t="s">
        <v>3888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1120</v>
      </c>
      <c r="B1050" s="88" t="s">
        <v>52</v>
      </c>
      <c r="C1050" s="59" t="s">
        <v>3889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5627</v>
      </c>
      <c r="B1051" s="89" t="s">
        <v>52</v>
      </c>
      <c r="C1051" s="60" t="s">
        <v>3890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1124</v>
      </c>
      <c r="B1052" s="88" t="s">
        <v>52</v>
      </c>
      <c r="C1052" s="59" t="s">
        <v>3891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1101</v>
      </c>
      <c r="B1053" s="89" t="s">
        <v>52</v>
      </c>
      <c r="C1053" s="60" t="s">
        <v>3892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1103</v>
      </c>
      <c r="B1054" s="88" t="s">
        <v>52</v>
      </c>
      <c r="C1054" s="59" t="s">
        <v>3893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1105</v>
      </c>
      <c r="B1055" s="89" t="s">
        <v>52</v>
      </c>
      <c r="C1055" s="60" t="s">
        <v>3894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1107</v>
      </c>
      <c r="B1056" s="88" t="s">
        <v>52</v>
      </c>
      <c r="C1056" s="59" t="s">
        <v>3895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1109</v>
      </c>
      <c r="B1057" s="89" t="s">
        <v>52</v>
      </c>
      <c r="C1057" s="60" t="s">
        <v>3896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1111</v>
      </c>
      <c r="B1058" s="88" t="s">
        <v>52</v>
      </c>
      <c r="C1058" s="59" t="s">
        <v>3897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1102</v>
      </c>
      <c r="B1059" s="89" t="s">
        <v>52</v>
      </c>
      <c r="C1059" s="60" t="s">
        <v>3898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1104</v>
      </c>
      <c r="B1060" s="88" t="s">
        <v>52</v>
      </c>
      <c r="C1060" s="59" t="s">
        <v>3899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1106</v>
      </c>
      <c r="B1061" s="89" t="s">
        <v>52</v>
      </c>
      <c r="C1061" s="60" t="s">
        <v>3900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5628</v>
      </c>
      <c r="B1062" s="88" t="s">
        <v>52</v>
      </c>
      <c r="C1062" s="59" t="s">
        <v>3901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1110</v>
      </c>
      <c r="B1063" s="89" t="s">
        <v>52</v>
      </c>
      <c r="C1063" s="60" t="s">
        <v>3902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1112</v>
      </c>
      <c r="B1064" s="88" t="s">
        <v>52</v>
      </c>
      <c r="C1064" s="59" t="s">
        <v>3903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1089</v>
      </c>
      <c r="B1065" s="89" t="s">
        <v>52</v>
      </c>
      <c r="C1065" s="60" t="s">
        <v>3904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1091</v>
      </c>
      <c r="B1066" s="88" t="s">
        <v>52</v>
      </c>
      <c r="C1066" s="59" t="s">
        <v>3905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1093</v>
      </c>
      <c r="B1067" s="89" t="s">
        <v>52</v>
      </c>
      <c r="C1067" s="60" t="s">
        <v>3906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1095</v>
      </c>
      <c r="B1068" s="88" t="s">
        <v>52</v>
      </c>
      <c r="C1068" s="59" t="s">
        <v>3907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1097</v>
      </c>
      <c r="B1069" s="89" t="s">
        <v>52</v>
      </c>
      <c r="C1069" s="60" t="s">
        <v>3908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1099</v>
      </c>
      <c r="B1070" s="88" t="s">
        <v>52</v>
      </c>
      <c r="C1070" s="59" t="s">
        <v>3909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1090</v>
      </c>
      <c r="B1071" s="89" t="s">
        <v>52</v>
      </c>
      <c r="C1071" s="60" t="s">
        <v>3910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1092</v>
      </c>
      <c r="B1072" s="88" t="s">
        <v>52</v>
      </c>
      <c r="C1072" s="59" t="s">
        <v>3911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1094</v>
      </c>
      <c r="B1073" s="89" t="s">
        <v>52</v>
      </c>
      <c r="C1073" s="60" t="s">
        <v>3912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1096</v>
      </c>
      <c r="B1074" s="88" t="s">
        <v>52</v>
      </c>
      <c r="C1074" s="59" t="s">
        <v>3913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1098</v>
      </c>
      <c r="B1075" s="89" t="s">
        <v>52</v>
      </c>
      <c r="C1075" s="60" t="s">
        <v>3914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1100</v>
      </c>
      <c r="B1076" s="88" t="s">
        <v>52</v>
      </c>
      <c r="C1076" s="59" t="s">
        <v>3915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1049</v>
      </c>
      <c r="B1077" s="89" t="s">
        <v>52</v>
      </c>
      <c r="C1077" s="60" t="s">
        <v>3916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1051</v>
      </c>
      <c r="B1078" s="88" t="s">
        <v>52</v>
      </c>
      <c r="C1078" s="59" t="s">
        <v>3917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1053</v>
      </c>
      <c r="B1079" s="89" t="s">
        <v>52</v>
      </c>
      <c r="C1079" s="60" t="s">
        <v>3918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1055</v>
      </c>
      <c r="B1080" s="88" t="s">
        <v>52</v>
      </c>
      <c r="C1080" s="59" t="s">
        <v>3919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1057</v>
      </c>
      <c r="B1081" s="89" t="s">
        <v>52</v>
      </c>
      <c r="C1081" s="60" t="s">
        <v>3920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1050</v>
      </c>
      <c r="B1082" s="88" t="s">
        <v>52</v>
      </c>
      <c r="C1082" s="59" t="s">
        <v>3921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1052</v>
      </c>
      <c r="B1083" s="89" t="s">
        <v>52</v>
      </c>
      <c r="C1083" s="60" t="s">
        <v>3922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1054</v>
      </c>
      <c r="B1084" s="88" t="s">
        <v>52</v>
      </c>
      <c r="C1084" s="59" t="s">
        <v>3923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5629</v>
      </c>
      <c r="B1085" s="89" t="s">
        <v>52</v>
      </c>
      <c r="C1085" s="60" t="s">
        <v>3924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5630</v>
      </c>
      <c r="B1086" s="88" t="s">
        <v>52</v>
      </c>
      <c r="C1086" s="59" t="s">
        <v>3925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1039</v>
      </c>
      <c r="B1087" s="89" t="s">
        <v>52</v>
      </c>
      <c r="C1087" s="60" t="s">
        <v>3926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1041</v>
      </c>
      <c r="B1088" s="88" t="s">
        <v>52</v>
      </c>
      <c r="C1088" s="59" t="s">
        <v>3927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1043</v>
      </c>
      <c r="B1089" s="89" t="s">
        <v>52</v>
      </c>
      <c r="C1089" s="60" t="s">
        <v>3928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5631</v>
      </c>
      <c r="B1090" s="88" t="s">
        <v>52</v>
      </c>
      <c r="C1090" s="59" t="s">
        <v>3929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1047</v>
      </c>
      <c r="B1091" s="89" t="s">
        <v>52</v>
      </c>
      <c r="C1091" s="60" t="s">
        <v>3930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1040</v>
      </c>
      <c r="B1092" s="88" t="s">
        <v>52</v>
      </c>
      <c r="C1092" s="59" t="s">
        <v>3931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1042</v>
      </c>
      <c r="B1093" s="89" t="s">
        <v>52</v>
      </c>
      <c r="C1093" s="60" t="s">
        <v>3932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5632</v>
      </c>
      <c r="B1094" s="88" t="s">
        <v>52</v>
      </c>
      <c r="C1094" s="59" t="s">
        <v>3933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1046</v>
      </c>
      <c r="B1095" s="89" t="s">
        <v>52</v>
      </c>
      <c r="C1095" s="60" t="s">
        <v>3934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1048</v>
      </c>
      <c r="B1096" s="88" t="s">
        <v>52</v>
      </c>
      <c r="C1096" s="59" t="s">
        <v>3935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5633</v>
      </c>
      <c r="B1097" s="89" t="s">
        <v>52</v>
      </c>
      <c r="C1097" s="60" t="s">
        <v>3936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1031</v>
      </c>
      <c r="B1098" s="88" t="s">
        <v>52</v>
      </c>
      <c r="C1098" s="59" t="s">
        <v>3937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5634</v>
      </c>
      <c r="B1099" s="89" t="s">
        <v>52</v>
      </c>
      <c r="C1099" s="60" t="s">
        <v>3938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5635</v>
      </c>
      <c r="B1100" s="88" t="s">
        <v>52</v>
      </c>
      <c r="C1100" s="59" t="s">
        <v>3939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5636</v>
      </c>
      <c r="B1101" s="89" t="s">
        <v>52</v>
      </c>
      <c r="C1101" s="60" t="s">
        <v>3940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1030</v>
      </c>
      <c r="B1102" s="88" t="s">
        <v>52</v>
      </c>
      <c r="C1102" s="59" t="s">
        <v>3941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1032</v>
      </c>
      <c r="B1103" s="89" t="s">
        <v>52</v>
      </c>
      <c r="C1103" s="60" t="s">
        <v>3942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1034</v>
      </c>
      <c r="B1104" s="88" t="s">
        <v>52</v>
      </c>
      <c r="C1104" s="59" t="s">
        <v>3943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1036</v>
      </c>
      <c r="B1105" s="89" t="s">
        <v>52</v>
      </c>
      <c r="C1105" s="60" t="s">
        <v>3944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1038</v>
      </c>
      <c r="B1106" s="88" t="s">
        <v>52</v>
      </c>
      <c r="C1106" s="59" t="s">
        <v>3945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1075</v>
      </c>
      <c r="B1107" s="89" t="s">
        <v>52</v>
      </c>
      <c r="C1107" s="60" t="s">
        <v>3946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1077</v>
      </c>
      <c r="B1108" s="88" t="s">
        <v>52</v>
      </c>
      <c r="C1108" s="59" t="s">
        <v>3947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1079</v>
      </c>
      <c r="B1109" s="89" t="s">
        <v>52</v>
      </c>
      <c r="C1109" s="60" t="s">
        <v>3948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5637</v>
      </c>
      <c r="B1110" s="88" t="s">
        <v>52</v>
      </c>
      <c r="C1110" s="59" t="s">
        <v>3949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1083</v>
      </c>
      <c r="B1111" s="89" t="s">
        <v>52</v>
      </c>
      <c r="C1111" s="60" t="s">
        <v>3950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5638</v>
      </c>
      <c r="B1112" s="88" t="s">
        <v>52</v>
      </c>
      <c r="C1112" s="59" t="s">
        <v>3951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1087</v>
      </c>
      <c r="B1113" s="89" t="s">
        <v>52</v>
      </c>
      <c r="C1113" s="60" t="s">
        <v>3952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1076</v>
      </c>
      <c r="B1114" s="88" t="s">
        <v>52</v>
      </c>
      <c r="C1114" s="59" t="s">
        <v>3953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1078</v>
      </c>
      <c r="B1115" s="89" t="s">
        <v>52</v>
      </c>
      <c r="C1115" s="60" t="s">
        <v>3954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5639</v>
      </c>
      <c r="B1116" s="88" t="s">
        <v>52</v>
      </c>
      <c r="C1116" s="59" t="s">
        <v>3955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1082</v>
      </c>
      <c r="B1117" s="89" t="s">
        <v>52</v>
      </c>
      <c r="C1117" s="60" t="s">
        <v>3956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1084</v>
      </c>
      <c r="B1118" s="88" t="s">
        <v>52</v>
      </c>
      <c r="C1118" s="59" t="s">
        <v>3957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1086</v>
      </c>
      <c r="B1119" s="89" t="s">
        <v>52</v>
      </c>
      <c r="C1119" s="60" t="s">
        <v>3958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1088</v>
      </c>
      <c r="B1120" s="88" t="s">
        <v>52</v>
      </c>
      <c r="C1120" s="59" t="s">
        <v>3959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1059</v>
      </c>
      <c r="B1121" s="89" t="s">
        <v>52</v>
      </c>
      <c r="C1121" s="60" t="s">
        <v>3960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1061</v>
      </c>
      <c r="B1122" s="88" t="s">
        <v>52</v>
      </c>
      <c r="C1122" s="59" t="s">
        <v>3961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5640</v>
      </c>
      <c r="B1123" s="89" t="s">
        <v>52</v>
      </c>
      <c r="C1123" s="60" t="s">
        <v>3962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1065</v>
      </c>
      <c r="B1124" s="88" t="s">
        <v>52</v>
      </c>
      <c r="C1124" s="59" t="s">
        <v>3963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1067</v>
      </c>
      <c r="B1125" s="89" t="s">
        <v>52</v>
      </c>
      <c r="C1125" s="60" t="s">
        <v>3964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1069</v>
      </c>
      <c r="B1126" s="88" t="s">
        <v>52</v>
      </c>
      <c r="C1126" s="59" t="s">
        <v>3965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1071</v>
      </c>
      <c r="B1127" s="89" t="s">
        <v>52</v>
      </c>
      <c r="C1127" s="60" t="s">
        <v>3966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1073</v>
      </c>
      <c r="B1128" s="88" t="s">
        <v>52</v>
      </c>
      <c r="C1128" s="59" t="s">
        <v>3967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1060</v>
      </c>
      <c r="B1129" s="89" t="s">
        <v>52</v>
      </c>
      <c r="C1129" s="60" t="s">
        <v>3968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1062</v>
      </c>
      <c r="B1130" s="88" t="s">
        <v>52</v>
      </c>
      <c r="C1130" s="59" t="s">
        <v>3969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1064</v>
      </c>
      <c r="B1131" s="89" t="s">
        <v>52</v>
      </c>
      <c r="C1131" s="60" t="s">
        <v>3970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5641</v>
      </c>
      <c r="B1132" s="88" t="s">
        <v>52</v>
      </c>
      <c r="C1132" s="59" t="s">
        <v>3971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5642</v>
      </c>
      <c r="B1133" s="89" t="s">
        <v>52</v>
      </c>
      <c r="C1133" s="60" t="s">
        <v>3972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5643</v>
      </c>
      <c r="B1134" s="88" t="s">
        <v>52</v>
      </c>
      <c r="C1134" s="59" t="s">
        <v>3973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1072</v>
      </c>
      <c r="B1135" s="89" t="s">
        <v>52</v>
      </c>
      <c r="C1135" s="60" t="s">
        <v>3974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1074</v>
      </c>
      <c r="B1136" s="88" t="s">
        <v>52</v>
      </c>
      <c r="C1136" s="59" t="s">
        <v>3975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5644</v>
      </c>
      <c r="B1137" s="89" t="s">
        <v>52</v>
      </c>
      <c r="C1137" s="60" t="s">
        <v>3976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s="88" t="s">
        <v>52</v>
      </c>
      <c r="C1138" s="59" t="s">
        <v>3977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s="89" t="s">
        <v>52</v>
      </c>
      <c r="C1139" s="60" t="s">
        <v>3978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s="88" t="s">
        <v>52</v>
      </c>
      <c r="C1140" s="59" t="s">
        <v>3979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s="89" t="s">
        <v>52</v>
      </c>
      <c r="C1141" s="60" t="s">
        <v>3980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5645</v>
      </c>
      <c r="B1142" s="88" t="s">
        <v>52</v>
      </c>
      <c r="C1142" s="59" t="s">
        <v>3981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s="89" t="s">
        <v>52</v>
      </c>
      <c r="C1143" s="60" t="s">
        <v>3982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s="88" t="s">
        <v>52</v>
      </c>
      <c r="C1144" s="59" t="s">
        <v>3983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5646</v>
      </c>
      <c r="B1145" s="89" t="s">
        <v>52</v>
      </c>
      <c r="C1145" s="60" t="s">
        <v>3984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s="88" t="s">
        <v>52</v>
      </c>
      <c r="C1146" s="59" t="s">
        <v>3985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s="89" t="s">
        <v>52</v>
      </c>
      <c r="C1147" s="60" t="s">
        <v>3986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s="88" t="s">
        <v>52</v>
      </c>
      <c r="C1148" s="59" t="s">
        <v>3987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s="89" t="s">
        <v>52</v>
      </c>
      <c r="C1149" s="60" t="s">
        <v>3988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s="88" t="s">
        <v>52</v>
      </c>
      <c r="C1150" s="59" t="s">
        <v>3989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s="89" t="s">
        <v>52</v>
      </c>
      <c r="C1151" s="60" t="s">
        <v>3990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s="88" t="s">
        <v>52</v>
      </c>
      <c r="C1152" s="59" t="s">
        <v>3991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s="89" t="s">
        <v>52</v>
      </c>
      <c r="C1153" s="60" t="s">
        <v>3992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s="88" t="s">
        <v>52</v>
      </c>
      <c r="C1154" s="59" t="s">
        <v>3993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5647</v>
      </c>
      <c r="B1155" s="89" t="s">
        <v>52</v>
      </c>
      <c r="C1155" s="60" t="s">
        <v>3994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s="88" t="s">
        <v>52</v>
      </c>
      <c r="C1156" s="59" t="s">
        <v>3995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s="89" t="s">
        <v>52</v>
      </c>
      <c r="C1157" s="60" t="s">
        <v>3996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s="88" t="s">
        <v>52</v>
      </c>
      <c r="C1158" s="59" t="s">
        <v>3997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s="89" t="s">
        <v>52</v>
      </c>
      <c r="C1159" s="60" t="s">
        <v>3998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s="88" t="s">
        <v>52</v>
      </c>
      <c r="C1160" s="59" t="s">
        <v>3999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s="89" t="s">
        <v>52</v>
      </c>
      <c r="C1161" s="60" t="s">
        <v>4000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s="88" t="s">
        <v>52</v>
      </c>
      <c r="C1162" s="59" t="s">
        <v>4001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5648</v>
      </c>
      <c r="B1163" s="89" t="s">
        <v>52</v>
      </c>
      <c r="C1163" s="60" t="s">
        <v>4002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5649</v>
      </c>
      <c r="B1164" s="88" t="s">
        <v>52</v>
      </c>
      <c r="C1164" s="59" t="s">
        <v>4003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s="89" t="s">
        <v>52</v>
      </c>
      <c r="C1165" s="60" t="s">
        <v>4004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s="88" t="s">
        <v>52</v>
      </c>
      <c r="C1166" s="59" t="s">
        <v>4005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5650</v>
      </c>
      <c r="B1167" s="89" t="s">
        <v>52</v>
      </c>
      <c r="C1167" s="60" t="s">
        <v>4006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s="88" t="s">
        <v>52</v>
      </c>
      <c r="C1168" s="59" t="s">
        <v>4007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s="89" t="s">
        <v>52</v>
      </c>
      <c r="C1169" s="60" t="s">
        <v>4008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5651</v>
      </c>
      <c r="B1170" s="88" t="s">
        <v>52</v>
      </c>
      <c r="C1170" s="59" t="s">
        <v>4009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s="89" t="s">
        <v>52</v>
      </c>
      <c r="C1171" s="60" t="s">
        <v>4010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s="88" t="s">
        <v>52</v>
      </c>
      <c r="C1172" s="59" t="s">
        <v>4011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5652</v>
      </c>
      <c r="B1173" s="89" t="s">
        <v>52</v>
      </c>
      <c r="C1173" s="60" t="s">
        <v>4012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s="88" t="s">
        <v>52</v>
      </c>
      <c r="C1174" s="59" t="s">
        <v>4013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s="89" t="s">
        <v>52</v>
      </c>
      <c r="C1175" s="60" t="s">
        <v>4014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s="88" t="s">
        <v>52</v>
      </c>
      <c r="C1176" s="59" t="s">
        <v>4015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s="89" t="s">
        <v>52</v>
      </c>
      <c r="C1177" s="60" t="s">
        <v>4016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s="88" t="s">
        <v>52</v>
      </c>
      <c r="C1178" s="59" t="s">
        <v>4017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s="89" t="s">
        <v>52</v>
      </c>
      <c r="C1179" s="60" t="s">
        <v>4018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5653</v>
      </c>
      <c r="B1180" s="88" t="s">
        <v>52</v>
      </c>
      <c r="C1180" s="59" t="s">
        <v>4019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5654</v>
      </c>
      <c r="B1181" s="89" t="s">
        <v>52</v>
      </c>
      <c r="C1181" s="60" t="s">
        <v>4020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s="88" t="s">
        <v>52</v>
      </c>
      <c r="C1182" s="59" t="s">
        <v>4021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s="89" t="s">
        <v>52</v>
      </c>
      <c r="C1183" s="60" t="s">
        <v>4022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s="88" t="s">
        <v>52</v>
      </c>
      <c r="C1184" s="59" t="s">
        <v>4023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s="89" t="s">
        <v>52</v>
      </c>
      <c r="C1185" s="60" t="s">
        <v>4024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s="88" t="s">
        <v>52</v>
      </c>
      <c r="C1186" s="59" t="s">
        <v>4025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s="89" t="s">
        <v>52</v>
      </c>
      <c r="C1187" s="60" t="s">
        <v>4026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s="88" t="s">
        <v>52</v>
      </c>
      <c r="C1188" s="59" t="s">
        <v>4027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s="89" t="s">
        <v>52</v>
      </c>
      <c r="C1189" s="60" t="s">
        <v>4028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5655</v>
      </c>
      <c r="B1190" s="88" t="s">
        <v>52</v>
      </c>
      <c r="C1190" s="59" t="s">
        <v>4029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5656</v>
      </c>
      <c r="B1191" s="89" t="s">
        <v>52</v>
      </c>
      <c r="C1191" s="60" t="s">
        <v>4030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5657</v>
      </c>
      <c r="B1192" s="88" t="s">
        <v>52</v>
      </c>
      <c r="C1192" s="59" t="s">
        <v>4031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s="89" t="s">
        <v>52</v>
      </c>
      <c r="C1193" s="60" t="s">
        <v>4032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5658</v>
      </c>
      <c r="B1194" s="88" t="s">
        <v>52</v>
      </c>
      <c r="C1194" s="59" t="s">
        <v>4033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s="89" t="s">
        <v>52</v>
      </c>
      <c r="C1195" s="60" t="s">
        <v>4034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s="88" t="s">
        <v>52</v>
      </c>
      <c r="C1196" s="59" t="s">
        <v>4035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5659</v>
      </c>
      <c r="B1197" s="89" t="s">
        <v>52</v>
      </c>
      <c r="C1197" s="60" t="s">
        <v>4036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5660</v>
      </c>
      <c r="B1198" s="88" t="s">
        <v>52</v>
      </c>
      <c r="C1198" s="59" t="s">
        <v>4037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s="89" t="s">
        <v>52</v>
      </c>
      <c r="C1199" s="60" t="s">
        <v>4038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s="88" t="s">
        <v>52</v>
      </c>
      <c r="C1200" s="59" t="s">
        <v>4039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5661</v>
      </c>
      <c r="B1201" s="89" t="s">
        <v>52</v>
      </c>
      <c r="C1201" s="60" t="s">
        <v>4040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s="88" t="s">
        <v>52</v>
      </c>
      <c r="C1202" s="59" t="s">
        <v>4041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s="89" t="s">
        <v>52</v>
      </c>
      <c r="C1203" s="60" t="s">
        <v>4042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s="88" t="s">
        <v>52</v>
      </c>
      <c r="C1204" s="59" t="s">
        <v>4043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s="89" t="s">
        <v>52</v>
      </c>
      <c r="C1205" s="60" t="s">
        <v>4044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5662</v>
      </c>
      <c r="B1206" s="88" t="s">
        <v>52</v>
      </c>
      <c r="C1206" s="59" t="s">
        <v>4045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5663</v>
      </c>
      <c r="B1207" s="89" t="s">
        <v>52</v>
      </c>
      <c r="C1207" s="60" t="s">
        <v>4046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s="88" t="s">
        <v>52</v>
      </c>
      <c r="C1208" s="59" t="s">
        <v>4047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s="89" t="s">
        <v>52</v>
      </c>
      <c r="C1209" s="60" t="s">
        <v>4048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s="88" t="s">
        <v>52</v>
      </c>
      <c r="C1210" s="59" t="s">
        <v>4049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s="89" t="s">
        <v>52</v>
      </c>
      <c r="C1211" s="60" t="s">
        <v>4050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5664</v>
      </c>
      <c r="B1212" s="88" t="s">
        <v>52</v>
      </c>
      <c r="C1212" s="59" t="s">
        <v>4051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s="89" t="s">
        <v>52</v>
      </c>
      <c r="C1213" s="60" t="s">
        <v>4052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s="88" t="s">
        <v>52</v>
      </c>
      <c r="C1214" s="59" t="s">
        <v>4053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5665</v>
      </c>
      <c r="B1215" s="89" t="s">
        <v>52</v>
      </c>
      <c r="C1215" s="60" t="s">
        <v>4054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5666</v>
      </c>
      <c r="B1216" s="88" t="s">
        <v>52</v>
      </c>
      <c r="C1216" s="59" t="s">
        <v>4055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s="89" t="s">
        <v>52</v>
      </c>
      <c r="C1217" s="60" t="s">
        <v>4056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s="88" t="s">
        <v>52</v>
      </c>
      <c r="C1218" s="59" t="s">
        <v>4057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s="89" t="s">
        <v>52</v>
      </c>
      <c r="C1219" s="60" t="s">
        <v>4058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s="88" t="s">
        <v>52</v>
      </c>
      <c r="C1220" s="59" t="s">
        <v>4059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s="89" t="s">
        <v>52</v>
      </c>
      <c r="C1221" s="60" t="s">
        <v>4060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s="88" t="s">
        <v>52</v>
      </c>
      <c r="C1222" s="59" t="s">
        <v>4061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s="89" t="s">
        <v>52</v>
      </c>
      <c r="C1223" s="60" t="s">
        <v>4062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s="88" t="s">
        <v>52</v>
      </c>
      <c r="C1224" s="59" t="s">
        <v>4063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s="89" t="s">
        <v>52</v>
      </c>
      <c r="C1225" s="60" t="s">
        <v>4064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5667</v>
      </c>
      <c r="B1226" s="88" t="s">
        <v>52</v>
      </c>
      <c r="C1226" s="59" t="s">
        <v>4065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5668</v>
      </c>
      <c r="B1227" s="89" t="s">
        <v>52</v>
      </c>
      <c r="C1227" s="60" t="s">
        <v>4066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s="88" t="s">
        <v>52</v>
      </c>
      <c r="C1228" s="59" t="s">
        <v>4067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5669</v>
      </c>
      <c r="B1229" s="89" t="s">
        <v>52</v>
      </c>
      <c r="C1229" s="60" t="s">
        <v>4068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5670</v>
      </c>
      <c r="B1230" s="88" t="s">
        <v>52</v>
      </c>
      <c r="C1230" s="59" t="s">
        <v>4069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s="89" t="s">
        <v>52</v>
      </c>
      <c r="C1231" s="60" t="s">
        <v>4070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5671</v>
      </c>
      <c r="B1232" s="88" t="s">
        <v>52</v>
      </c>
      <c r="C1232" s="59" t="s">
        <v>4071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s="89" t="s">
        <v>52</v>
      </c>
      <c r="C1233" s="60" t="s">
        <v>4072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s="88" t="s">
        <v>52</v>
      </c>
      <c r="C1234" s="59" t="s">
        <v>4073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s="89" t="s">
        <v>52</v>
      </c>
      <c r="C1235" s="60" t="s">
        <v>4074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s="88" t="s">
        <v>52</v>
      </c>
      <c r="C1236" s="59" t="s">
        <v>4075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5672</v>
      </c>
      <c r="B1237" s="89" t="s">
        <v>52</v>
      </c>
      <c r="C1237" s="60" t="s">
        <v>4076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s="88" t="s">
        <v>52</v>
      </c>
      <c r="C1238" s="59" t="s">
        <v>4077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s="89" t="s">
        <v>52</v>
      </c>
      <c r="C1239" s="60" t="s">
        <v>4078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5673</v>
      </c>
      <c r="B1240" s="88" t="s">
        <v>52</v>
      </c>
      <c r="C1240" s="59" t="s">
        <v>4079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s="89" t="s">
        <v>52</v>
      </c>
      <c r="C1241" s="60" t="s">
        <v>4080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s="88" t="s">
        <v>52</v>
      </c>
      <c r="C1242" s="59" t="s">
        <v>4081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s="89" t="s">
        <v>52</v>
      </c>
      <c r="C1243" s="60" t="s">
        <v>4082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5674</v>
      </c>
      <c r="B1244" s="88" t="s">
        <v>52</v>
      </c>
      <c r="C1244" s="59" t="s">
        <v>4083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4084</v>
      </c>
      <c r="I1244" s="59" t="s">
        <v>4084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5675</v>
      </c>
      <c r="B1245" s="89" t="s">
        <v>52</v>
      </c>
      <c r="C1245" s="60" t="s">
        <v>4085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4084</v>
      </c>
      <c r="I1245" s="60" t="s">
        <v>4084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5676</v>
      </c>
      <c r="B1246" s="88" t="s">
        <v>52</v>
      </c>
      <c r="C1246" s="59" t="s">
        <v>4086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4084</v>
      </c>
      <c r="I1246" s="59" t="s">
        <v>4084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5677</v>
      </c>
      <c r="B1247" s="89" t="s">
        <v>52</v>
      </c>
      <c r="C1247" s="60" t="s">
        <v>4087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4084</v>
      </c>
      <c r="I1247" s="60" t="s">
        <v>4084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5678</v>
      </c>
      <c r="B1248" s="88" t="s">
        <v>52</v>
      </c>
      <c r="C1248" s="59" t="s">
        <v>4088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4084</v>
      </c>
      <c r="I1248" s="59" t="s">
        <v>4084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5679</v>
      </c>
      <c r="B1249" s="89" t="s">
        <v>52</v>
      </c>
      <c r="C1249" s="60" t="s">
        <v>4089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4084</v>
      </c>
      <c r="I1249" s="60" t="s">
        <v>4084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5680</v>
      </c>
      <c r="B1250" s="88" t="s">
        <v>52</v>
      </c>
      <c r="C1250" s="59" t="s">
        <v>4090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4084</v>
      </c>
      <c r="I1250" s="59" t="s">
        <v>4084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5681</v>
      </c>
      <c r="B1251" s="89" t="s">
        <v>52</v>
      </c>
      <c r="C1251" s="60" t="s">
        <v>4091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4084</v>
      </c>
      <c r="I1251" s="60" t="s">
        <v>4084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5682</v>
      </c>
      <c r="B1252" s="88" t="s">
        <v>52</v>
      </c>
      <c r="C1252" s="59" t="s">
        <v>4092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4084</v>
      </c>
      <c r="I1252" s="59" t="s">
        <v>4084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827</v>
      </c>
      <c r="B1253" s="89" t="s">
        <v>52</v>
      </c>
      <c r="C1253" s="60" t="s">
        <v>4093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4084</v>
      </c>
      <c r="I1253" s="60" t="s">
        <v>4084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828</v>
      </c>
      <c r="B1254" s="88" t="s">
        <v>52</v>
      </c>
      <c r="C1254" s="59" t="s">
        <v>4094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4084</v>
      </c>
      <c r="I1254" s="59" t="s">
        <v>4084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5683</v>
      </c>
      <c r="B1255" s="89" t="s">
        <v>52</v>
      </c>
      <c r="C1255" s="60" t="s">
        <v>4095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4084</v>
      </c>
      <c r="I1255" s="60" t="s">
        <v>4084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5684</v>
      </c>
      <c r="B1256" s="88" t="s">
        <v>52</v>
      </c>
      <c r="C1256" s="59" t="s">
        <v>4096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4084</v>
      </c>
      <c r="I1256" s="59" t="s">
        <v>4084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5685</v>
      </c>
      <c r="B1257" s="89" t="s">
        <v>52</v>
      </c>
      <c r="C1257" s="60" t="s">
        <v>4097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4084</v>
      </c>
      <c r="I1257" s="60" t="s">
        <v>4084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5686</v>
      </c>
      <c r="B1258" s="88" t="s">
        <v>52</v>
      </c>
      <c r="C1258" s="59" t="s">
        <v>4098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4084</v>
      </c>
      <c r="I1258" s="59" t="s">
        <v>4084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833</v>
      </c>
      <c r="B1259" s="89" t="s">
        <v>52</v>
      </c>
      <c r="C1259" s="60" t="s">
        <v>4099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4084</v>
      </c>
      <c r="I1259" s="60" t="s">
        <v>4084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5687</v>
      </c>
      <c r="B1260" s="88" t="s">
        <v>52</v>
      </c>
      <c r="C1260" s="59" t="s">
        <v>4100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4084</v>
      </c>
      <c r="I1260" s="59" t="s">
        <v>4084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835</v>
      </c>
      <c r="B1261" s="89" t="s">
        <v>52</v>
      </c>
      <c r="C1261" s="60" t="s">
        <v>4101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4084</v>
      </c>
      <c r="I1261" s="60" t="s">
        <v>4084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836</v>
      </c>
      <c r="B1262" s="88" t="s">
        <v>52</v>
      </c>
      <c r="C1262" s="59" t="s">
        <v>4102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4084</v>
      </c>
      <c r="I1262" s="59" t="s">
        <v>4084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837</v>
      </c>
      <c r="B1263" s="89" t="s">
        <v>52</v>
      </c>
      <c r="C1263" s="60" t="s">
        <v>4103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4084</v>
      </c>
      <c r="I1263" s="60" t="s">
        <v>4084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838</v>
      </c>
      <c r="B1264" s="88" t="s">
        <v>52</v>
      </c>
      <c r="C1264" s="59" t="s">
        <v>4104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4084</v>
      </c>
      <c r="I1264" s="59" t="s">
        <v>4084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839</v>
      </c>
      <c r="B1265" s="89" t="s">
        <v>52</v>
      </c>
      <c r="C1265" s="60" t="s">
        <v>4105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4084</v>
      </c>
      <c r="I1265" s="60" t="s">
        <v>4084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5688</v>
      </c>
      <c r="B1266" s="88" t="s">
        <v>52</v>
      </c>
      <c r="C1266" s="59" t="s">
        <v>4106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4084</v>
      </c>
      <c r="I1266" s="59" t="s">
        <v>4084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5689</v>
      </c>
      <c r="B1267" s="89" t="s">
        <v>52</v>
      </c>
      <c r="C1267" s="60" t="s">
        <v>4107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4084</v>
      </c>
      <c r="I1267" s="60" t="s">
        <v>4084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5690</v>
      </c>
      <c r="B1268" s="88" t="s">
        <v>52</v>
      </c>
      <c r="C1268" s="59" t="s">
        <v>4108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4084</v>
      </c>
      <c r="I1268" s="59" t="s">
        <v>4084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843</v>
      </c>
      <c r="B1269" s="89" t="s">
        <v>52</v>
      </c>
      <c r="C1269" s="60" t="s">
        <v>4109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4084</v>
      </c>
      <c r="I1269" s="60" t="s">
        <v>4084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844</v>
      </c>
      <c r="B1270" s="88" t="s">
        <v>52</v>
      </c>
      <c r="C1270" s="59" t="s">
        <v>4110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4084</v>
      </c>
      <c r="I1270" s="59" t="s">
        <v>4084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5691</v>
      </c>
      <c r="B1271" s="89" t="s">
        <v>52</v>
      </c>
      <c r="C1271" s="60" t="s">
        <v>4111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4084</v>
      </c>
      <c r="I1271" s="60" t="s">
        <v>4084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846</v>
      </c>
      <c r="B1272" s="88" t="s">
        <v>52</v>
      </c>
      <c r="C1272" s="59" t="s">
        <v>4112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4084</v>
      </c>
      <c r="I1272" s="59" t="s">
        <v>4084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847</v>
      </c>
      <c r="B1273" s="89" t="s">
        <v>52</v>
      </c>
      <c r="C1273" s="60" t="s">
        <v>4113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4084</v>
      </c>
      <c r="I1273" s="60" t="s">
        <v>4084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848</v>
      </c>
      <c r="B1274" s="88" t="s">
        <v>52</v>
      </c>
      <c r="C1274" s="59" t="s">
        <v>4114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4084</v>
      </c>
      <c r="I1274" s="59" t="s">
        <v>4084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849</v>
      </c>
      <c r="B1275" s="89" t="s">
        <v>52</v>
      </c>
      <c r="C1275" s="60" t="s">
        <v>4115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4084</v>
      </c>
      <c r="I1275" s="60" t="s">
        <v>4084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850</v>
      </c>
      <c r="B1276" s="88" t="s">
        <v>52</v>
      </c>
      <c r="C1276" s="59" t="s">
        <v>4116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4084</v>
      </c>
      <c r="I1276" s="59" t="s">
        <v>4084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851</v>
      </c>
      <c r="B1277" s="89" t="s">
        <v>52</v>
      </c>
      <c r="C1277" s="60" t="s">
        <v>4117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4084</v>
      </c>
      <c r="I1277" s="60" t="s">
        <v>4084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5692</v>
      </c>
      <c r="B1278" s="88" t="s">
        <v>52</v>
      </c>
      <c r="C1278" s="59" t="s">
        <v>4118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4084</v>
      </c>
      <c r="I1278" s="59" t="s">
        <v>4084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853</v>
      </c>
      <c r="B1279" s="89" t="s">
        <v>52</v>
      </c>
      <c r="C1279" s="60" t="s">
        <v>4119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4084</v>
      </c>
      <c r="I1279" s="60" t="s">
        <v>4084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854</v>
      </c>
      <c r="B1280" s="88" t="s">
        <v>52</v>
      </c>
      <c r="C1280" s="59" t="s">
        <v>4120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4084</v>
      </c>
      <c r="I1280" s="59" t="s">
        <v>4084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5693</v>
      </c>
      <c r="B1281" s="89" t="s">
        <v>52</v>
      </c>
      <c r="C1281" s="60" t="s">
        <v>4121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4084</v>
      </c>
      <c r="I1281" s="60" t="s">
        <v>4084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856</v>
      </c>
      <c r="B1282" s="88" t="s">
        <v>52</v>
      </c>
      <c r="C1282" s="59" t="s">
        <v>4122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4084</v>
      </c>
      <c r="I1282" s="59" t="s">
        <v>4084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857</v>
      </c>
      <c r="B1283" s="89" t="s">
        <v>52</v>
      </c>
      <c r="C1283" s="60" t="s">
        <v>4123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4084</v>
      </c>
      <c r="I1283" s="60" t="s">
        <v>4084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858</v>
      </c>
      <c r="B1284" s="88" t="s">
        <v>52</v>
      </c>
      <c r="C1284" s="59" t="s">
        <v>4124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4084</v>
      </c>
      <c r="I1284" s="59" t="s">
        <v>4084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5694</v>
      </c>
      <c r="B1285" s="89" t="s">
        <v>52</v>
      </c>
      <c r="C1285" s="60" t="s">
        <v>4125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4084</v>
      </c>
      <c r="I1285" s="60" t="s">
        <v>4084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5695</v>
      </c>
      <c r="B1286" s="88" t="s">
        <v>52</v>
      </c>
      <c r="C1286" s="59" t="s">
        <v>4126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4084</v>
      </c>
      <c r="I1286" s="59" t="s">
        <v>4084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861</v>
      </c>
      <c r="B1287" s="89" t="s">
        <v>52</v>
      </c>
      <c r="C1287" s="60" t="s">
        <v>4127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4084</v>
      </c>
      <c r="I1287" s="60" t="s">
        <v>4084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5696</v>
      </c>
      <c r="B1288" s="88" t="s">
        <v>52</v>
      </c>
      <c r="C1288" s="59" t="s">
        <v>4128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4084</v>
      </c>
      <c r="I1288" s="59" t="s">
        <v>4084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5697</v>
      </c>
      <c r="B1289" s="89" t="s">
        <v>52</v>
      </c>
      <c r="C1289" s="60" t="s">
        <v>4129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4084</v>
      </c>
      <c r="I1289" s="60" t="s">
        <v>4084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864</v>
      </c>
      <c r="B1290" s="88" t="s">
        <v>52</v>
      </c>
      <c r="C1290" s="59" t="s">
        <v>4130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4084</v>
      </c>
      <c r="I1290" s="59" t="s">
        <v>4084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865</v>
      </c>
      <c r="B1291" s="89" t="s">
        <v>52</v>
      </c>
      <c r="C1291" s="60" t="s">
        <v>4131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4084</v>
      </c>
      <c r="I1291" s="60" t="s">
        <v>4084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866</v>
      </c>
      <c r="B1292" s="88" t="s">
        <v>52</v>
      </c>
      <c r="C1292" s="59" t="s">
        <v>4132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4084</v>
      </c>
      <c r="I1292" s="59" t="s">
        <v>4084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867</v>
      </c>
      <c r="B1293" s="89" t="s">
        <v>52</v>
      </c>
      <c r="C1293" s="60" t="s">
        <v>4133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4084</v>
      </c>
      <c r="I1293" s="60" t="s">
        <v>4084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868</v>
      </c>
      <c r="B1294" s="88" t="s">
        <v>52</v>
      </c>
      <c r="C1294" s="59" t="s">
        <v>4134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4084</v>
      </c>
      <c r="I1294" s="59" t="s">
        <v>4084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869</v>
      </c>
      <c r="B1295" s="89" t="s">
        <v>52</v>
      </c>
      <c r="C1295" s="60" t="s">
        <v>4135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4084</v>
      </c>
      <c r="I1295" s="60" t="s">
        <v>4084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870</v>
      </c>
      <c r="B1296" s="88" t="s">
        <v>52</v>
      </c>
      <c r="C1296" s="59" t="s">
        <v>4136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4084</v>
      </c>
      <c r="I1296" s="59" t="s">
        <v>4084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5698</v>
      </c>
      <c r="B1297" s="89" t="s">
        <v>52</v>
      </c>
      <c r="C1297" s="60" t="s">
        <v>4137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4084</v>
      </c>
      <c r="I1297" s="60" t="s">
        <v>4084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872</v>
      </c>
      <c r="B1298" s="88" t="s">
        <v>52</v>
      </c>
      <c r="C1298" s="59" t="s">
        <v>4138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4084</v>
      </c>
      <c r="I1298" s="59" t="s">
        <v>4084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5699</v>
      </c>
      <c r="B1299" s="89" t="s">
        <v>52</v>
      </c>
      <c r="C1299" s="60" t="s">
        <v>4139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4084</v>
      </c>
      <c r="I1299" s="60" t="s">
        <v>4084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874</v>
      </c>
      <c r="B1300" s="88" t="s">
        <v>52</v>
      </c>
      <c r="C1300" s="59" t="s">
        <v>4140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4084</v>
      </c>
      <c r="I1300" s="59" t="s">
        <v>4084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875</v>
      </c>
      <c r="B1301" s="89" t="s">
        <v>52</v>
      </c>
      <c r="C1301" s="60" t="s">
        <v>4141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4084</v>
      </c>
      <c r="I1301" s="60" t="s">
        <v>4084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5700</v>
      </c>
      <c r="B1302" s="88" t="s">
        <v>52</v>
      </c>
      <c r="C1302" s="59" t="s">
        <v>4142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4084</v>
      </c>
      <c r="I1302" s="59" t="s">
        <v>4084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5701</v>
      </c>
      <c r="B1303" s="89" t="s">
        <v>52</v>
      </c>
      <c r="C1303" s="60" t="s">
        <v>4143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5702</v>
      </c>
      <c r="B1304" s="88" t="s">
        <v>52</v>
      </c>
      <c r="C1304" s="59" t="s">
        <v>4144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5703</v>
      </c>
      <c r="B1305" s="89" t="s">
        <v>52</v>
      </c>
      <c r="C1305" s="60" t="s">
        <v>4145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5704</v>
      </c>
      <c r="B1306" s="88" t="s">
        <v>52</v>
      </c>
      <c r="C1306" s="59" t="s">
        <v>4146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5705</v>
      </c>
      <c r="B1307" s="89" t="s">
        <v>52</v>
      </c>
      <c r="C1307" s="60" t="s">
        <v>4147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1207</v>
      </c>
      <c r="B1308" s="88" t="s">
        <v>52</v>
      </c>
      <c r="C1308" s="59" t="s">
        <v>4148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1208</v>
      </c>
      <c r="B1309" s="89" t="s">
        <v>52</v>
      </c>
      <c r="C1309" s="60" t="s">
        <v>4149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1209</v>
      </c>
      <c r="B1310" s="88" t="s">
        <v>52</v>
      </c>
      <c r="C1310" s="59" t="s">
        <v>4150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1210</v>
      </c>
      <c r="B1311" s="89" t="s">
        <v>52</v>
      </c>
      <c r="C1311" s="60" t="s">
        <v>4151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5706</v>
      </c>
      <c r="B1312" s="88" t="s">
        <v>52</v>
      </c>
      <c r="C1312" s="59" t="s">
        <v>4152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5707</v>
      </c>
      <c r="B1313" s="89" t="s">
        <v>52</v>
      </c>
      <c r="C1313" s="60" t="s">
        <v>4153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5708</v>
      </c>
      <c r="B1314" s="88" t="s">
        <v>52</v>
      </c>
      <c r="C1314" s="59" t="s">
        <v>4154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5709</v>
      </c>
      <c r="B1315" s="89" t="s">
        <v>52</v>
      </c>
      <c r="C1315" s="60" t="s">
        <v>4155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5710</v>
      </c>
      <c r="B1316" s="88" t="s">
        <v>52</v>
      </c>
      <c r="C1316" s="59" t="s">
        <v>4156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5711</v>
      </c>
      <c r="B1317" s="89" t="s">
        <v>52</v>
      </c>
      <c r="C1317" s="60" t="s">
        <v>4157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1217</v>
      </c>
      <c r="B1318" s="88" t="s">
        <v>52</v>
      </c>
      <c r="C1318" s="59" t="s">
        <v>4158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1218</v>
      </c>
      <c r="B1319" s="89" t="s">
        <v>52</v>
      </c>
      <c r="C1319" s="60" t="s">
        <v>4159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1219</v>
      </c>
      <c r="B1320" s="88" t="s">
        <v>52</v>
      </c>
      <c r="C1320" s="59" t="s">
        <v>4160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1220</v>
      </c>
      <c r="B1321" s="89" t="s">
        <v>52</v>
      </c>
      <c r="C1321" s="60" t="s">
        <v>4161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5712</v>
      </c>
      <c r="B1322" s="88" t="s">
        <v>52</v>
      </c>
      <c r="C1322" s="59" t="s">
        <v>4162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1222</v>
      </c>
      <c r="B1323" s="89" t="s">
        <v>52</v>
      </c>
      <c r="C1323" s="60" t="s">
        <v>4163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5713</v>
      </c>
      <c r="B1324" s="88" t="s">
        <v>52</v>
      </c>
      <c r="C1324" s="59" t="s">
        <v>4164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1224</v>
      </c>
      <c r="B1325" s="89" t="s">
        <v>52</v>
      </c>
      <c r="C1325" s="60" t="s">
        <v>4165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1225</v>
      </c>
      <c r="B1326" s="88" t="s">
        <v>52</v>
      </c>
      <c r="C1326" s="59" t="s">
        <v>4166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1226</v>
      </c>
      <c r="B1327" s="89" t="s">
        <v>52</v>
      </c>
      <c r="C1327" s="60" t="s">
        <v>4167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1227</v>
      </c>
      <c r="B1328" s="88" t="s">
        <v>52</v>
      </c>
      <c r="C1328" s="59" t="s">
        <v>4168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1228</v>
      </c>
      <c r="B1329" s="89" t="s">
        <v>52</v>
      </c>
      <c r="C1329" s="60" t="s">
        <v>4169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5714</v>
      </c>
      <c r="B1330" s="88" t="s">
        <v>52</v>
      </c>
      <c r="C1330" s="59" t="s">
        <v>4170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1230</v>
      </c>
      <c r="B1331" s="89" t="s">
        <v>52</v>
      </c>
      <c r="C1331" s="60" t="s">
        <v>4171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5715</v>
      </c>
      <c r="B1332" s="88" t="s">
        <v>52</v>
      </c>
      <c r="C1332" s="59" t="s">
        <v>4172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1232</v>
      </c>
      <c r="B1333" s="89" t="s">
        <v>52</v>
      </c>
      <c r="C1333" s="60" t="s">
        <v>4173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1233</v>
      </c>
      <c r="B1334" s="88" t="s">
        <v>52</v>
      </c>
      <c r="C1334" s="59" t="s">
        <v>4174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1234</v>
      </c>
      <c r="B1335" s="89" t="s">
        <v>52</v>
      </c>
      <c r="C1335" s="60" t="s">
        <v>4175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5716</v>
      </c>
      <c r="B1336" s="88" t="s">
        <v>52</v>
      </c>
      <c r="C1336" s="59" t="s">
        <v>4176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1236</v>
      </c>
      <c r="B1337" s="89" t="s">
        <v>52</v>
      </c>
      <c r="C1337" s="60" t="s">
        <v>4177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5717</v>
      </c>
      <c r="B1338" s="88" t="s">
        <v>52</v>
      </c>
      <c r="C1338" s="59" t="s">
        <v>4178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1238</v>
      </c>
      <c r="B1339" s="89" t="s">
        <v>52</v>
      </c>
      <c r="C1339" s="60" t="s">
        <v>4179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5718</v>
      </c>
      <c r="B1340" s="88" t="s">
        <v>52</v>
      </c>
      <c r="C1340" s="59" t="s">
        <v>4180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1240</v>
      </c>
      <c r="B1341" s="89" t="s">
        <v>52</v>
      </c>
      <c r="C1341" s="60" t="s">
        <v>4181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1241</v>
      </c>
      <c r="B1342" s="88" t="s">
        <v>52</v>
      </c>
      <c r="C1342" s="59" t="s">
        <v>4182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1242</v>
      </c>
      <c r="B1343" s="89" t="s">
        <v>52</v>
      </c>
      <c r="C1343" s="60" t="s">
        <v>4183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1243</v>
      </c>
      <c r="B1344" s="88" t="s">
        <v>52</v>
      </c>
      <c r="C1344" s="59" t="s">
        <v>4184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1244</v>
      </c>
      <c r="B1345" s="89" t="s">
        <v>52</v>
      </c>
      <c r="C1345" s="60" t="s">
        <v>4185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1245</v>
      </c>
      <c r="B1346" s="88" t="s">
        <v>52</v>
      </c>
      <c r="C1346" s="59" t="s">
        <v>4186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1246</v>
      </c>
      <c r="B1347" s="89" t="s">
        <v>52</v>
      </c>
      <c r="C1347" s="60" t="s">
        <v>4187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1247</v>
      </c>
      <c r="B1348" s="88" t="s">
        <v>52</v>
      </c>
      <c r="C1348" s="59" t="s">
        <v>4188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1248</v>
      </c>
      <c r="B1349" s="89" t="s">
        <v>52</v>
      </c>
      <c r="C1349" s="60" t="s">
        <v>4189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1249</v>
      </c>
      <c r="B1350" s="88" t="s">
        <v>52</v>
      </c>
      <c r="C1350" s="59" t="s">
        <v>4190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1250</v>
      </c>
      <c r="B1351" s="89" t="s">
        <v>52</v>
      </c>
      <c r="C1351" s="60" t="s">
        <v>4191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1251</v>
      </c>
      <c r="B1352" s="88" t="s">
        <v>52</v>
      </c>
      <c r="C1352" s="59" t="s">
        <v>4192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1252</v>
      </c>
      <c r="B1353" s="89" t="s">
        <v>52</v>
      </c>
      <c r="C1353" s="60" t="s">
        <v>4193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1253</v>
      </c>
      <c r="B1354" s="88" t="s">
        <v>52</v>
      </c>
      <c r="C1354" s="59" t="s">
        <v>4194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1254</v>
      </c>
      <c r="B1355" s="89" t="s">
        <v>52</v>
      </c>
      <c r="C1355" s="60" t="s">
        <v>4195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5719</v>
      </c>
      <c r="B1356" s="88" t="s">
        <v>52</v>
      </c>
      <c r="C1356" s="59" t="s">
        <v>4196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5720</v>
      </c>
      <c r="B1357" s="89" t="s">
        <v>52</v>
      </c>
      <c r="C1357" s="60" t="s">
        <v>4197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1257</v>
      </c>
      <c r="B1358" s="88" t="s">
        <v>52</v>
      </c>
      <c r="C1358" s="59" t="s">
        <v>4198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1258</v>
      </c>
      <c r="B1359" s="89" t="s">
        <v>52</v>
      </c>
      <c r="C1359" s="60" t="s">
        <v>4199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5721</v>
      </c>
      <c r="B1360" s="88" t="s">
        <v>52</v>
      </c>
      <c r="C1360" s="59" t="s">
        <v>4200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1260</v>
      </c>
      <c r="B1361" s="89" t="s">
        <v>52</v>
      </c>
      <c r="C1361" s="60" t="s">
        <v>4201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5722</v>
      </c>
      <c r="B1362" s="88" t="s">
        <v>52</v>
      </c>
      <c r="C1362" s="59" t="s">
        <v>4202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1262</v>
      </c>
      <c r="B1363" s="89" t="s">
        <v>52</v>
      </c>
      <c r="C1363" s="60" t="s">
        <v>4203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1263</v>
      </c>
      <c r="B1364" s="88" t="s">
        <v>52</v>
      </c>
      <c r="C1364" s="59" t="s">
        <v>4204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5723</v>
      </c>
      <c r="B1365" s="89" t="s">
        <v>52</v>
      </c>
      <c r="C1365" s="60" t="s">
        <v>4205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1265</v>
      </c>
      <c r="B1366" s="88" t="s">
        <v>52</v>
      </c>
      <c r="C1366" s="59" t="s">
        <v>4206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1266</v>
      </c>
      <c r="B1367" s="89" t="s">
        <v>52</v>
      </c>
      <c r="C1367" s="60" t="s">
        <v>4207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5724</v>
      </c>
      <c r="B1368" s="88" t="s">
        <v>52</v>
      </c>
      <c r="C1368" s="59" t="s">
        <v>4208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1268</v>
      </c>
      <c r="B1369" s="89" t="s">
        <v>52</v>
      </c>
      <c r="C1369" s="60" t="s">
        <v>4209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1269</v>
      </c>
      <c r="B1370" s="88" t="s">
        <v>52</v>
      </c>
      <c r="C1370" s="59" t="s">
        <v>4210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1270</v>
      </c>
      <c r="B1371" s="89" t="s">
        <v>52</v>
      </c>
      <c r="C1371" s="60" t="s">
        <v>4211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1271</v>
      </c>
      <c r="B1372" s="88" t="s">
        <v>52</v>
      </c>
      <c r="C1372" s="59" t="s">
        <v>4212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1272</v>
      </c>
      <c r="B1373" s="89" t="s">
        <v>52</v>
      </c>
      <c r="C1373" s="60" t="s">
        <v>4213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5725</v>
      </c>
      <c r="B1374" s="88" t="s">
        <v>52</v>
      </c>
      <c r="C1374" s="59" t="s">
        <v>4214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1274</v>
      </c>
      <c r="B1375" s="89" t="s">
        <v>52</v>
      </c>
      <c r="C1375" s="60" t="s">
        <v>4215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1275</v>
      </c>
      <c r="B1376" s="88" t="s">
        <v>52</v>
      </c>
      <c r="C1376" s="59" t="s">
        <v>4216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s="89" t="s">
        <v>53</v>
      </c>
      <c r="C1377" s="60" t="s">
        <v>4217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s="88" t="s">
        <v>53</v>
      </c>
      <c r="C1378" s="59" t="s">
        <v>2844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s="89" t="s">
        <v>53</v>
      </c>
      <c r="C1379" s="60" t="s">
        <v>2845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s="88" t="s">
        <v>53</v>
      </c>
      <c r="C1380" s="59" t="s">
        <v>2846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s="89" t="s">
        <v>53</v>
      </c>
      <c r="C1381" s="60" t="s">
        <v>2847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s="88" t="s">
        <v>53</v>
      </c>
      <c r="C1382" s="59" t="s">
        <v>2848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s="89" t="s">
        <v>53</v>
      </c>
      <c r="C1383" s="60" t="s">
        <v>2849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s="88" t="s">
        <v>53</v>
      </c>
      <c r="C1384" s="59" t="s">
        <v>2850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s="89" t="s">
        <v>53</v>
      </c>
      <c r="C1385" s="60" t="s">
        <v>2851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s="88" t="s">
        <v>53</v>
      </c>
      <c r="C1386" s="59" t="s">
        <v>4218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s="89" t="s">
        <v>53</v>
      </c>
      <c r="C1387" s="60" t="s">
        <v>4219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5726</v>
      </c>
      <c r="B1388" s="88" t="s">
        <v>53</v>
      </c>
      <c r="C1388" s="59" t="s">
        <v>4220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5727</v>
      </c>
      <c r="B1389" s="89" t="s">
        <v>53</v>
      </c>
      <c r="C1389" s="60" t="s">
        <v>4221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s="88" t="s">
        <v>53</v>
      </c>
      <c r="C1390" s="59" t="s">
        <v>4222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s="89" t="s">
        <v>53</v>
      </c>
      <c r="C1391" s="60" t="s">
        <v>4223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s="88" t="s">
        <v>53</v>
      </c>
      <c r="C1392" s="59" t="s">
        <v>4224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s="89" t="s">
        <v>53</v>
      </c>
      <c r="C1393" s="60" t="s">
        <v>4225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s="88" t="s">
        <v>53</v>
      </c>
      <c r="C1394" s="59" t="s">
        <v>4226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5728</v>
      </c>
      <c r="B1395" s="89" t="s">
        <v>53</v>
      </c>
      <c r="C1395" s="60" t="s">
        <v>4227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s="88" t="s">
        <v>53</v>
      </c>
      <c r="C1396" s="59" t="s">
        <v>4228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s="89" t="s">
        <v>53</v>
      </c>
      <c r="C1397" s="60" t="s">
        <v>4229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s="88" t="s">
        <v>53</v>
      </c>
      <c r="C1398" s="59" t="s">
        <v>4230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s="89" t="s">
        <v>53</v>
      </c>
      <c r="C1399" s="60" t="s">
        <v>4231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s="88" t="s">
        <v>53</v>
      </c>
      <c r="C1400" s="59" t="s">
        <v>4232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5729</v>
      </c>
      <c r="B1401" s="89" t="s">
        <v>53</v>
      </c>
      <c r="C1401" s="60" t="s">
        <v>4233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s="88" t="s">
        <v>53</v>
      </c>
      <c r="C1402" s="59" t="s">
        <v>4234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s="89" t="s">
        <v>53</v>
      </c>
      <c r="C1403" s="60" t="s">
        <v>4235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s="88" t="s">
        <v>53</v>
      </c>
      <c r="C1404" s="59" t="s">
        <v>4236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s="89" t="s">
        <v>53</v>
      </c>
      <c r="C1405" s="60" t="s">
        <v>4237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s="88" t="s">
        <v>53</v>
      </c>
      <c r="C1406" s="59" t="s">
        <v>4238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s="89" t="s">
        <v>53</v>
      </c>
      <c r="C1407" s="60" t="s">
        <v>4239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s="88" t="s">
        <v>53</v>
      </c>
      <c r="C1408" s="59" t="s">
        <v>4240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s="89" t="s">
        <v>53</v>
      </c>
      <c r="C1409" s="60" t="s">
        <v>4241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5730</v>
      </c>
      <c r="B1410" s="88" t="s">
        <v>53</v>
      </c>
      <c r="C1410" s="59" t="s">
        <v>4242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s="89" t="s">
        <v>53</v>
      </c>
      <c r="C1411" s="60" t="s">
        <v>4243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s="88" t="s">
        <v>53</v>
      </c>
      <c r="C1412" s="59" t="s">
        <v>2881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s="89" t="s">
        <v>53</v>
      </c>
      <c r="C1413" s="60" t="s">
        <v>2882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s="88" t="s">
        <v>53</v>
      </c>
      <c r="C1414" s="59" t="s">
        <v>2883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s="89" t="s">
        <v>53</v>
      </c>
      <c r="C1415" s="60" t="s">
        <v>2884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s="88" t="s">
        <v>53</v>
      </c>
      <c r="C1416" s="59" t="s">
        <v>2885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s="89" t="s">
        <v>53</v>
      </c>
      <c r="C1417" s="60" t="s">
        <v>2886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s="88" t="s">
        <v>53</v>
      </c>
      <c r="C1418" s="59" t="s">
        <v>2887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s="89" t="s">
        <v>53</v>
      </c>
      <c r="C1419" s="60" t="s">
        <v>2888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s="88" t="s">
        <v>53</v>
      </c>
      <c r="C1420" s="59" t="s">
        <v>2889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s="89" t="s">
        <v>53</v>
      </c>
      <c r="C1421" s="60" t="s">
        <v>4244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s="88" t="s">
        <v>53</v>
      </c>
      <c r="C1422" s="59" t="s">
        <v>4245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s="89" t="s">
        <v>53</v>
      </c>
      <c r="C1423" s="60" t="s">
        <v>4246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s="88" t="s">
        <v>53</v>
      </c>
      <c r="C1424" s="59" t="s">
        <v>4247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s="89" t="s">
        <v>53</v>
      </c>
      <c r="C1425" s="60" t="s">
        <v>4248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5731</v>
      </c>
      <c r="B1426" s="88" t="s">
        <v>53</v>
      </c>
      <c r="C1426" s="59" t="s">
        <v>4249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s="89" t="s">
        <v>53</v>
      </c>
      <c r="C1427" s="60" t="s">
        <v>4250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s="88" t="s">
        <v>53</v>
      </c>
      <c r="C1428" s="59" t="s">
        <v>4251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s="89" t="s">
        <v>53</v>
      </c>
      <c r="C1429" s="60" t="s">
        <v>4252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5732</v>
      </c>
      <c r="B1430" s="88" t="s">
        <v>53</v>
      </c>
      <c r="C1430" s="59" t="s">
        <v>4253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s="89" t="s">
        <v>53</v>
      </c>
      <c r="C1431" s="60" t="s">
        <v>4254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s="88" t="s">
        <v>53</v>
      </c>
      <c r="C1432" s="59" t="s">
        <v>4255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s="89" t="s">
        <v>53</v>
      </c>
      <c r="C1433" s="60" t="s">
        <v>4256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s="88" t="s">
        <v>53</v>
      </c>
      <c r="C1434" s="59" t="s">
        <v>4257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5733</v>
      </c>
      <c r="B1435" s="89" t="s">
        <v>53</v>
      </c>
      <c r="C1435" s="60" t="s">
        <v>4258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s="88" t="s">
        <v>53</v>
      </c>
      <c r="C1436" s="59" t="s">
        <v>4259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5734</v>
      </c>
      <c r="B1437" s="89" t="s">
        <v>53</v>
      </c>
      <c r="C1437" s="60" t="s">
        <v>4260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s="88" t="s">
        <v>53</v>
      </c>
      <c r="C1438" s="59" t="s">
        <v>4261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s="89" t="s">
        <v>53</v>
      </c>
      <c r="C1439" s="60" t="s">
        <v>4262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s="88" t="s">
        <v>53</v>
      </c>
      <c r="C1440" s="59" t="s">
        <v>4263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s="89" t="s">
        <v>53</v>
      </c>
      <c r="C1441" s="60" t="s">
        <v>4264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s="88" t="s">
        <v>53</v>
      </c>
      <c r="C1442" s="59" t="s">
        <v>4265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s="89" t="s">
        <v>53</v>
      </c>
      <c r="C1443" s="60" t="s">
        <v>4266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5735</v>
      </c>
      <c r="B1444" s="88" t="s">
        <v>53</v>
      </c>
      <c r="C1444" s="59" t="s">
        <v>4267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s="89" t="s">
        <v>53</v>
      </c>
      <c r="C1445" s="60" t="s">
        <v>4268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5736</v>
      </c>
      <c r="B1446" s="88" t="s">
        <v>53</v>
      </c>
      <c r="C1446" s="59" t="s">
        <v>4269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s="89" t="s">
        <v>53</v>
      </c>
      <c r="C1447" s="60" t="s">
        <v>4270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s="88" t="s">
        <v>53</v>
      </c>
      <c r="C1448" s="59" t="s">
        <v>4271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s="89" t="s">
        <v>53</v>
      </c>
      <c r="C1449" s="60" t="s">
        <v>4272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s="88" t="s">
        <v>53</v>
      </c>
      <c r="C1450" s="59" t="s">
        <v>4273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s="89" t="s">
        <v>53</v>
      </c>
      <c r="C1451" s="60" t="s">
        <v>4274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s="88" t="s">
        <v>53</v>
      </c>
      <c r="C1452" s="59" t="s">
        <v>4275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s="89" t="s">
        <v>53</v>
      </c>
      <c r="C1453" s="60" t="s">
        <v>4276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s="88" t="s">
        <v>53</v>
      </c>
      <c r="C1454" s="59" t="s">
        <v>4277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s="89" t="s">
        <v>53</v>
      </c>
      <c r="C1455" s="60" t="s">
        <v>4278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s="88" t="s">
        <v>53</v>
      </c>
      <c r="C1456" s="59" t="s">
        <v>4279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s="89" t="s">
        <v>53</v>
      </c>
      <c r="C1457" s="60" t="s">
        <v>4280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5737</v>
      </c>
      <c r="B1458" s="88" t="s">
        <v>53</v>
      </c>
      <c r="C1458" s="59" t="s">
        <v>4281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s="89" t="s">
        <v>53</v>
      </c>
      <c r="C1459" s="60" t="s">
        <v>4282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5738</v>
      </c>
      <c r="B1460" s="88" t="s">
        <v>53</v>
      </c>
      <c r="C1460" s="59" t="s">
        <v>4283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s="89" t="s">
        <v>53</v>
      </c>
      <c r="C1461" s="60" t="s">
        <v>4284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5739</v>
      </c>
      <c r="B1462" s="88" t="s">
        <v>53</v>
      </c>
      <c r="C1462" s="59" t="s">
        <v>4285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s="89" t="s">
        <v>53</v>
      </c>
      <c r="C1463" s="60" t="s">
        <v>4286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5740</v>
      </c>
      <c r="B1464" s="88" t="s">
        <v>53</v>
      </c>
      <c r="C1464" s="59" t="s">
        <v>4287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s="89" t="s">
        <v>53</v>
      </c>
      <c r="C1465" s="60" t="s">
        <v>4288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s="88" t="s">
        <v>53</v>
      </c>
      <c r="C1466" s="59" t="s">
        <v>4289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s="89" t="s">
        <v>53</v>
      </c>
      <c r="C1467" s="60" t="s">
        <v>4290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s="88" t="s">
        <v>53</v>
      </c>
      <c r="C1468" s="59" t="s">
        <v>4291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s="89" t="s">
        <v>53</v>
      </c>
      <c r="C1469" s="60" t="s">
        <v>4292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2992</v>
      </c>
      <c r="I1469" s="60" t="s">
        <v>4293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s="88" t="s">
        <v>53</v>
      </c>
      <c r="C1470" s="59" t="s">
        <v>4294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2992</v>
      </c>
      <c r="I1470" s="59" t="s">
        <v>4293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s="89" t="s">
        <v>53</v>
      </c>
      <c r="C1471" s="60" t="s">
        <v>2991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2992</v>
      </c>
      <c r="I1471" s="60" t="s">
        <v>4293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s="88" t="s">
        <v>53</v>
      </c>
      <c r="C1472" s="59" t="s">
        <v>2993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2992</v>
      </c>
      <c r="I1472" s="59" t="s">
        <v>4293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s="89" t="s">
        <v>53</v>
      </c>
      <c r="C1473" s="60" t="s">
        <v>2994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2992</v>
      </c>
      <c r="I1473" s="60" t="s">
        <v>4293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5741</v>
      </c>
      <c r="B1474" s="88" t="s">
        <v>53</v>
      </c>
      <c r="C1474" s="59" t="s">
        <v>2995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2992</v>
      </c>
      <c r="I1474" s="59" t="s">
        <v>4293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s="89" t="s">
        <v>53</v>
      </c>
      <c r="C1475" s="60" t="s">
        <v>2996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2992</v>
      </c>
      <c r="I1475" s="60" t="s">
        <v>4293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s="88" t="s">
        <v>53</v>
      </c>
      <c r="C1476" s="59" t="s">
        <v>2997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2992</v>
      </c>
      <c r="I1476" s="59" t="s">
        <v>4293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s="89" t="s">
        <v>53</v>
      </c>
      <c r="C1477" s="60" t="s">
        <v>2998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2992</v>
      </c>
      <c r="I1477" s="60" t="s">
        <v>4293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s="88" t="s">
        <v>53</v>
      </c>
      <c r="C1478" s="59" t="s">
        <v>2999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2992</v>
      </c>
      <c r="I1478" s="59" t="s">
        <v>4293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s="89" t="s">
        <v>53</v>
      </c>
      <c r="C1479" s="60" t="s">
        <v>3000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2992</v>
      </c>
      <c r="I1479" s="60" t="s">
        <v>4293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s="88" t="s">
        <v>53</v>
      </c>
      <c r="C1480" s="59" t="s">
        <v>3001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2992</v>
      </c>
      <c r="I1480" s="59" t="s">
        <v>4293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s="89" t="s">
        <v>53</v>
      </c>
      <c r="C1481" s="60" t="s">
        <v>4295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2992</v>
      </c>
      <c r="I1481" s="60" t="s">
        <v>4293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s="88" t="s">
        <v>53</v>
      </c>
      <c r="C1482" s="59" t="s">
        <v>4296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2992</v>
      </c>
      <c r="I1482" s="59" t="s">
        <v>4293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s="89" t="s">
        <v>53</v>
      </c>
      <c r="C1483" s="60" t="s">
        <v>4297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2992</v>
      </c>
      <c r="I1483" s="60" t="s">
        <v>4293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s="88" t="s">
        <v>53</v>
      </c>
      <c r="C1484" s="59" t="s">
        <v>4298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2992</v>
      </c>
      <c r="I1484" s="59" t="s">
        <v>4293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s="89" t="s">
        <v>53</v>
      </c>
      <c r="C1485" s="60" t="s">
        <v>4299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2992</v>
      </c>
      <c r="I1485" s="60" t="s">
        <v>4293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5742</v>
      </c>
      <c r="B1486" s="88" t="s">
        <v>53</v>
      </c>
      <c r="C1486" s="59" t="s">
        <v>4300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2992</v>
      </c>
      <c r="I1486" s="59" t="s">
        <v>4293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s="89" t="s">
        <v>53</v>
      </c>
      <c r="C1487" s="60" t="s">
        <v>4301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2992</v>
      </c>
      <c r="I1487" s="60" t="s">
        <v>4293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s="88" t="s">
        <v>53</v>
      </c>
      <c r="C1488" s="59" t="s">
        <v>4302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2992</v>
      </c>
      <c r="I1488" s="59" t="s">
        <v>4293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5743</v>
      </c>
      <c r="B1489" s="89" t="s">
        <v>53</v>
      </c>
      <c r="C1489" s="60" t="s">
        <v>4303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2992</v>
      </c>
      <c r="I1489" s="60" t="s">
        <v>4293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s="88" t="s">
        <v>53</v>
      </c>
      <c r="C1490" s="59" t="s">
        <v>4304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2992</v>
      </c>
      <c r="I1490" s="59" t="s">
        <v>4293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s="89" t="s">
        <v>53</v>
      </c>
      <c r="C1491" s="60" t="s">
        <v>4305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2992</v>
      </c>
      <c r="I1491" s="60" t="s">
        <v>4293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5744</v>
      </c>
      <c r="B1492" s="88" t="s">
        <v>53</v>
      </c>
      <c r="C1492" s="59" t="s">
        <v>4306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2992</v>
      </c>
      <c r="I1492" s="59" t="s">
        <v>4293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5745</v>
      </c>
      <c r="B1493" s="89" t="s">
        <v>53</v>
      </c>
      <c r="C1493" s="60" t="s">
        <v>4307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2992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s="88" t="s">
        <v>53</v>
      </c>
      <c r="C1494" s="59" t="s">
        <v>4308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2992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s="89" t="s">
        <v>53</v>
      </c>
      <c r="C1495" s="60" t="s">
        <v>4309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2992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s="88" t="s">
        <v>53</v>
      </c>
      <c r="C1496" s="59" t="s">
        <v>4310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2992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5746</v>
      </c>
      <c r="B1497" s="89" t="s">
        <v>53</v>
      </c>
      <c r="C1497" s="60" t="s">
        <v>4311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2992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s="88" t="s">
        <v>53</v>
      </c>
      <c r="C1498" s="59" t="s">
        <v>4312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2992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s="89" t="s">
        <v>53</v>
      </c>
      <c r="C1499" s="60" t="s">
        <v>4313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2992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s="88" t="s">
        <v>53</v>
      </c>
      <c r="C1500" s="59" t="s">
        <v>4314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2992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5747</v>
      </c>
      <c r="B1501" s="89" t="s">
        <v>53</v>
      </c>
      <c r="C1501" s="60" t="s">
        <v>4315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2992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5748</v>
      </c>
      <c r="B1502" s="88" t="s">
        <v>53</v>
      </c>
      <c r="C1502" s="59" t="s">
        <v>4316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2992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s="89" t="s">
        <v>53</v>
      </c>
      <c r="C1503" s="60" t="s">
        <v>4317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2992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s="88" t="s">
        <v>53</v>
      </c>
      <c r="C1504" s="59" t="s">
        <v>4318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2992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s="89" t="s">
        <v>53</v>
      </c>
      <c r="C1505" s="60" t="s">
        <v>4319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2992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s="88" t="s">
        <v>53</v>
      </c>
      <c r="C1506" s="59" t="s">
        <v>4320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2992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5749</v>
      </c>
      <c r="B1507" s="89" t="s">
        <v>53</v>
      </c>
      <c r="C1507" s="60" t="s">
        <v>4321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2992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s="88" t="s">
        <v>53</v>
      </c>
      <c r="C1508" s="59" t="s">
        <v>4322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2992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5750</v>
      </c>
      <c r="B1509" s="89" t="s">
        <v>53</v>
      </c>
      <c r="C1509" s="60" t="s">
        <v>4323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2992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s="88" t="s">
        <v>53</v>
      </c>
      <c r="C1510" s="59" t="s">
        <v>4324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2992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5751</v>
      </c>
      <c r="B1511" s="89" t="s">
        <v>53</v>
      </c>
      <c r="C1511" s="60" t="s">
        <v>4325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2992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s="88" t="s">
        <v>53</v>
      </c>
      <c r="C1512" s="59" t="s">
        <v>4326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2992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s="89" t="s">
        <v>53</v>
      </c>
      <c r="C1513" s="60" t="s">
        <v>4327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2992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s="88" t="s">
        <v>53</v>
      </c>
      <c r="C1514" s="59" t="s">
        <v>4328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2992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s="89" t="s">
        <v>53</v>
      </c>
      <c r="C1515" s="60" t="s">
        <v>4329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2992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s="88" t="s">
        <v>53</v>
      </c>
      <c r="C1516" s="59" t="s">
        <v>4330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2992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5752</v>
      </c>
      <c r="B1517" s="89" t="s">
        <v>53</v>
      </c>
      <c r="C1517" s="60" t="s">
        <v>4331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2992</v>
      </c>
      <c r="I1517" s="60" t="s">
        <v>2992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5753</v>
      </c>
      <c r="B1518" s="88" t="s">
        <v>53</v>
      </c>
      <c r="C1518" s="59" t="s">
        <v>4332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2992</v>
      </c>
      <c r="I1518" s="59" t="s">
        <v>2992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s="89" t="s">
        <v>53</v>
      </c>
      <c r="C1519" s="60" t="s">
        <v>4333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2992</v>
      </c>
      <c r="I1519" s="60" t="s">
        <v>2992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s="88" t="s">
        <v>53</v>
      </c>
      <c r="C1520" s="59" t="s">
        <v>4334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2992</v>
      </c>
      <c r="I1520" s="59" t="s">
        <v>2992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s="89" t="s">
        <v>53</v>
      </c>
      <c r="C1521" s="60" t="s">
        <v>4335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2992</v>
      </c>
      <c r="I1521" s="60" t="s">
        <v>2992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s="88" t="s">
        <v>53</v>
      </c>
      <c r="C1522" s="59" t="s">
        <v>4336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2992</v>
      </c>
      <c r="I1522" s="59" t="s">
        <v>2992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5754</v>
      </c>
      <c r="B1523" s="89" t="s">
        <v>53</v>
      </c>
      <c r="C1523" s="60" t="s">
        <v>4337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2992</v>
      </c>
      <c r="I1523" s="60" t="s">
        <v>2992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s="88" t="s">
        <v>53</v>
      </c>
      <c r="C1524" s="59" t="s">
        <v>4338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2992</v>
      </c>
      <c r="I1524" s="59" t="s">
        <v>2992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s="89" t="s">
        <v>53</v>
      </c>
      <c r="C1525" s="60" t="s">
        <v>4339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2992</v>
      </c>
      <c r="I1525" s="60" t="s">
        <v>2992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5755</v>
      </c>
      <c r="B1526" s="88" t="s">
        <v>53</v>
      </c>
      <c r="C1526" s="59" t="s">
        <v>4340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2992</v>
      </c>
      <c r="I1526" s="59" t="s">
        <v>2992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5756</v>
      </c>
      <c r="B1527" s="89" t="s">
        <v>53</v>
      </c>
      <c r="C1527" s="60" t="s">
        <v>4341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2992</v>
      </c>
      <c r="I1527" s="60" t="s">
        <v>2992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5757</v>
      </c>
      <c r="B1528" s="88" t="s">
        <v>53</v>
      </c>
      <c r="C1528" s="59" t="s">
        <v>4342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2992</v>
      </c>
      <c r="I1528" s="59" t="s">
        <v>2992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1468</v>
      </c>
      <c r="B1529" s="89" t="s">
        <v>53</v>
      </c>
      <c r="C1529" s="60" t="s">
        <v>4343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1483</v>
      </c>
      <c r="B1530" s="88" t="s">
        <v>53</v>
      </c>
      <c r="C1530" s="59" t="s">
        <v>4344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1489</v>
      </c>
      <c r="B1531" s="89" t="s">
        <v>53</v>
      </c>
      <c r="C1531" s="60" t="s">
        <v>4345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5758</v>
      </c>
      <c r="B1532" s="88" t="s">
        <v>53</v>
      </c>
      <c r="C1532" s="59" t="s">
        <v>4346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1499</v>
      </c>
      <c r="B1533" s="89" t="s">
        <v>53</v>
      </c>
      <c r="C1533" s="60" t="s">
        <v>4347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1504</v>
      </c>
      <c r="B1534" s="88" t="s">
        <v>53</v>
      </c>
      <c r="C1534" s="59" t="s">
        <v>4348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1511</v>
      </c>
      <c r="B1535" s="89" t="s">
        <v>53</v>
      </c>
      <c r="C1535" s="60" t="s">
        <v>4349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1512</v>
      </c>
      <c r="B1536" s="88" t="s">
        <v>53</v>
      </c>
      <c r="C1536" s="59" t="s">
        <v>4350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1513</v>
      </c>
      <c r="B1537" s="89" t="s">
        <v>53</v>
      </c>
      <c r="C1537" s="60" t="s">
        <v>4351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1470</v>
      </c>
      <c r="B1538" s="88" t="s">
        <v>53</v>
      </c>
      <c r="C1538" s="59" t="s">
        <v>4352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1476</v>
      </c>
      <c r="B1539" s="89" t="s">
        <v>53</v>
      </c>
      <c r="C1539" s="60" t="s">
        <v>4353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5759</v>
      </c>
      <c r="B1540" s="88" t="s">
        <v>53</v>
      </c>
      <c r="C1540" s="59" t="s">
        <v>4354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1494</v>
      </c>
      <c r="B1541" s="89" t="s">
        <v>53</v>
      </c>
      <c r="C1541" s="60" t="s">
        <v>4355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5760</v>
      </c>
      <c r="B1542" s="88" t="s">
        <v>53</v>
      </c>
      <c r="C1542" s="59" t="s">
        <v>4356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1503</v>
      </c>
      <c r="B1543" s="89" t="s">
        <v>53</v>
      </c>
      <c r="C1543" s="60" t="s">
        <v>4357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1510</v>
      </c>
      <c r="B1544" s="88" t="s">
        <v>53</v>
      </c>
      <c r="C1544" s="59" t="s">
        <v>4358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5761</v>
      </c>
      <c r="B1545" s="89" t="s">
        <v>53</v>
      </c>
      <c r="C1545" s="60" t="s">
        <v>4359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1514</v>
      </c>
      <c r="B1546" s="88" t="s">
        <v>53</v>
      </c>
      <c r="C1546" s="59" t="s">
        <v>4360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1521</v>
      </c>
      <c r="B1547" s="89" t="s">
        <v>53</v>
      </c>
      <c r="C1547" s="60" t="s">
        <v>4361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1532</v>
      </c>
      <c r="B1548" s="88" t="s">
        <v>53</v>
      </c>
      <c r="C1548" s="59" t="s">
        <v>4362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1535</v>
      </c>
      <c r="B1549" s="89" t="s">
        <v>53</v>
      </c>
      <c r="C1549" s="60" t="s">
        <v>4363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1543</v>
      </c>
      <c r="B1550" s="88" t="s">
        <v>53</v>
      </c>
      <c r="C1550" s="59" t="s">
        <v>4364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5762</v>
      </c>
      <c r="B1551" s="89" t="s">
        <v>53</v>
      </c>
      <c r="C1551" s="60" t="s">
        <v>4365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5763</v>
      </c>
      <c r="B1552" s="88" t="s">
        <v>53</v>
      </c>
      <c r="C1552" s="59" t="s">
        <v>4366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1516</v>
      </c>
      <c r="B1553" s="89" t="s">
        <v>53</v>
      </c>
      <c r="C1553" s="60" t="s">
        <v>4367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1526</v>
      </c>
      <c r="B1554" s="88" t="s">
        <v>53</v>
      </c>
      <c r="C1554" s="59" t="s">
        <v>4368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1538</v>
      </c>
      <c r="B1555" s="89" t="s">
        <v>53</v>
      </c>
      <c r="C1555" s="60" t="s">
        <v>4369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1547</v>
      </c>
      <c r="B1556" s="88" t="s">
        <v>53</v>
      </c>
      <c r="C1556" s="59" t="s">
        <v>4370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1550</v>
      </c>
      <c r="B1557" s="89" t="s">
        <v>53</v>
      </c>
      <c r="C1557" s="60" t="s">
        <v>4371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1559</v>
      </c>
      <c r="B1558" s="88" t="s">
        <v>53</v>
      </c>
      <c r="C1558" s="59" t="s">
        <v>4372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1515</v>
      </c>
      <c r="B1559" s="89" t="s">
        <v>53</v>
      </c>
      <c r="C1559" s="60" t="s">
        <v>4373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1531</v>
      </c>
      <c r="B1560" s="88" t="s">
        <v>53</v>
      </c>
      <c r="C1560" s="59" t="s">
        <v>4374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5764</v>
      </c>
      <c r="B1561" s="89" t="s">
        <v>53</v>
      </c>
      <c r="C1561" s="60" t="s">
        <v>4375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5765</v>
      </c>
      <c r="B1562" s="88" t="s">
        <v>53</v>
      </c>
      <c r="C1562" s="59" t="s">
        <v>4376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1554</v>
      </c>
      <c r="B1563" s="89" t="s">
        <v>53</v>
      </c>
      <c r="C1563" s="60" t="s">
        <v>4377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1560</v>
      </c>
      <c r="B1564" s="88" t="s">
        <v>53</v>
      </c>
      <c r="C1564" s="59" t="s">
        <v>4378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1518</v>
      </c>
      <c r="B1565" s="89" t="s">
        <v>53</v>
      </c>
      <c r="C1565" s="60" t="s">
        <v>4379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1528</v>
      </c>
      <c r="B1566" s="88" t="s">
        <v>53</v>
      </c>
      <c r="C1566" s="59" t="s">
        <v>4380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1536</v>
      </c>
      <c r="B1567" s="89" t="s">
        <v>53</v>
      </c>
      <c r="C1567" s="60" t="s">
        <v>4381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1549</v>
      </c>
      <c r="B1568" s="88" t="s">
        <v>53</v>
      </c>
      <c r="C1568" s="59" t="s">
        <v>4382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1551</v>
      </c>
      <c r="B1569" s="89" t="s">
        <v>53</v>
      </c>
      <c r="C1569" s="60" t="s">
        <v>4383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1558</v>
      </c>
      <c r="B1570" s="88" t="s">
        <v>53</v>
      </c>
      <c r="C1570" s="59" t="s">
        <v>4384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1564</v>
      </c>
      <c r="B1571" s="89" t="s">
        <v>53</v>
      </c>
      <c r="C1571" s="60" t="s">
        <v>4385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5766</v>
      </c>
      <c r="B1572" s="88" t="s">
        <v>53</v>
      </c>
      <c r="C1572" s="59" t="s">
        <v>4386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1584</v>
      </c>
      <c r="B1573" s="89" t="s">
        <v>53</v>
      </c>
      <c r="C1573" s="60" t="s">
        <v>4387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5767</v>
      </c>
      <c r="B1574" s="88" t="s">
        <v>53</v>
      </c>
      <c r="C1574" s="59" t="s">
        <v>4388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1603</v>
      </c>
      <c r="B1575" s="89" t="s">
        <v>53</v>
      </c>
      <c r="C1575" s="60" t="s">
        <v>4389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1606</v>
      </c>
      <c r="B1576" s="88" t="s">
        <v>53</v>
      </c>
      <c r="C1576" s="59" t="s">
        <v>4390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1570</v>
      </c>
      <c r="B1577" s="89" t="s">
        <v>53</v>
      </c>
      <c r="C1577" s="60" t="s">
        <v>4391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1572</v>
      </c>
      <c r="B1578" s="88" t="s">
        <v>53</v>
      </c>
      <c r="C1578" s="59" t="s">
        <v>4392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1588</v>
      </c>
      <c r="B1579" s="89" t="s">
        <v>53</v>
      </c>
      <c r="C1579" s="60" t="s">
        <v>4393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1595</v>
      </c>
      <c r="B1580" s="88" t="s">
        <v>53</v>
      </c>
      <c r="C1580" s="59" t="s">
        <v>4394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1600</v>
      </c>
      <c r="B1581" s="89" t="s">
        <v>53</v>
      </c>
      <c r="C1581" s="60" t="s">
        <v>4395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1610</v>
      </c>
      <c r="B1582" s="88" t="s">
        <v>53</v>
      </c>
      <c r="C1582" s="59" t="s">
        <v>4396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1566</v>
      </c>
      <c r="B1583" s="89" t="s">
        <v>53</v>
      </c>
      <c r="C1583" s="60" t="s">
        <v>4397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1574</v>
      </c>
      <c r="B1584" s="88" t="s">
        <v>53</v>
      </c>
      <c r="C1584" s="59" t="s">
        <v>4398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1582</v>
      </c>
      <c r="B1585" s="89" t="s">
        <v>53</v>
      </c>
      <c r="C1585" s="60" t="s">
        <v>4399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1593</v>
      </c>
      <c r="B1586" s="88" t="s">
        <v>53</v>
      </c>
      <c r="C1586" s="59" t="s">
        <v>4400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5768</v>
      </c>
      <c r="B1587" s="89" t="s">
        <v>53</v>
      </c>
      <c r="C1587" s="60" t="s">
        <v>4401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1612</v>
      </c>
      <c r="B1588" s="88" t="s">
        <v>53</v>
      </c>
      <c r="C1588" s="59" t="s">
        <v>4402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1569</v>
      </c>
      <c r="B1589" s="89" t="s">
        <v>53</v>
      </c>
      <c r="C1589" s="60" t="s">
        <v>4403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1573</v>
      </c>
      <c r="B1590" s="88" t="s">
        <v>53</v>
      </c>
      <c r="C1590" s="59" t="s">
        <v>4404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5769</v>
      </c>
      <c r="B1591" s="89" t="s">
        <v>53</v>
      </c>
      <c r="C1591" s="60" t="s">
        <v>4405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1594</v>
      </c>
      <c r="B1592" s="88" t="s">
        <v>53</v>
      </c>
      <c r="C1592" s="59" t="s">
        <v>4406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1605</v>
      </c>
      <c r="B1593" s="89" t="s">
        <v>53</v>
      </c>
      <c r="C1593" s="60" t="s">
        <v>4407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1608</v>
      </c>
      <c r="B1594" s="88" t="s">
        <v>53</v>
      </c>
      <c r="C1594" s="59" t="s">
        <v>4408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1620</v>
      </c>
      <c r="B1595" s="89" t="s">
        <v>53</v>
      </c>
      <c r="C1595" s="60" t="s">
        <v>4409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1633</v>
      </c>
      <c r="B1596" s="88" t="s">
        <v>53</v>
      </c>
      <c r="C1596" s="59" t="s">
        <v>4410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1636</v>
      </c>
      <c r="B1597" s="89" t="s">
        <v>53</v>
      </c>
      <c r="C1597" s="60" t="s">
        <v>4411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1648</v>
      </c>
      <c r="B1598" s="88" t="s">
        <v>53</v>
      </c>
      <c r="C1598" s="59" t="s">
        <v>4412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1654</v>
      </c>
      <c r="B1599" s="89" t="s">
        <v>53</v>
      </c>
      <c r="C1599" s="60" t="s">
        <v>4413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5770</v>
      </c>
      <c r="B1600" s="88" t="s">
        <v>53</v>
      </c>
      <c r="C1600" s="59" t="s">
        <v>4414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1623</v>
      </c>
      <c r="B1601" s="89" t="s">
        <v>53</v>
      </c>
      <c r="C1601" s="60" t="s">
        <v>4415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1629</v>
      </c>
      <c r="B1602" s="88" t="s">
        <v>53</v>
      </c>
      <c r="C1602" s="59" t="s">
        <v>4416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1635</v>
      </c>
      <c r="B1603" s="89" t="s">
        <v>53</v>
      </c>
      <c r="C1603" s="60" t="s">
        <v>4417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1647</v>
      </c>
      <c r="B1604" s="88" t="s">
        <v>53</v>
      </c>
      <c r="C1604" s="59" t="s">
        <v>4418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1651</v>
      </c>
      <c r="B1605" s="89" t="s">
        <v>53</v>
      </c>
      <c r="C1605" s="60" t="s">
        <v>4419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1663</v>
      </c>
      <c r="B1606" s="88" t="s">
        <v>53</v>
      </c>
      <c r="C1606" s="59" t="s">
        <v>4420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1619</v>
      </c>
      <c r="B1607" s="89" t="s">
        <v>53</v>
      </c>
      <c r="C1607" s="60" t="s">
        <v>4421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1630</v>
      </c>
      <c r="B1608" s="88" t="s">
        <v>53</v>
      </c>
      <c r="C1608" s="59" t="s">
        <v>4422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5771</v>
      </c>
      <c r="B1609" s="89" t="s">
        <v>53</v>
      </c>
      <c r="C1609" s="60" t="s">
        <v>4423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1642</v>
      </c>
      <c r="B1610" s="88" t="s">
        <v>53</v>
      </c>
      <c r="C1610" s="59" t="s">
        <v>4424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1659</v>
      </c>
      <c r="B1611" s="89" t="s">
        <v>53</v>
      </c>
      <c r="C1611" s="60" t="s">
        <v>4425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1661</v>
      </c>
      <c r="B1612" s="88" t="s">
        <v>53</v>
      </c>
      <c r="C1612" s="59" t="s">
        <v>4426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1622</v>
      </c>
      <c r="B1613" s="89" t="s">
        <v>53</v>
      </c>
      <c r="C1613" s="60" t="s">
        <v>4427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5772</v>
      </c>
      <c r="B1614" s="88" t="s">
        <v>53</v>
      </c>
      <c r="C1614" s="59" t="s">
        <v>4428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1639</v>
      </c>
      <c r="B1615" s="89" t="s">
        <v>53</v>
      </c>
      <c r="C1615" s="60" t="s">
        <v>4429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1644</v>
      </c>
      <c r="B1616" s="88" t="s">
        <v>53</v>
      </c>
      <c r="C1616" s="59" t="s">
        <v>4430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1650</v>
      </c>
      <c r="B1617" s="89" t="s">
        <v>53</v>
      </c>
      <c r="C1617" s="60" t="s">
        <v>4431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1664</v>
      </c>
      <c r="B1618" s="88" t="s">
        <v>53</v>
      </c>
      <c r="C1618" s="59" t="s">
        <v>4432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1665</v>
      </c>
      <c r="B1619" s="89" t="s">
        <v>53</v>
      </c>
      <c r="C1619" s="60" t="s">
        <v>4433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1675</v>
      </c>
      <c r="B1620" s="88" t="s">
        <v>53</v>
      </c>
      <c r="C1620" s="59" t="s">
        <v>4434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1677</v>
      </c>
      <c r="B1621" s="89" t="s">
        <v>53</v>
      </c>
      <c r="C1621" s="60" t="s">
        <v>4435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5773</v>
      </c>
      <c r="B1622" s="88" t="s">
        <v>53</v>
      </c>
      <c r="C1622" s="59" t="s">
        <v>4436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1692</v>
      </c>
      <c r="B1623" s="89" t="s">
        <v>53</v>
      </c>
      <c r="C1623" s="60" t="s">
        <v>4437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5774</v>
      </c>
      <c r="B1624" s="88" t="s">
        <v>53</v>
      </c>
      <c r="C1624" s="59" t="s">
        <v>4438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1667</v>
      </c>
      <c r="B1625" s="89" t="s">
        <v>53</v>
      </c>
      <c r="C1625" s="60" t="s">
        <v>4439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1674</v>
      </c>
      <c r="B1626" s="88" t="s">
        <v>53</v>
      </c>
      <c r="C1626" s="59" t="s">
        <v>4440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1680</v>
      </c>
      <c r="B1627" s="89" t="s">
        <v>53</v>
      </c>
      <c r="C1627" s="60" t="s">
        <v>4441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1685</v>
      </c>
      <c r="B1628" s="88" t="s">
        <v>53</v>
      </c>
      <c r="C1628" s="59" t="s">
        <v>4442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5775</v>
      </c>
      <c r="B1629" s="89" t="s">
        <v>53</v>
      </c>
      <c r="C1629" s="60" t="s">
        <v>4443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1693</v>
      </c>
      <c r="B1630" s="88" t="s">
        <v>53</v>
      </c>
      <c r="C1630" s="59" t="s">
        <v>4444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1726</v>
      </c>
      <c r="B1631" s="89" t="s">
        <v>53</v>
      </c>
      <c r="C1631" s="60" t="s">
        <v>4445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5776</v>
      </c>
      <c r="B1632" s="88" t="s">
        <v>53</v>
      </c>
      <c r="C1632" s="59" t="s">
        <v>4446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5777</v>
      </c>
      <c r="B1633" s="89" t="s">
        <v>53</v>
      </c>
      <c r="C1633" s="60" t="s">
        <v>4447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1740</v>
      </c>
      <c r="B1634" s="88" t="s">
        <v>53</v>
      </c>
      <c r="C1634" s="59" t="s">
        <v>4448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1749</v>
      </c>
      <c r="B1635" s="89" t="s">
        <v>53</v>
      </c>
      <c r="C1635" s="60" t="s">
        <v>4449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5778</v>
      </c>
      <c r="B1636" s="88" t="s">
        <v>53</v>
      </c>
      <c r="C1636" s="59" t="s">
        <v>4450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1730</v>
      </c>
      <c r="B1637" s="89" t="s">
        <v>53</v>
      </c>
      <c r="C1637" s="60" t="s">
        <v>4451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1735</v>
      </c>
      <c r="B1638" s="88" t="s">
        <v>53</v>
      </c>
      <c r="C1638" s="59" t="s">
        <v>4452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1743</v>
      </c>
      <c r="B1639" s="89" t="s">
        <v>53</v>
      </c>
      <c r="C1639" s="60" t="s">
        <v>4453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1748</v>
      </c>
      <c r="B1640" s="88" t="s">
        <v>53</v>
      </c>
      <c r="C1640" s="59" t="s">
        <v>4454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1725</v>
      </c>
      <c r="B1641" s="89" t="s">
        <v>53</v>
      </c>
      <c r="C1641" s="60" t="s">
        <v>4455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1731</v>
      </c>
      <c r="B1642" s="88" t="s">
        <v>53</v>
      </c>
      <c r="C1642" s="59" t="s">
        <v>4456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5779</v>
      </c>
      <c r="B1643" s="89" t="s">
        <v>53</v>
      </c>
      <c r="C1643" s="60" t="s">
        <v>4457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5780</v>
      </c>
      <c r="B1644" s="88" t="s">
        <v>53</v>
      </c>
      <c r="C1644" s="59" t="s">
        <v>4458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5781</v>
      </c>
      <c r="B1645" s="89" t="s">
        <v>53</v>
      </c>
      <c r="C1645" s="60" t="s">
        <v>4459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1471</v>
      </c>
      <c r="B1646" s="88" t="s">
        <v>53</v>
      </c>
      <c r="C1646" s="59" t="s">
        <v>4460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1477</v>
      </c>
      <c r="B1647" s="89" t="s">
        <v>53</v>
      </c>
      <c r="C1647" s="60" t="s">
        <v>4461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1487</v>
      </c>
      <c r="B1648" s="88" t="s">
        <v>53</v>
      </c>
      <c r="C1648" s="59" t="s">
        <v>4462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5782</v>
      </c>
      <c r="B1649" s="89" t="s">
        <v>53</v>
      </c>
      <c r="C1649" s="60" t="s">
        <v>4463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5783</v>
      </c>
      <c r="B1650" s="88" t="s">
        <v>53</v>
      </c>
      <c r="C1650" s="59" t="s">
        <v>4464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5784</v>
      </c>
      <c r="B1651" s="89" t="s">
        <v>53</v>
      </c>
      <c r="C1651" s="60" t="s">
        <v>4465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1473</v>
      </c>
      <c r="B1652" s="88" t="s">
        <v>53</v>
      </c>
      <c r="C1652" s="59" t="s">
        <v>4466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1482</v>
      </c>
      <c r="B1653" s="89" t="s">
        <v>53</v>
      </c>
      <c r="C1653" s="60" t="s">
        <v>4467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5785</v>
      </c>
      <c r="B1654" s="88" t="s">
        <v>53</v>
      </c>
      <c r="C1654" s="59" t="s">
        <v>4468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1493</v>
      </c>
      <c r="B1655" s="89" t="s">
        <v>53</v>
      </c>
      <c r="C1655" s="60" t="s">
        <v>4469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1497</v>
      </c>
      <c r="B1656" s="88" t="s">
        <v>53</v>
      </c>
      <c r="C1656" s="59" t="s">
        <v>4470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1502</v>
      </c>
      <c r="B1657" s="89" t="s">
        <v>53</v>
      </c>
      <c r="C1657" s="60" t="s">
        <v>4471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1479</v>
      </c>
      <c r="B1658" s="88" t="s">
        <v>53</v>
      </c>
      <c r="C1658" s="59" t="s">
        <v>4472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5786</v>
      </c>
      <c r="B1659" s="89" t="s">
        <v>53</v>
      </c>
      <c r="C1659" s="60" t="s">
        <v>4473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1485</v>
      </c>
      <c r="B1660" s="88" t="s">
        <v>53</v>
      </c>
      <c r="C1660" s="59" t="s">
        <v>4474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5787</v>
      </c>
      <c r="B1661" s="89" t="s">
        <v>53</v>
      </c>
      <c r="C1661" s="60" t="s">
        <v>4475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1501</v>
      </c>
      <c r="B1662" s="88" t="s">
        <v>53</v>
      </c>
      <c r="C1662" s="59" t="s">
        <v>4476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1506</v>
      </c>
      <c r="B1663" s="89" t="s">
        <v>53</v>
      </c>
      <c r="C1663" s="60" t="s">
        <v>4477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1474</v>
      </c>
      <c r="B1664" s="88" t="s">
        <v>53</v>
      </c>
      <c r="C1664" s="59" t="s">
        <v>4478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1481</v>
      </c>
      <c r="B1665" s="89" t="s">
        <v>53</v>
      </c>
      <c r="C1665" s="60" t="s">
        <v>4479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1488</v>
      </c>
      <c r="B1666" s="88" t="s">
        <v>53</v>
      </c>
      <c r="C1666" s="59" t="s">
        <v>3095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1492</v>
      </c>
      <c r="B1667" s="89" t="s">
        <v>53</v>
      </c>
      <c r="C1667" s="60" t="s">
        <v>3096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1498</v>
      </c>
      <c r="B1668" s="88" t="s">
        <v>53</v>
      </c>
      <c r="C1668" s="59" t="s">
        <v>3097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1507</v>
      </c>
      <c r="B1669" s="89" t="s">
        <v>53</v>
      </c>
      <c r="C1669" s="60" t="s">
        <v>3098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1472</v>
      </c>
      <c r="B1670" s="88" t="s">
        <v>53</v>
      </c>
      <c r="C1670" s="59" t="s">
        <v>4480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1480</v>
      </c>
      <c r="B1671" s="89" t="s">
        <v>53</v>
      </c>
      <c r="C1671" s="60" t="s">
        <v>4481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5788</v>
      </c>
      <c r="B1672" s="88" t="s">
        <v>53</v>
      </c>
      <c r="C1672" s="59" t="s">
        <v>3103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1490</v>
      </c>
      <c r="B1673" s="89" t="s">
        <v>53</v>
      </c>
      <c r="C1673" s="60" t="s">
        <v>3104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1496</v>
      </c>
      <c r="B1674" s="88" t="s">
        <v>53</v>
      </c>
      <c r="C1674" s="59" t="s">
        <v>3105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1508</v>
      </c>
      <c r="B1675" s="89" t="s">
        <v>53</v>
      </c>
      <c r="C1675" s="60" t="s">
        <v>3106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5789</v>
      </c>
      <c r="B1676" s="88" t="s">
        <v>53</v>
      </c>
      <c r="C1676" s="59" t="s">
        <v>4482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1475</v>
      </c>
      <c r="B1677" s="89" t="s">
        <v>53</v>
      </c>
      <c r="C1677" s="60" t="s">
        <v>4483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1486</v>
      </c>
      <c r="B1678" s="88" t="s">
        <v>53</v>
      </c>
      <c r="C1678" s="59" t="s">
        <v>3111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1491</v>
      </c>
      <c r="B1679" s="89" t="s">
        <v>53</v>
      </c>
      <c r="C1679" s="60" t="s">
        <v>3112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5790</v>
      </c>
      <c r="B1680" s="88" t="s">
        <v>53</v>
      </c>
      <c r="C1680" s="59" t="s">
        <v>3113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1505</v>
      </c>
      <c r="B1681" s="89" t="s">
        <v>53</v>
      </c>
      <c r="C1681" s="60" t="s">
        <v>3114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1469</v>
      </c>
      <c r="B1682" s="88" t="s">
        <v>53</v>
      </c>
      <c r="C1682" s="59" t="s">
        <v>4484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1478</v>
      </c>
      <c r="B1683" s="89" t="s">
        <v>53</v>
      </c>
      <c r="C1683" s="60" t="s">
        <v>4485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1484</v>
      </c>
      <c r="B1684" s="88" t="s">
        <v>53</v>
      </c>
      <c r="C1684" s="59" t="s">
        <v>4486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1495</v>
      </c>
      <c r="B1685" s="89" t="s">
        <v>53</v>
      </c>
      <c r="C1685" s="60" t="s">
        <v>4487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1500</v>
      </c>
      <c r="B1686" s="88" t="s">
        <v>53</v>
      </c>
      <c r="C1686" s="59" t="s">
        <v>4488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1509</v>
      </c>
      <c r="B1687" s="89" t="s">
        <v>53</v>
      </c>
      <c r="C1687" s="60" t="s">
        <v>4489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1517</v>
      </c>
      <c r="B1688" s="88" t="s">
        <v>53</v>
      </c>
      <c r="C1688" s="59" t="s">
        <v>4490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1523</v>
      </c>
      <c r="B1689" s="89" t="s">
        <v>53</v>
      </c>
      <c r="C1689" s="60" t="s">
        <v>4491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1534</v>
      </c>
      <c r="B1690" s="88" t="s">
        <v>53</v>
      </c>
      <c r="C1690" s="59" t="s">
        <v>4492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1544</v>
      </c>
      <c r="B1691" s="89" t="s">
        <v>53</v>
      </c>
      <c r="C1691" s="60" t="s">
        <v>4493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5791</v>
      </c>
      <c r="B1692" s="88" t="s">
        <v>53</v>
      </c>
      <c r="C1692" s="59" t="s">
        <v>4494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5792</v>
      </c>
      <c r="B1693" s="89" t="s">
        <v>53</v>
      </c>
      <c r="C1693" s="60" t="s">
        <v>4495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5793</v>
      </c>
      <c r="B1694" s="88" t="s">
        <v>53</v>
      </c>
      <c r="C1694" s="59" t="s">
        <v>4496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1525</v>
      </c>
      <c r="B1695" s="89" t="s">
        <v>53</v>
      </c>
      <c r="C1695" s="60" t="s">
        <v>4497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1539</v>
      </c>
      <c r="B1696" s="88" t="s">
        <v>53</v>
      </c>
      <c r="C1696" s="59" t="s">
        <v>4498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5794</v>
      </c>
      <c r="B1697" s="89" t="s">
        <v>53</v>
      </c>
      <c r="C1697" s="60" t="s">
        <v>4499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5795</v>
      </c>
      <c r="B1698" s="88" t="s">
        <v>53</v>
      </c>
      <c r="C1698" s="59" t="s">
        <v>4500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5796</v>
      </c>
      <c r="B1699" s="89" t="s">
        <v>53</v>
      </c>
      <c r="C1699" s="60" t="s">
        <v>4501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5797</v>
      </c>
      <c r="B1700" s="88" t="s">
        <v>53</v>
      </c>
      <c r="C1700" s="59" t="s">
        <v>4502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1527</v>
      </c>
      <c r="B1701" s="89" t="s">
        <v>53</v>
      </c>
      <c r="C1701" s="60" t="s">
        <v>4503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5798</v>
      </c>
      <c r="B1702" s="88" t="s">
        <v>53</v>
      </c>
      <c r="C1702" s="59" t="s">
        <v>4504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1542</v>
      </c>
      <c r="B1703" s="89" t="s">
        <v>53</v>
      </c>
      <c r="C1703" s="60" t="s">
        <v>4505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1552</v>
      </c>
      <c r="B1704" s="88" t="s">
        <v>53</v>
      </c>
      <c r="C1704" s="59" t="s">
        <v>4506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5799</v>
      </c>
      <c r="B1705" s="89" t="s">
        <v>53</v>
      </c>
      <c r="C1705" s="60" t="s">
        <v>4507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1522</v>
      </c>
      <c r="B1706" s="88" t="s">
        <v>53</v>
      </c>
      <c r="C1706" s="59" t="s">
        <v>4508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1524</v>
      </c>
      <c r="B1707" s="89" t="s">
        <v>53</v>
      </c>
      <c r="C1707" s="60" t="s">
        <v>4509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1540</v>
      </c>
      <c r="B1708" s="88" t="s">
        <v>53</v>
      </c>
      <c r="C1708" s="59" t="s">
        <v>4510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1546</v>
      </c>
      <c r="B1709" s="89" t="s">
        <v>53</v>
      </c>
      <c r="C1709" s="60" t="s">
        <v>4511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1553</v>
      </c>
      <c r="B1710" s="88" t="s">
        <v>53</v>
      </c>
      <c r="C1710" s="59" t="s">
        <v>4512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1561</v>
      </c>
      <c r="B1711" s="89" t="s">
        <v>53</v>
      </c>
      <c r="C1711" s="60" t="s">
        <v>4513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1519</v>
      </c>
      <c r="B1712" s="88" t="s">
        <v>53</v>
      </c>
      <c r="C1712" s="59" t="s">
        <v>4514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1529</v>
      </c>
      <c r="B1713" s="89" t="s">
        <v>53</v>
      </c>
      <c r="C1713" s="60" t="s">
        <v>4515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5800</v>
      </c>
      <c r="B1714" s="88" t="s">
        <v>53</v>
      </c>
      <c r="C1714" s="59" t="s">
        <v>4516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1548</v>
      </c>
      <c r="B1715" s="89" t="s">
        <v>53</v>
      </c>
      <c r="C1715" s="60" t="s">
        <v>4517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1555</v>
      </c>
      <c r="B1716" s="88" t="s">
        <v>53</v>
      </c>
      <c r="C1716" s="59" t="s">
        <v>4518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1562</v>
      </c>
      <c r="B1717" s="89" t="s">
        <v>53</v>
      </c>
      <c r="C1717" s="60" t="s">
        <v>4519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5801</v>
      </c>
      <c r="B1718" s="88" t="s">
        <v>53</v>
      </c>
      <c r="C1718" s="59" t="s">
        <v>4520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5802</v>
      </c>
      <c r="B1719" s="89" t="s">
        <v>53</v>
      </c>
      <c r="C1719" s="60" t="s">
        <v>4521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1533</v>
      </c>
      <c r="B1720" s="88" t="s">
        <v>53</v>
      </c>
      <c r="C1720" s="59" t="s">
        <v>4522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1545</v>
      </c>
      <c r="B1721" s="89" t="s">
        <v>53</v>
      </c>
      <c r="C1721" s="60" t="s">
        <v>4523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5803</v>
      </c>
      <c r="B1722" s="88" t="s">
        <v>53</v>
      </c>
      <c r="C1722" s="59" t="s">
        <v>4524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1557</v>
      </c>
      <c r="B1723" s="89" t="s">
        <v>53</v>
      </c>
      <c r="C1723" s="60" t="s">
        <v>4525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1520</v>
      </c>
      <c r="B1724" s="88" t="s">
        <v>53</v>
      </c>
      <c r="C1724" s="59" t="s">
        <v>4526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1530</v>
      </c>
      <c r="B1725" s="89" t="s">
        <v>53</v>
      </c>
      <c r="C1725" s="60" t="s">
        <v>4527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1537</v>
      </c>
      <c r="B1726" s="88" t="s">
        <v>53</v>
      </c>
      <c r="C1726" s="59" t="s">
        <v>4528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1541</v>
      </c>
      <c r="B1727" s="89" t="s">
        <v>53</v>
      </c>
      <c r="C1727" s="60" t="s">
        <v>4529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1556</v>
      </c>
      <c r="B1728" s="88" t="s">
        <v>53</v>
      </c>
      <c r="C1728" s="59" t="s">
        <v>4530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1563</v>
      </c>
      <c r="B1729" s="89" t="s">
        <v>53</v>
      </c>
      <c r="C1729" s="60" t="s">
        <v>4531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5804</v>
      </c>
      <c r="B1730" s="88" t="s">
        <v>53</v>
      </c>
      <c r="C1730" s="59" t="s">
        <v>4532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1576</v>
      </c>
      <c r="B1731" s="89" t="s">
        <v>53</v>
      </c>
      <c r="C1731" s="60" t="s">
        <v>4533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1581</v>
      </c>
      <c r="B1732" s="88" t="s">
        <v>53</v>
      </c>
      <c r="C1732" s="59" t="s">
        <v>4534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1589</v>
      </c>
      <c r="B1733" s="89" t="s">
        <v>53</v>
      </c>
      <c r="C1733" s="60" t="s">
        <v>4535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1602</v>
      </c>
      <c r="B1734" s="88" t="s">
        <v>53</v>
      </c>
      <c r="C1734" s="59" t="s">
        <v>4536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1614</v>
      </c>
      <c r="B1735" s="89" t="s">
        <v>53</v>
      </c>
      <c r="C1735" s="60" t="s">
        <v>4537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1571</v>
      </c>
      <c r="B1736" s="88" t="s">
        <v>53</v>
      </c>
      <c r="C1736" s="59" t="s">
        <v>4538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1579</v>
      </c>
      <c r="B1737" s="89" t="s">
        <v>53</v>
      </c>
      <c r="C1737" s="60" t="s">
        <v>4539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5805</v>
      </c>
      <c r="B1738" s="88" t="s">
        <v>53</v>
      </c>
      <c r="C1738" s="59" t="s">
        <v>4540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5806</v>
      </c>
      <c r="B1739" s="89" t="s">
        <v>53</v>
      </c>
      <c r="C1739" s="60" t="s">
        <v>4541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1598</v>
      </c>
      <c r="B1740" s="88" t="s">
        <v>53</v>
      </c>
      <c r="C1740" s="59" t="s">
        <v>4542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1607</v>
      </c>
      <c r="B1741" s="89" t="s">
        <v>53</v>
      </c>
      <c r="C1741" s="60" t="s">
        <v>4543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1565</v>
      </c>
      <c r="B1742" s="88" t="s">
        <v>53</v>
      </c>
      <c r="C1742" s="59" t="s">
        <v>4544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1578</v>
      </c>
      <c r="B1743" s="89" t="s">
        <v>53</v>
      </c>
      <c r="C1743" s="60" t="s">
        <v>4545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1583</v>
      </c>
      <c r="B1744" s="88" t="s">
        <v>53</v>
      </c>
      <c r="C1744" s="59" t="s">
        <v>4546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5807</v>
      </c>
      <c r="B1745" s="89" t="s">
        <v>53</v>
      </c>
      <c r="C1745" s="60" t="s">
        <v>4547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1597</v>
      </c>
      <c r="B1746" s="88" t="s">
        <v>53</v>
      </c>
      <c r="C1746" s="59" t="s">
        <v>4548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1613</v>
      </c>
      <c r="B1747" s="89" t="s">
        <v>53</v>
      </c>
      <c r="C1747" s="60" t="s">
        <v>4549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1567</v>
      </c>
      <c r="B1748" s="88" t="s">
        <v>53</v>
      </c>
      <c r="C1748" s="59" t="s">
        <v>4550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1580</v>
      </c>
      <c r="B1749" s="89" t="s">
        <v>53</v>
      </c>
      <c r="C1749" s="60" t="s">
        <v>4551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1585</v>
      </c>
      <c r="B1750" s="88" t="s">
        <v>53</v>
      </c>
      <c r="C1750" s="59" t="s">
        <v>4552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1596</v>
      </c>
      <c r="B1751" s="89" t="s">
        <v>53</v>
      </c>
      <c r="C1751" s="60" t="s">
        <v>4553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1601</v>
      </c>
      <c r="B1752" s="88" t="s">
        <v>53</v>
      </c>
      <c r="C1752" s="59" t="s">
        <v>4554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1611</v>
      </c>
      <c r="B1753" s="89" t="s">
        <v>53</v>
      </c>
      <c r="C1753" s="60" t="s">
        <v>4555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5808</v>
      </c>
      <c r="B1754" s="88" t="s">
        <v>53</v>
      </c>
      <c r="C1754" s="59" t="s">
        <v>4556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1575</v>
      </c>
      <c r="B1755" s="89" t="s">
        <v>53</v>
      </c>
      <c r="C1755" s="60" t="s">
        <v>4557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1587</v>
      </c>
      <c r="B1756" s="88" t="s">
        <v>53</v>
      </c>
      <c r="C1756" s="59" t="s">
        <v>4558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1592</v>
      </c>
      <c r="B1757" s="89" t="s">
        <v>53</v>
      </c>
      <c r="C1757" s="60" t="s">
        <v>4559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1604</v>
      </c>
      <c r="B1758" s="88" t="s">
        <v>53</v>
      </c>
      <c r="C1758" s="59" t="s">
        <v>4560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1609</v>
      </c>
      <c r="B1759" s="89" t="s">
        <v>53</v>
      </c>
      <c r="C1759" s="60" t="s">
        <v>4561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1568</v>
      </c>
      <c r="B1760" s="88" t="s">
        <v>53</v>
      </c>
      <c r="C1760" s="59" t="s">
        <v>4562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1577</v>
      </c>
      <c r="B1761" s="89" t="s">
        <v>53</v>
      </c>
      <c r="C1761" s="60" t="s">
        <v>4563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5809</v>
      </c>
      <c r="B1762" s="88" t="s">
        <v>53</v>
      </c>
      <c r="C1762" s="59" t="s">
        <v>4564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1590</v>
      </c>
      <c r="B1763" s="89" t="s">
        <v>53</v>
      </c>
      <c r="C1763" s="60" t="s">
        <v>4565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5810</v>
      </c>
      <c r="B1764" s="88" t="s">
        <v>53</v>
      </c>
      <c r="C1764" s="59" t="s">
        <v>4566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1615</v>
      </c>
      <c r="B1765" s="89" t="s">
        <v>53</v>
      </c>
      <c r="C1765" s="60" t="s">
        <v>4567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5811</v>
      </c>
      <c r="B1766" s="88" t="s">
        <v>52</v>
      </c>
      <c r="C1766" s="90" t="s">
        <v>4568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2830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5811</v>
      </c>
      <c r="B1767" s="89" t="s">
        <v>52</v>
      </c>
      <c r="C1767" s="90" t="s">
        <v>4568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2830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1586</v>
      </c>
      <c r="B1768" s="88" t="s">
        <v>53</v>
      </c>
      <c r="C1768" s="94" t="s">
        <v>4569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1591</v>
      </c>
      <c r="B1769" s="89" t="s">
        <v>53</v>
      </c>
      <c r="C1769" s="60" t="s">
        <v>4570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1599</v>
      </c>
      <c r="B1770" s="88" t="s">
        <v>53</v>
      </c>
      <c r="C1770" s="59" t="s">
        <v>4571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1616</v>
      </c>
      <c r="B1771" s="89" t="s">
        <v>53</v>
      </c>
      <c r="C1771" s="60" t="s">
        <v>4572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5812</v>
      </c>
      <c r="B1772" s="88" t="s">
        <v>53</v>
      </c>
      <c r="C1772" s="59" t="s">
        <v>4573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1626</v>
      </c>
      <c r="B1773" s="89" t="s">
        <v>53</v>
      </c>
      <c r="C1773" s="60" t="s">
        <v>4574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1637</v>
      </c>
      <c r="B1774" s="88" t="s">
        <v>53</v>
      </c>
      <c r="C1774" s="59" t="s">
        <v>4575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5813</v>
      </c>
      <c r="B1775" s="89" t="s">
        <v>53</v>
      </c>
      <c r="C1775" s="60" t="s">
        <v>4576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1653</v>
      </c>
      <c r="B1776" s="88" t="s">
        <v>53</v>
      </c>
      <c r="C1776" s="59" t="s">
        <v>4577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5814</v>
      </c>
      <c r="B1777" s="89" t="s">
        <v>53</v>
      </c>
      <c r="C1777" s="60" t="s">
        <v>4578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1617</v>
      </c>
      <c r="B1778" s="88" t="s">
        <v>53</v>
      </c>
      <c r="C1778" s="59" t="s">
        <v>4579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1625</v>
      </c>
      <c r="B1779" s="89" t="s">
        <v>53</v>
      </c>
      <c r="C1779" s="60" t="s">
        <v>4580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5815</v>
      </c>
      <c r="B1780" s="88" t="s">
        <v>53</v>
      </c>
      <c r="C1780" s="59" t="s">
        <v>4581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1645</v>
      </c>
      <c r="B1781" s="89" t="s">
        <v>53</v>
      </c>
      <c r="C1781" s="60" t="s">
        <v>4582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5816</v>
      </c>
      <c r="B1782" s="88" t="s">
        <v>53</v>
      </c>
      <c r="C1782" s="59" t="s">
        <v>4583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5817</v>
      </c>
      <c r="B1783" s="89" t="s">
        <v>53</v>
      </c>
      <c r="C1783" s="60" t="s">
        <v>4584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5818</v>
      </c>
      <c r="B1784" s="88" t="s">
        <v>53</v>
      </c>
      <c r="C1784" s="59" t="s">
        <v>4585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1627</v>
      </c>
      <c r="B1785" s="89" t="s">
        <v>53</v>
      </c>
      <c r="C1785" s="60" t="s">
        <v>4586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1638</v>
      </c>
      <c r="B1786" s="88" t="s">
        <v>53</v>
      </c>
      <c r="C1786" s="59" t="s">
        <v>4587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1649</v>
      </c>
      <c r="B1787" s="89" t="s">
        <v>53</v>
      </c>
      <c r="C1787" s="60" t="s">
        <v>4588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1655</v>
      </c>
      <c r="B1788" s="88" t="s">
        <v>53</v>
      </c>
      <c r="C1788" s="59" t="s">
        <v>4589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5819</v>
      </c>
      <c r="B1789" s="89" t="s">
        <v>53</v>
      </c>
      <c r="C1789" s="60" t="s">
        <v>4590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5820</v>
      </c>
      <c r="B1790" s="88" t="s">
        <v>53</v>
      </c>
      <c r="C1790" s="59" t="s">
        <v>4591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1632</v>
      </c>
      <c r="B1791" s="89" t="s">
        <v>53</v>
      </c>
      <c r="C1791" s="60" t="s">
        <v>4592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1641</v>
      </c>
      <c r="B1792" s="88" t="s">
        <v>53</v>
      </c>
      <c r="C1792" s="59" t="s">
        <v>4593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5821</v>
      </c>
      <c r="B1793" s="89" t="s">
        <v>53</v>
      </c>
      <c r="C1793" s="60" t="s">
        <v>4594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1652</v>
      </c>
      <c r="B1794" s="88" t="s">
        <v>53</v>
      </c>
      <c r="C1794" s="59" t="s">
        <v>4595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1660</v>
      </c>
      <c r="B1795" s="89" t="s">
        <v>53</v>
      </c>
      <c r="C1795" s="60" t="s">
        <v>4596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1618</v>
      </c>
      <c r="B1796" s="88" t="s">
        <v>53</v>
      </c>
      <c r="C1796" s="59" t="s">
        <v>4597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1624</v>
      </c>
      <c r="B1797" s="89" t="s">
        <v>53</v>
      </c>
      <c r="C1797" s="60" t="s">
        <v>4598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5822</v>
      </c>
      <c r="B1798" s="88" t="s">
        <v>53</v>
      </c>
      <c r="C1798" s="59" t="s">
        <v>4599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1643</v>
      </c>
      <c r="B1799" s="89" t="s">
        <v>53</v>
      </c>
      <c r="C1799" s="60" t="s">
        <v>4600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1656</v>
      </c>
      <c r="B1800" s="88" t="s">
        <v>53</v>
      </c>
      <c r="C1800" s="59" t="s">
        <v>4601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5823</v>
      </c>
      <c r="B1801" s="89" t="s">
        <v>53</v>
      </c>
      <c r="C1801" s="60" t="s">
        <v>4602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1621</v>
      </c>
      <c r="B1802" s="88" t="s">
        <v>53</v>
      </c>
      <c r="C1802" s="59" t="s">
        <v>4603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1628</v>
      </c>
      <c r="B1803" s="89" t="s">
        <v>53</v>
      </c>
      <c r="C1803" s="60" t="s">
        <v>4604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1640</v>
      </c>
      <c r="B1804" s="88" t="s">
        <v>53</v>
      </c>
      <c r="C1804" s="59" t="s">
        <v>4605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5824</v>
      </c>
      <c r="B1805" s="89" t="s">
        <v>53</v>
      </c>
      <c r="C1805" s="60" t="s">
        <v>4606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1657</v>
      </c>
      <c r="B1806" s="88" t="s">
        <v>53</v>
      </c>
      <c r="C1806" s="59" t="s">
        <v>4607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5825</v>
      </c>
      <c r="B1807" s="89" t="s">
        <v>53</v>
      </c>
      <c r="C1807" s="60" t="s">
        <v>4608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5826</v>
      </c>
      <c r="B1808" s="88" t="s">
        <v>53</v>
      </c>
      <c r="C1808" s="59" t="s">
        <v>4609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1631</v>
      </c>
      <c r="B1809" s="89" t="s">
        <v>53</v>
      </c>
      <c r="C1809" s="60" t="s">
        <v>4610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1634</v>
      </c>
      <c r="B1810" s="88" t="s">
        <v>53</v>
      </c>
      <c r="C1810" s="59" t="s">
        <v>4611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1646</v>
      </c>
      <c r="B1811" s="89" t="s">
        <v>53</v>
      </c>
      <c r="C1811" s="60" t="s">
        <v>4612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1658</v>
      </c>
      <c r="B1812" s="88" t="s">
        <v>53</v>
      </c>
      <c r="C1812" s="59" t="s">
        <v>4613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1662</v>
      </c>
      <c r="B1813" s="89" t="s">
        <v>53</v>
      </c>
      <c r="C1813" s="60" t="s">
        <v>4614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1670</v>
      </c>
      <c r="B1814" s="88" t="s">
        <v>53</v>
      </c>
      <c r="C1814" s="59" t="s">
        <v>4615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5827</v>
      </c>
      <c r="B1815" s="89" t="s">
        <v>53</v>
      </c>
      <c r="C1815" s="60" t="s">
        <v>4616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1676</v>
      </c>
      <c r="B1816" s="88" t="s">
        <v>53</v>
      </c>
      <c r="C1816" s="59" t="s">
        <v>4617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1683</v>
      </c>
      <c r="B1817" s="89" t="s">
        <v>53</v>
      </c>
      <c r="C1817" s="60" t="s">
        <v>4618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5828</v>
      </c>
      <c r="B1818" s="88" t="s">
        <v>53</v>
      </c>
      <c r="C1818" s="59" t="s">
        <v>4619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1696</v>
      </c>
      <c r="B1819" s="89" t="s">
        <v>53</v>
      </c>
      <c r="C1819" s="60" t="s">
        <v>4620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1671</v>
      </c>
      <c r="B1820" s="88" t="s">
        <v>53</v>
      </c>
      <c r="C1820" s="59" t="s">
        <v>4621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1673</v>
      </c>
      <c r="B1821" s="89" t="s">
        <v>53</v>
      </c>
      <c r="C1821" s="60" t="s">
        <v>4622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5829</v>
      </c>
      <c r="B1822" s="88" t="s">
        <v>53</v>
      </c>
      <c r="C1822" s="59" t="s">
        <v>4623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1682</v>
      </c>
      <c r="B1823" s="89" t="s">
        <v>53</v>
      </c>
      <c r="C1823" s="60" t="s">
        <v>4624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1690</v>
      </c>
      <c r="B1824" s="88" t="s">
        <v>53</v>
      </c>
      <c r="C1824" s="59" t="s">
        <v>4625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1699</v>
      </c>
      <c r="B1825" s="89" t="s">
        <v>53</v>
      </c>
      <c r="C1825" s="60" t="s">
        <v>4626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1666</v>
      </c>
      <c r="B1826" s="88" t="s">
        <v>53</v>
      </c>
      <c r="C1826" s="59" t="s">
        <v>4627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5830</v>
      </c>
      <c r="B1827" s="89" t="s">
        <v>53</v>
      </c>
      <c r="C1827" s="60" t="s">
        <v>4628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5831</v>
      </c>
      <c r="B1828" s="88" t="s">
        <v>53</v>
      </c>
      <c r="C1828" s="59" t="s">
        <v>4629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1688</v>
      </c>
      <c r="B1829" s="89" t="s">
        <v>53</v>
      </c>
      <c r="C1829" s="60" t="s">
        <v>4630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5832</v>
      </c>
      <c r="B1830" s="88" t="s">
        <v>53</v>
      </c>
      <c r="C1830" s="59" t="s">
        <v>4631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1694</v>
      </c>
      <c r="B1831" s="89" t="s">
        <v>53</v>
      </c>
      <c r="C1831" s="60" t="s">
        <v>4632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5833</v>
      </c>
      <c r="B1832" s="88" t="s">
        <v>53</v>
      </c>
      <c r="C1832" s="59" t="s">
        <v>4633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5834</v>
      </c>
      <c r="B1833" s="89" t="s">
        <v>53</v>
      </c>
      <c r="C1833" s="60" t="s">
        <v>4634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1681</v>
      </c>
      <c r="B1834" s="88" t="s">
        <v>53</v>
      </c>
      <c r="C1834" s="59" t="s">
        <v>4635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1687</v>
      </c>
      <c r="B1835" s="89" t="s">
        <v>53</v>
      </c>
      <c r="C1835" s="60" t="s">
        <v>4636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1689</v>
      </c>
      <c r="B1836" s="88" t="s">
        <v>53</v>
      </c>
      <c r="C1836" s="59" t="s">
        <v>4637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1697</v>
      </c>
      <c r="B1837" s="89" t="s">
        <v>53</v>
      </c>
      <c r="C1837" s="60" t="s">
        <v>4638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1668</v>
      </c>
      <c r="B1838" s="88" t="s">
        <v>53</v>
      </c>
      <c r="C1838" s="59" t="s">
        <v>4639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5835</v>
      </c>
      <c r="B1839" s="89" t="s">
        <v>53</v>
      </c>
      <c r="C1839" s="60" t="s">
        <v>4640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1678</v>
      </c>
      <c r="B1840" s="88" t="s">
        <v>53</v>
      </c>
      <c r="C1840" s="59" t="s">
        <v>4641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1686</v>
      </c>
      <c r="B1841" s="89" t="s">
        <v>53</v>
      </c>
      <c r="C1841" s="60" t="s">
        <v>4642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1691</v>
      </c>
      <c r="B1842" s="88" t="s">
        <v>53</v>
      </c>
      <c r="C1842" s="59" t="s">
        <v>4643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1698</v>
      </c>
      <c r="B1843" s="89" t="s">
        <v>53</v>
      </c>
      <c r="C1843" s="60" t="s">
        <v>4644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1672</v>
      </c>
      <c r="B1844" s="88" t="s">
        <v>53</v>
      </c>
      <c r="C1844" s="59" t="s">
        <v>4433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5836</v>
      </c>
      <c r="B1845" s="89" t="s">
        <v>53</v>
      </c>
      <c r="C1845" s="60" t="s">
        <v>4434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5837</v>
      </c>
      <c r="B1846" s="88" t="s">
        <v>53</v>
      </c>
      <c r="C1846" s="59" t="s">
        <v>4435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5838</v>
      </c>
      <c r="B1847" s="89" t="s">
        <v>53</v>
      </c>
      <c r="C1847" s="60" t="s">
        <v>4436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5839</v>
      </c>
      <c r="B1848" s="88" t="s">
        <v>53</v>
      </c>
      <c r="C1848" s="59" t="s">
        <v>4437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1695</v>
      </c>
      <c r="B1849" s="89" t="s">
        <v>53</v>
      </c>
      <c r="C1849" s="60" t="s">
        <v>4438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1669</v>
      </c>
      <c r="B1850" s="88" t="s">
        <v>53</v>
      </c>
      <c r="C1850" s="59" t="s">
        <v>4439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5840</v>
      </c>
      <c r="B1851" s="89" t="s">
        <v>53</v>
      </c>
      <c r="C1851" s="60" t="s">
        <v>4440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1679</v>
      </c>
      <c r="B1852" s="88" t="s">
        <v>53</v>
      </c>
      <c r="C1852" s="59" t="s">
        <v>4441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1684</v>
      </c>
      <c r="B1853" s="89" t="s">
        <v>53</v>
      </c>
      <c r="C1853" s="60" t="s">
        <v>4442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5841</v>
      </c>
      <c r="B1854" s="88" t="s">
        <v>53</v>
      </c>
      <c r="C1854" s="59" t="s">
        <v>4443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5842</v>
      </c>
      <c r="B1855" s="89" t="s">
        <v>53</v>
      </c>
      <c r="C1855" s="60" t="s">
        <v>4444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1701</v>
      </c>
      <c r="B1856" s="88" t="s">
        <v>53</v>
      </c>
      <c r="C1856" s="59" t="s">
        <v>4645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1705</v>
      </c>
      <c r="B1857" s="89" t="s">
        <v>53</v>
      </c>
      <c r="C1857" s="60" t="s">
        <v>4646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1707</v>
      </c>
      <c r="B1858" s="88" t="s">
        <v>53</v>
      </c>
      <c r="C1858" s="59" t="s">
        <v>4647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1711</v>
      </c>
      <c r="B1859" s="89" t="s">
        <v>53</v>
      </c>
      <c r="C1859" s="60" t="s">
        <v>4648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5843</v>
      </c>
      <c r="B1860" s="88" t="s">
        <v>53</v>
      </c>
      <c r="C1860" s="59" t="s">
        <v>4649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1722</v>
      </c>
      <c r="B1861" s="89" t="s">
        <v>53</v>
      </c>
      <c r="C1861" s="60" t="s">
        <v>4650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5844</v>
      </c>
      <c r="B1862" s="88" t="s">
        <v>53</v>
      </c>
      <c r="C1862" s="59" t="s">
        <v>4651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1703</v>
      </c>
      <c r="B1863" s="89" t="s">
        <v>53</v>
      </c>
      <c r="C1863" s="60" t="s">
        <v>4652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1708</v>
      </c>
      <c r="B1864" s="88" t="s">
        <v>53</v>
      </c>
      <c r="C1864" s="59" t="s">
        <v>4653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1713</v>
      </c>
      <c r="B1865" s="89" t="s">
        <v>53</v>
      </c>
      <c r="C1865" s="60" t="s">
        <v>4654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1716</v>
      </c>
      <c r="B1866" s="88" t="s">
        <v>53</v>
      </c>
      <c r="C1866" s="59" t="s">
        <v>4655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5845</v>
      </c>
      <c r="B1867" s="89" t="s">
        <v>53</v>
      </c>
      <c r="C1867" s="60" t="s">
        <v>4656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1700</v>
      </c>
      <c r="B1868" s="88" t="s">
        <v>53</v>
      </c>
      <c r="C1868" s="59" t="s">
        <v>4657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1706</v>
      </c>
      <c r="B1869" s="89" t="s">
        <v>53</v>
      </c>
      <c r="C1869" s="60" t="s">
        <v>4658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1710</v>
      </c>
      <c r="B1870" s="88" t="s">
        <v>53</v>
      </c>
      <c r="C1870" s="59" t="s">
        <v>4659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1714</v>
      </c>
      <c r="B1871" s="89" t="s">
        <v>53</v>
      </c>
      <c r="C1871" s="60" t="s">
        <v>4660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1718</v>
      </c>
      <c r="B1872" s="88" t="s">
        <v>53</v>
      </c>
      <c r="C1872" s="59" t="s">
        <v>4661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1721</v>
      </c>
      <c r="B1873" s="89" t="s">
        <v>53</v>
      </c>
      <c r="C1873" s="60" t="s">
        <v>4662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5846</v>
      </c>
      <c r="B1874" s="88" t="s">
        <v>53</v>
      </c>
      <c r="C1874" s="59" t="s">
        <v>4663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5847</v>
      </c>
      <c r="B1875" s="89" t="s">
        <v>53</v>
      </c>
      <c r="C1875" s="60" t="s">
        <v>4664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5848</v>
      </c>
      <c r="B1876" s="88" t="s">
        <v>53</v>
      </c>
      <c r="C1876" s="59" t="s">
        <v>4665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1715</v>
      </c>
      <c r="B1877" s="89" t="s">
        <v>53</v>
      </c>
      <c r="C1877" s="60" t="s">
        <v>4666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1717</v>
      </c>
      <c r="B1878" s="88" t="s">
        <v>53</v>
      </c>
      <c r="C1878" s="59" t="s">
        <v>4667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1720</v>
      </c>
      <c r="B1879" s="89" t="s">
        <v>53</v>
      </c>
      <c r="C1879" s="60" t="s">
        <v>4668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1702</v>
      </c>
      <c r="B1880" s="88" t="s">
        <v>53</v>
      </c>
      <c r="C1880" s="59" t="s">
        <v>4669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1704</v>
      </c>
      <c r="B1881" s="89" t="s">
        <v>53</v>
      </c>
      <c r="C1881" s="60" t="s">
        <v>4670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1709</v>
      </c>
      <c r="B1882" s="88" t="s">
        <v>53</v>
      </c>
      <c r="C1882" s="59" t="s">
        <v>4671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1712</v>
      </c>
      <c r="B1883" s="89" t="s">
        <v>53</v>
      </c>
      <c r="C1883" s="60" t="s">
        <v>4672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1719</v>
      </c>
      <c r="B1884" s="88" t="s">
        <v>53</v>
      </c>
      <c r="C1884" s="59" t="s">
        <v>4673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5849</v>
      </c>
      <c r="B1885" s="89" t="s">
        <v>53</v>
      </c>
      <c r="C1885" s="60" t="s">
        <v>4674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1727</v>
      </c>
      <c r="B1886" s="88" t="s">
        <v>53</v>
      </c>
      <c r="C1886" s="59" t="s">
        <v>4675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1733</v>
      </c>
      <c r="B1887" s="89" t="s">
        <v>53</v>
      </c>
      <c r="C1887" s="60" t="s">
        <v>4676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1738</v>
      </c>
      <c r="B1888" s="88" t="s">
        <v>53</v>
      </c>
      <c r="C1888" s="59" t="s">
        <v>4677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1744</v>
      </c>
      <c r="B1889" s="89" t="s">
        <v>53</v>
      </c>
      <c r="C1889" s="60" t="s">
        <v>4678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1751</v>
      </c>
      <c r="B1890" s="88" t="s">
        <v>53</v>
      </c>
      <c r="C1890" s="59" t="s">
        <v>4679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5850</v>
      </c>
      <c r="B1891" s="89" t="s">
        <v>53</v>
      </c>
      <c r="C1891" s="60" t="s">
        <v>4680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1734</v>
      </c>
      <c r="B1892" s="88" t="s">
        <v>53</v>
      </c>
      <c r="C1892" s="59" t="s">
        <v>4681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5851</v>
      </c>
      <c r="B1893" s="89" t="s">
        <v>53</v>
      </c>
      <c r="C1893" s="60" t="s">
        <v>4682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1745</v>
      </c>
      <c r="B1894" s="88" t="s">
        <v>53</v>
      </c>
      <c r="C1894" s="59" t="s">
        <v>4683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5852</v>
      </c>
      <c r="B1895" s="89" t="s">
        <v>53</v>
      </c>
      <c r="C1895" s="60" t="s">
        <v>4684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1723</v>
      </c>
      <c r="B1896" s="88" t="s">
        <v>53</v>
      </c>
      <c r="C1896" s="59" t="s">
        <v>4445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1728</v>
      </c>
      <c r="B1897" s="89" t="s">
        <v>53</v>
      </c>
      <c r="C1897" s="60" t="s">
        <v>4446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1737</v>
      </c>
      <c r="B1898" s="88" t="s">
        <v>53</v>
      </c>
      <c r="C1898" s="59" t="s">
        <v>4447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1742</v>
      </c>
      <c r="B1899" s="89" t="s">
        <v>53</v>
      </c>
      <c r="C1899" s="60" t="s">
        <v>4448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1750</v>
      </c>
      <c r="B1900" s="88" t="s">
        <v>53</v>
      </c>
      <c r="C1900" s="59" t="s">
        <v>4449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1724</v>
      </c>
      <c r="B1901" s="89" t="s">
        <v>53</v>
      </c>
      <c r="C1901" s="60" t="s">
        <v>4450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1729</v>
      </c>
      <c r="B1902" s="88" t="s">
        <v>53</v>
      </c>
      <c r="C1902" s="59" t="s">
        <v>4451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1739</v>
      </c>
      <c r="B1903" s="89" t="s">
        <v>53</v>
      </c>
      <c r="C1903" s="60" t="s">
        <v>4452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1746</v>
      </c>
      <c r="B1904" s="88" t="s">
        <v>53</v>
      </c>
      <c r="C1904" s="59" t="s">
        <v>4453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5853</v>
      </c>
      <c r="B1905" s="89" t="s">
        <v>53</v>
      </c>
      <c r="C1905" s="60" t="s">
        <v>4454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5854</v>
      </c>
      <c r="B1906" s="88" t="s">
        <v>53</v>
      </c>
      <c r="C1906" s="59" t="s">
        <v>4455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1732</v>
      </c>
      <c r="B1907" s="89" t="s">
        <v>53</v>
      </c>
      <c r="C1907" s="60" t="s">
        <v>4456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1736</v>
      </c>
      <c r="B1908" s="88" t="s">
        <v>53</v>
      </c>
      <c r="C1908" s="59" t="s">
        <v>4457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1741</v>
      </c>
      <c r="B1909" s="89" t="s">
        <v>53</v>
      </c>
      <c r="C1909" s="60" t="s">
        <v>4458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1747</v>
      </c>
      <c r="B1910" s="88" t="s">
        <v>53</v>
      </c>
      <c r="C1910" s="59" t="s">
        <v>4459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1753</v>
      </c>
      <c r="B1911" s="89" t="s">
        <v>53</v>
      </c>
      <c r="C1911" s="60" t="s">
        <v>4685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1756</v>
      </c>
      <c r="B1912" s="88" t="s">
        <v>53</v>
      </c>
      <c r="C1912" s="59" t="s">
        <v>4686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5855</v>
      </c>
      <c r="B1913" s="89" t="s">
        <v>53</v>
      </c>
      <c r="C1913" s="60" t="s">
        <v>4687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1760</v>
      </c>
      <c r="B1914" s="88" t="s">
        <v>53</v>
      </c>
      <c r="C1914" s="59" t="s">
        <v>4688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5856</v>
      </c>
      <c r="B1915" s="89" t="s">
        <v>53</v>
      </c>
      <c r="C1915" s="60" t="s">
        <v>4689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1754</v>
      </c>
      <c r="B1916" s="88" t="s">
        <v>53</v>
      </c>
      <c r="C1916" s="59" t="s">
        <v>4690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1755</v>
      </c>
      <c r="B1917" s="89" t="s">
        <v>53</v>
      </c>
      <c r="C1917" s="60" t="s">
        <v>4691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1757</v>
      </c>
      <c r="B1918" s="88" t="s">
        <v>53</v>
      </c>
      <c r="C1918" s="59" t="s">
        <v>4692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1761</v>
      </c>
      <c r="B1919" s="89" t="s">
        <v>53</v>
      </c>
      <c r="C1919" s="60" t="s">
        <v>4693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1763</v>
      </c>
      <c r="B1920" s="88" t="s">
        <v>53</v>
      </c>
      <c r="C1920" s="59" t="s">
        <v>4694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1752</v>
      </c>
      <c r="B1921" s="89" t="s">
        <v>53</v>
      </c>
      <c r="C1921" s="60" t="s">
        <v>4695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5857</v>
      </c>
      <c r="B1922" s="88" t="s">
        <v>53</v>
      </c>
      <c r="C1922" s="59" t="s">
        <v>3266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1758</v>
      </c>
      <c r="B1923" s="89" t="s">
        <v>53</v>
      </c>
      <c r="C1923" s="60" t="s">
        <v>3267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1759</v>
      </c>
      <c r="B1924" s="88" t="s">
        <v>53</v>
      </c>
      <c r="C1924" s="59" t="s">
        <v>3268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1762</v>
      </c>
      <c r="B1925" s="89" t="s">
        <v>53</v>
      </c>
      <c r="C1925" s="60" t="s">
        <v>3269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5858</v>
      </c>
      <c r="B1926" s="88" t="s">
        <v>53</v>
      </c>
      <c r="C1926" s="59" t="s">
        <v>4696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1768</v>
      </c>
      <c r="B1927" s="89" t="s">
        <v>53</v>
      </c>
      <c r="C1927" s="60" t="s">
        <v>4697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1769</v>
      </c>
      <c r="B1928" s="88" t="s">
        <v>53</v>
      </c>
      <c r="C1928" s="59" t="s">
        <v>4698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5859</v>
      </c>
      <c r="B1929" s="89" t="s">
        <v>53</v>
      </c>
      <c r="C1929" s="60" t="s">
        <v>4699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5860</v>
      </c>
      <c r="B1930" s="88" t="s">
        <v>53</v>
      </c>
      <c r="C1930" s="59" t="s">
        <v>4700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1775</v>
      </c>
      <c r="B1931" s="89" t="s">
        <v>53</v>
      </c>
      <c r="C1931" s="60" t="s">
        <v>4701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1776</v>
      </c>
      <c r="B1932" s="88" t="s">
        <v>53</v>
      </c>
      <c r="C1932" s="59" t="s">
        <v>4702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5861</v>
      </c>
      <c r="B1933" s="89" t="s">
        <v>53</v>
      </c>
      <c r="C1933" s="60" t="s">
        <v>4703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1782</v>
      </c>
      <c r="B1934" s="88" t="s">
        <v>53</v>
      </c>
      <c r="C1934" s="59" t="s">
        <v>4704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1783</v>
      </c>
      <c r="B1935" s="89" t="s">
        <v>53</v>
      </c>
      <c r="C1935" s="60" t="s">
        <v>4705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1785</v>
      </c>
      <c r="B1936" s="88" t="s">
        <v>53</v>
      </c>
      <c r="C1936" s="59" t="s">
        <v>4706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1764</v>
      </c>
      <c r="B1937" s="89" t="s">
        <v>53</v>
      </c>
      <c r="C1937" s="60" t="s">
        <v>4707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1767</v>
      </c>
      <c r="B1938" s="88" t="s">
        <v>53</v>
      </c>
      <c r="C1938" s="59" t="s">
        <v>4708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5862</v>
      </c>
      <c r="B1939" s="89" t="s">
        <v>53</v>
      </c>
      <c r="C1939" s="60" t="s">
        <v>3321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1772</v>
      </c>
      <c r="B1940" s="88" t="s">
        <v>53</v>
      </c>
      <c r="C1940" s="59" t="s">
        <v>3322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1773</v>
      </c>
      <c r="B1941" s="89" t="s">
        <v>53</v>
      </c>
      <c r="C1941" s="60" t="s">
        <v>3323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5863</v>
      </c>
      <c r="B1942" s="88" t="s">
        <v>53</v>
      </c>
      <c r="C1942" s="59" t="s">
        <v>3324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5864</v>
      </c>
      <c r="B1943" s="89" t="s">
        <v>53</v>
      </c>
      <c r="C1943" s="60" t="s">
        <v>3325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1779</v>
      </c>
      <c r="B1944" s="88" t="s">
        <v>53</v>
      </c>
      <c r="C1944" s="59" t="s">
        <v>3326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1780</v>
      </c>
      <c r="B1945" s="89" t="s">
        <v>53</v>
      </c>
      <c r="C1945" s="60" t="s">
        <v>3327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1784</v>
      </c>
      <c r="B1946" s="88" t="s">
        <v>53</v>
      </c>
      <c r="C1946" s="59" t="s">
        <v>3328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1787</v>
      </c>
      <c r="B1947" s="89" t="s">
        <v>53</v>
      </c>
      <c r="C1947" s="60" t="s">
        <v>3329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1765</v>
      </c>
      <c r="B1948" s="88" t="s">
        <v>53</v>
      </c>
      <c r="C1948" s="59" t="s">
        <v>4709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1766</v>
      </c>
      <c r="B1949" s="89" t="s">
        <v>53</v>
      </c>
      <c r="C1949" s="60" t="s">
        <v>4710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1770</v>
      </c>
      <c r="B1950" s="88" t="s">
        <v>53</v>
      </c>
      <c r="C1950" s="59" t="s">
        <v>3331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1771</v>
      </c>
      <c r="B1951" s="89" t="s">
        <v>53</v>
      </c>
      <c r="C1951" s="60" t="s">
        <v>3332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1774</v>
      </c>
      <c r="B1952" s="88" t="s">
        <v>53</v>
      </c>
      <c r="C1952" s="59" t="s">
        <v>3333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5865</v>
      </c>
      <c r="B1953" s="89" t="s">
        <v>53</v>
      </c>
      <c r="C1953" s="60" t="s">
        <v>3334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1777</v>
      </c>
      <c r="B1954" s="88" t="s">
        <v>53</v>
      </c>
      <c r="C1954" s="59" t="s">
        <v>3335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1778</v>
      </c>
      <c r="B1955" s="89" t="s">
        <v>53</v>
      </c>
      <c r="C1955" s="60" t="s">
        <v>3336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1781</v>
      </c>
      <c r="B1956" s="88" t="s">
        <v>53</v>
      </c>
      <c r="C1956" s="59" t="s">
        <v>3337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5866</v>
      </c>
      <c r="B1957" s="89" t="s">
        <v>53</v>
      </c>
      <c r="C1957" s="60" t="s">
        <v>3338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1786</v>
      </c>
      <c r="B1958" s="88" t="s">
        <v>53</v>
      </c>
      <c r="C1958" s="59" t="s">
        <v>3339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1790</v>
      </c>
      <c r="B1959" s="89" t="s">
        <v>53</v>
      </c>
      <c r="C1959" s="60" t="s">
        <v>4711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1799</v>
      </c>
      <c r="B1960" s="88" t="s">
        <v>53</v>
      </c>
      <c r="C1960" s="59" t="s">
        <v>4712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1804</v>
      </c>
      <c r="B1961" s="89" t="s">
        <v>53</v>
      </c>
      <c r="C1961" s="60" t="s">
        <v>4713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1810</v>
      </c>
      <c r="B1962" s="88" t="s">
        <v>53</v>
      </c>
      <c r="C1962" s="59" t="s">
        <v>4714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1815</v>
      </c>
      <c r="B1963" s="89" t="s">
        <v>53</v>
      </c>
      <c r="C1963" s="60" t="s">
        <v>4715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1791</v>
      </c>
      <c r="B1964" s="88" t="s">
        <v>53</v>
      </c>
      <c r="C1964" s="59" t="s">
        <v>4716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1798</v>
      </c>
      <c r="B1965" s="89" t="s">
        <v>53</v>
      </c>
      <c r="C1965" s="60" t="s">
        <v>4717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1805</v>
      </c>
      <c r="B1966" s="88" t="s">
        <v>53</v>
      </c>
      <c r="C1966" s="59" t="s">
        <v>4718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1807</v>
      </c>
      <c r="B1967" s="89" t="s">
        <v>53</v>
      </c>
      <c r="C1967" s="60" t="s">
        <v>4719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1819</v>
      </c>
      <c r="B1968" s="88" t="s">
        <v>53</v>
      </c>
      <c r="C1968" s="59" t="s">
        <v>4720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1793</v>
      </c>
      <c r="B1969" s="89" t="s">
        <v>53</v>
      </c>
      <c r="C1969" s="60" t="s">
        <v>4721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5867</v>
      </c>
      <c r="B1970" s="88" t="s">
        <v>53</v>
      </c>
      <c r="C1970" s="59" t="s">
        <v>4722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1801</v>
      </c>
      <c r="B1971" s="89" t="s">
        <v>53</v>
      </c>
      <c r="C1971" s="60" t="s">
        <v>4723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1812</v>
      </c>
      <c r="B1972" s="88" t="s">
        <v>53</v>
      </c>
      <c r="C1972" s="59" t="s">
        <v>4724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1818</v>
      </c>
      <c r="B1973" s="89" t="s">
        <v>53</v>
      </c>
      <c r="C1973" s="60" t="s">
        <v>4725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1788</v>
      </c>
      <c r="B1974" s="88" t="s">
        <v>53</v>
      </c>
      <c r="C1974" s="59" t="s">
        <v>4726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1794</v>
      </c>
      <c r="B1975" s="89" t="s">
        <v>53</v>
      </c>
      <c r="C1975" s="60" t="s">
        <v>4727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1802</v>
      </c>
      <c r="B1976" s="88" t="s">
        <v>53</v>
      </c>
      <c r="C1976" s="59" t="s">
        <v>4728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1809</v>
      </c>
      <c r="B1977" s="89" t="s">
        <v>53</v>
      </c>
      <c r="C1977" s="60" t="s">
        <v>4729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1820</v>
      </c>
      <c r="B1978" s="88" t="s">
        <v>53</v>
      </c>
      <c r="C1978" s="59" t="s">
        <v>4730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1789</v>
      </c>
      <c r="B1979" s="89" t="s">
        <v>53</v>
      </c>
      <c r="C1979" s="60" t="s">
        <v>4731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1796</v>
      </c>
      <c r="B1980" s="88" t="s">
        <v>53</v>
      </c>
      <c r="C1980" s="59" t="s">
        <v>4732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1806</v>
      </c>
      <c r="B1981" s="89" t="s">
        <v>53</v>
      </c>
      <c r="C1981" s="60" t="s">
        <v>4733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1813</v>
      </c>
      <c r="B1982" s="88" t="s">
        <v>53</v>
      </c>
      <c r="C1982" s="59" t="s">
        <v>4734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1814</v>
      </c>
      <c r="B1983" s="89" t="s">
        <v>53</v>
      </c>
      <c r="C1983" s="60" t="s">
        <v>4735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1792</v>
      </c>
      <c r="B1984" s="88" t="s">
        <v>53</v>
      </c>
      <c r="C1984" s="59" t="s">
        <v>4736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1797</v>
      </c>
      <c r="B1985" s="89" t="s">
        <v>53</v>
      </c>
      <c r="C1985" s="60" t="s">
        <v>4737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1800</v>
      </c>
      <c r="B1986" s="88" t="s">
        <v>53</v>
      </c>
      <c r="C1986" s="59" t="s">
        <v>4738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1811</v>
      </c>
      <c r="B1987" s="89" t="s">
        <v>53</v>
      </c>
      <c r="C1987" s="60" t="s">
        <v>4739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1816</v>
      </c>
      <c r="B1988" s="88" t="s">
        <v>53</v>
      </c>
      <c r="C1988" s="59" t="s">
        <v>4740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5868</v>
      </c>
      <c r="B1989" s="89" t="s">
        <v>53</v>
      </c>
      <c r="C1989" s="60" t="s">
        <v>4741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1795</v>
      </c>
      <c r="B1990" s="88" t="s">
        <v>53</v>
      </c>
      <c r="C1990" s="59" t="s">
        <v>4742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1803</v>
      </c>
      <c r="B1991" s="89" t="s">
        <v>53</v>
      </c>
      <c r="C1991" s="60" t="s">
        <v>4743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1808</v>
      </c>
      <c r="B1992" s="88" t="s">
        <v>53</v>
      </c>
      <c r="C1992" s="59" t="s">
        <v>4744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1817</v>
      </c>
      <c r="B1993" s="89" t="s">
        <v>53</v>
      </c>
      <c r="C1993" s="60" t="s">
        <v>4745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1822</v>
      </c>
      <c r="B1994" s="88" t="s">
        <v>53</v>
      </c>
      <c r="C1994" s="59" t="s">
        <v>4746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1830</v>
      </c>
      <c r="B1995" s="89" t="s">
        <v>53</v>
      </c>
      <c r="C1995" s="60" t="s">
        <v>4747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5869</v>
      </c>
      <c r="B1996" s="88" t="s">
        <v>53</v>
      </c>
      <c r="C1996" s="59" t="s">
        <v>4748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1836</v>
      </c>
      <c r="B1997" s="89" t="s">
        <v>53</v>
      </c>
      <c r="C1997" s="60" t="s">
        <v>4749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5870</v>
      </c>
      <c r="B1998" s="88" t="s">
        <v>53</v>
      </c>
      <c r="C1998" s="59" t="s">
        <v>4750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1825</v>
      </c>
      <c r="B1999" s="89" t="s">
        <v>53</v>
      </c>
      <c r="C1999" s="60" t="s">
        <v>4751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5871</v>
      </c>
      <c r="B2000" s="88" t="s">
        <v>53</v>
      </c>
      <c r="C2000" s="59" t="s">
        <v>4752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5872</v>
      </c>
      <c r="B2001" s="89" t="s">
        <v>53</v>
      </c>
      <c r="C2001" s="60" t="s">
        <v>4753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1841</v>
      </c>
      <c r="B2002" s="88" t="s">
        <v>53</v>
      </c>
      <c r="C2002" s="59" t="s">
        <v>4754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1845</v>
      </c>
      <c r="B2003" s="89" t="s">
        <v>53</v>
      </c>
      <c r="C2003" s="60" t="s">
        <v>4755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5873</v>
      </c>
      <c r="B2004" s="88" t="s">
        <v>53</v>
      </c>
      <c r="C2004" s="59" t="s">
        <v>4756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1831</v>
      </c>
      <c r="B2005" s="89" t="s">
        <v>53</v>
      </c>
      <c r="C2005" s="60" t="s">
        <v>4757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5874</v>
      </c>
      <c r="B2006" s="88" t="s">
        <v>53</v>
      </c>
      <c r="C2006" s="59" t="s">
        <v>4758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1839</v>
      </c>
      <c r="B2007" s="89" t="s">
        <v>53</v>
      </c>
      <c r="C2007" s="60" t="s">
        <v>4759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1844</v>
      </c>
      <c r="B2008" s="88" t="s">
        <v>53</v>
      </c>
      <c r="C2008" s="59" t="s">
        <v>4760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1821</v>
      </c>
      <c r="B2009" s="89" t="s">
        <v>53</v>
      </c>
      <c r="C2009" s="60" t="s">
        <v>4761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1827</v>
      </c>
      <c r="B2010" s="88" t="s">
        <v>53</v>
      </c>
      <c r="C2010" s="59" t="s">
        <v>4762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1835</v>
      </c>
      <c r="B2011" s="89" t="s">
        <v>53</v>
      </c>
      <c r="C2011" s="60" t="s">
        <v>4763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1840</v>
      </c>
      <c r="B2012" s="88" t="s">
        <v>53</v>
      </c>
      <c r="C2012" s="59" t="s">
        <v>4764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1846</v>
      </c>
      <c r="B2013" s="89" t="s">
        <v>53</v>
      </c>
      <c r="C2013" s="60" t="s">
        <v>4765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1823</v>
      </c>
      <c r="B2014" s="88" t="s">
        <v>53</v>
      </c>
      <c r="C2014" s="59" t="s">
        <v>4766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1832</v>
      </c>
      <c r="B2015" s="89" t="s">
        <v>53</v>
      </c>
      <c r="C2015" s="60" t="s">
        <v>4767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1833</v>
      </c>
      <c r="B2016" s="88" t="s">
        <v>53</v>
      </c>
      <c r="C2016" s="59" t="s">
        <v>4768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1842</v>
      </c>
      <c r="B2017" s="89" t="s">
        <v>53</v>
      </c>
      <c r="C2017" s="60" t="s">
        <v>4769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1843</v>
      </c>
      <c r="B2018" s="88" t="s">
        <v>53</v>
      </c>
      <c r="C2018" s="59" t="s">
        <v>4770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1824</v>
      </c>
      <c r="B2019" s="89" t="s">
        <v>53</v>
      </c>
      <c r="C2019" s="60" t="s">
        <v>4771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1828</v>
      </c>
      <c r="B2020" s="88" t="s">
        <v>53</v>
      </c>
      <c r="C2020" s="59" t="s">
        <v>4772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5875</v>
      </c>
      <c r="B2021" s="89" t="s">
        <v>53</v>
      </c>
      <c r="C2021" s="60" t="s">
        <v>4773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1837</v>
      </c>
      <c r="B2022" s="88" t="s">
        <v>53</v>
      </c>
      <c r="C2022" s="59" t="s">
        <v>4774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1848</v>
      </c>
      <c r="B2023" s="89" t="s">
        <v>53</v>
      </c>
      <c r="C2023" s="60" t="s">
        <v>4775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1826</v>
      </c>
      <c r="B2024" s="88" t="s">
        <v>53</v>
      </c>
      <c r="C2024" s="59" t="s">
        <v>4776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1829</v>
      </c>
      <c r="B2025" s="89" t="s">
        <v>53</v>
      </c>
      <c r="C2025" s="60" t="s">
        <v>4777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1834</v>
      </c>
      <c r="B2026" s="88" t="s">
        <v>53</v>
      </c>
      <c r="C2026" s="59" t="s">
        <v>4778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1838</v>
      </c>
      <c r="B2027" s="89" t="s">
        <v>53</v>
      </c>
      <c r="C2027" s="60" t="s">
        <v>4779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1847</v>
      </c>
      <c r="B2028" s="88" t="s">
        <v>53</v>
      </c>
      <c r="C2028" s="59" t="s">
        <v>4780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1854</v>
      </c>
      <c r="B2029" s="89" t="s">
        <v>53</v>
      </c>
      <c r="C2029" s="60" t="s">
        <v>4781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5876</v>
      </c>
      <c r="B2030" s="88" t="s">
        <v>53</v>
      </c>
      <c r="C2030" s="59" t="s">
        <v>4782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5877</v>
      </c>
      <c r="B2031" s="89" t="s">
        <v>53</v>
      </c>
      <c r="C2031" s="60" t="s">
        <v>4783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1869</v>
      </c>
      <c r="B2032" s="88" t="s">
        <v>53</v>
      </c>
      <c r="C2032" s="59" t="s">
        <v>4784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1875</v>
      </c>
      <c r="B2033" s="89" t="s">
        <v>53</v>
      </c>
      <c r="C2033" s="60" t="s">
        <v>4785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1853</v>
      </c>
      <c r="B2034" s="88" t="s">
        <v>53</v>
      </c>
      <c r="C2034" s="59" t="s">
        <v>4786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1856</v>
      </c>
      <c r="B2035" s="89" t="s">
        <v>53</v>
      </c>
      <c r="C2035" s="60" t="s">
        <v>4787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1861</v>
      </c>
      <c r="B2036" s="88" t="s">
        <v>53</v>
      </c>
      <c r="C2036" s="59" t="s">
        <v>4788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5878</v>
      </c>
      <c r="B2037" s="89" t="s">
        <v>53</v>
      </c>
      <c r="C2037" s="60" t="s">
        <v>4789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1874</v>
      </c>
      <c r="B2038" s="88" t="s">
        <v>53</v>
      </c>
      <c r="C2038" s="59" t="s">
        <v>4790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1852</v>
      </c>
      <c r="B2039" s="89" t="s">
        <v>53</v>
      </c>
      <c r="C2039" s="60" t="s">
        <v>4791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1859</v>
      </c>
      <c r="B2040" s="88" t="s">
        <v>53</v>
      </c>
      <c r="C2040" s="59" t="s">
        <v>4792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1865</v>
      </c>
      <c r="B2041" s="89" t="s">
        <v>53</v>
      </c>
      <c r="C2041" s="60" t="s">
        <v>4793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5879</v>
      </c>
      <c r="B2042" s="88" t="s">
        <v>53</v>
      </c>
      <c r="C2042" s="59" t="s">
        <v>4794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1871</v>
      </c>
      <c r="B2043" s="89" t="s">
        <v>53</v>
      </c>
      <c r="C2043" s="60" t="s">
        <v>4795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1850</v>
      </c>
      <c r="B2044" s="88" t="s">
        <v>53</v>
      </c>
      <c r="C2044" s="59" t="s">
        <v>4796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5880</v>
      </c>
      <c r="B2045" s="89" t="s">
        <v>53</v>
      </c>
      <c r="C2045" s="60" t="s">
        <v>4797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1864</v>
      </c>
      <c r="B2046" s="88" t="s">
        <v>53</v>
      </c>
      <c r="C2046" s="59" t="s">
        <v>4798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1868</v>
      </c>
      <c r="B2047" s="89" t="s">
        <v>53</v>
      </c>
      <c r="C2047" s="60" t="s">
        <v>4799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1876</v>
      </c>
      <c r="B2048" s="88" t="s">
        <v>53</v>
      </c>
      <c r="C2048" s="59" t="s">
        <v>4800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1851</v>
      </c>
      <c r="B2049" s="89" t="s">
        <v>53</v>
      </c>
      <c r="C2049" s="60" t="s">
        <v>4801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1858</v>
      </c>
      <c r="B2050" s="88" t="s">
        <v>53</v>
      </c>
      <c r="C2050" s="59" t="s">
        <v>4802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5881</v>
      </c>
      <c r="B2051" s="89" t="s">
        <v>53</v>
      </c>
      <c r="C2051" s="60" t="s">
        <v>4803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1866</v>
      </c>
      <c r="B2052" s="88" t="s">
        <v>53</v>
      </c>
      <c r="C2052" s="59" t="s">
        <v>4804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1870</v>
      </c>
      <c r="B2053" s="89" t="s">
        <v>53</v>
      </c>
      <c r="C2053" s="60" t="s">
        <v>4805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1855</v>
      </c>
      <c r="B2054" s="88" t="s">
        <v>53</v>
      </c>
      <c r="C2054" s="59" t="s">
        <v>4806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1857</v>
      </c>
      <c r="B2055" s="89" t="s">
        <v>53</v>
      </c>
      <c r="C2055" s="60" t="s">
        <v>4807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1863</v>
      </c>
      <c r="B2056" s="88" t="s">
        <v>53</v>
      </c>
      <c r="C2056" s="59" t="s">
        <v>4808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5882</v>
      </c>
      <c r="B2057" s="89" t="s">
        <v>53</v>
      </c>
      <c r="C2057" s="60" t="s">
        <v>4809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1872</v>
      </c>
      <c r="B2058" s="88" t="s">
        <v>53</v>
      </c>
      <c r="C2058" s="59" t="s">
        <v>4810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1849</v>
      </c>
      <c r="B2059" s="89" t="s">
        <v>53</v>
      </c>
      <c r="C2059" s="60" t="s">
        <v>4811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1860</v>
      </c>
      <c r="B2060" s="88" t="s">
        <v>53</v>
      </c>
      <c r="C2060" s="59" t="s">
        <v>4812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1862</v>
      </c>
      <c r="B2061" s="89" t="s">
        <v>53</v>
      </c>
      <c r="C2061" s="60" t="s">
        <v>4813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1867</v>
      </c>
      <c r="B2062" s="88" t="s">
        <v>53</v>
      </c>
      <c r="C2062" s="59" t="s">
        <v>4814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1873</v>
      </c>
      <c r="B2063" s="89" t="s">
        <v>53</v>
      </c>
      <c r="C2063" s="60" t="s">
        <v>4815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1877</v>
      </c>
      <c r="B2064" s="88" t="s">
        <v>53</v>
      </c>
      <c r="C2064" s="59" t="s">
        <v>4816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1885</v>
      </c>
      <c r="B2065" s="89" t="s">
        <v>53</v>
      </c>
      <c r="C2065" s="60" t="s">
        <v>4817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5883</v>
      </c>
      <c r="B2066" s="88" t="s">
        <v>53</v>
      </c>
      <c r="C2066" s="59" t="s">
        <v>4818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5884</v>
      </c>
      <c r="B2067" s="89" t="s">
        <v>53</v>
      </c>
      <c r="C2067" s="60" t="s">
        <v>4819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5885</v>
      </c>
      <c r="B2068" s="88" t="s">
        <v>53</v>
      </c>
      <c r="C2068" s="59" t="s">
        <v>4820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1880</v>
      </c>
      <c r="B2069" s="89" t="s">
        <v>53</v>
      </c>
      <c r="C2069" s="60" t="s">
        <v>4821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1884</v>
      </c>
      <c r="B2070" s="88" t="s">
        <v>53</v>
      </c>
      <c r="C2070" s="59" t="s">
        <v>4822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1892</v>
      </c>
      <c r="B2071" s="89" t="s">
        <v>53</v>
      </c>
      <c r="C2071" s="60" t="s">
        <v>4823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1893</v>
      </c>
      <c r="B2072" s="88" t="s">
        <v>53</v>
      </c>
      <c r="C2072" s="59" t="s">
        <v>4824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1899</v>
      </c>
      <c r="B2073" s="89" t="s">
        <v>53</v>
      </c>
      <c r="C2073" s="60" t="s">
        <v>4825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1878</v>
      </c>
      <c r="B2074" s="88" t="s">
        <v>53</v>
      </c>
      <c r="C2074" s="59" t="s">
        <v>4826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1883</v>
      </c>
      <c r="B2075" s="89" t="s">
        <v>53</v>
      </c>
      <c r="C2075" s="60" t="s">
        <v>4827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1889</v>
      </c>
      <c r="B2076" s="88" t="s">
        <v>53</v>
      </c>
      <c r="C2076" s="59" t="s">
        <v>4828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1896</v>
      </c>
      <c r="B2077" s="89" t="s">
        <v>53</v>
      </c>
      <c r="C2077" s="60" t="s">
        <v>4829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1898</v>
      </c>
      <c r="B2078" s="88" t="s">
        <v>53</v>
      </c>
      <c r="C2078" s="59" t="s">
        <v>4830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1881</v>
      </c>
      <c r="B2079" s="89" t="s">
        <v>53</v>
      </c>
      <c r="C2079" s="60" t="s">
        <v>4831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5886</v>
      </c>
      <c r="B2080" s="88" t="s">
        <v>53</v>
      </c>
      <c r="C2080" s="59" t="s">
        <v>4832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1890</v>
      </c>
      <c r="B2081" s="89" t="s">
        <v>53</v>
      </c>
      <c r="C2081" s="60" t="s">
        <v>4833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1895</v>
      </c>
      <c r="B2082" s="88" t="s">
        <v>53</v>
      </c>
      <c r="C2082" s="59" t="s">
        <v>4834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1897</v>
      </c>
      <c r="B2083" s="89" t="s">
        <v>53</v>
      </c>
      <c r="C2083" s="60" t="s">
        <v>4835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1879</v>
      </c>
      <c r="B2084" s="88" t="s">
        <v>53</v>
      </c>
      <c r="C2084" s="59" t="s">
        <v>4836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1886</v>
      </c>
      <c r="B2085" s="89" t="s">
        <v>53</v>
      </c>
      <c r="C2085" s="60" t="s">
        <v>4837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1888</v>
      </c>
      <c r="B2086" s="88" t="s">
        <v>53</v>
      </c>
      <c r="C2086" s="59" t="s">
        <v>4838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5887</v>
      </c>
      <c r="B2087" s="89" t="s">
        <v>53</v>
      </c>
      <c r="C2087" s="60" t="s">
        <v>4839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5888</v>
      </c>
      <c r="B2088" s="88" t="s">
        <v>53</v>
      </c>
      <c r="C2088" s="59" t="s">
        <v>4840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1882</v>
      </c>
      <c r="B2089" s="89" t="s">
        <v>53</v>
      </c>
      <c r="C2089" s="60" t="s">
        <v>4841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1887</v>
      </c>
      <c r="B2090" s="88" t="s">
        <v>53</v>
      </c>
      <c r="C2090" s="59" t="s">
        <v>4842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1891</v>
      </c>
      <c r="B2091" s="89" t="s">
        <v>53</v>
      </c>
      <c r="C2091" s="60" t="s">
        <v>4843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1894</v>
      </c>
      <c r="B2092" s="88" t="s">
        <v>53</v>
      </c>
      <c r="C2092" s="59" t="s">
        <v>4844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1900</v>
      </c>
      <c r="B2093" s="89" t="s">
        <v>53</v>
      </c>
      <c r="C2093" s="60" t="s">
        <v>4845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5889</v>
      </c>
      <c r="B2094" s="88" t="s">
        <v>53</v>
      </c>
      <c r="C2094" s="59" t="s">
        <v>4846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1905</v>
      </c>
      <c r="B2095" s="89" t="s">
        <v>53</v>
      </c>
      <c r="C2095" s="60" t="s">
        <v>4847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5890</v>
      </c>
      <c r="B2096" s="88" t="s">
        <v>53</v>
      </c>
      <c r="C2096" s="59" t="s">
        <v>4848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1907</v>
      </c>
      <c r="B2097" s="89" t="s">
        <v>53</v>
      </c>
      <c r="C2097" s="60" t="s">
        <v>4849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5891</v>
      </c>
      <c r="B2098" s="88" t="s">
        <v>53</v>
      </c>
      <c r="C2098" s="59" t="s">
        <v>4850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1902</v>
      </c>
      <c r="B2099" s="89" t="s">
        <v>53</v>
      </c>
      <c r="C2099" s="60" t="s">
        <v>4851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1904</v>
      </c>
      <c r="B2100" s="88" t="s">
        <v>53</v>
      </c>
      <c r="C2100" s="59" t="s">
        <v>4852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5892</v>
      </c>
      <c r="B2101" s="89" t="s">
        <v>53</v>
      </c>
      <c r="C2101" s="60" t="s">
        <v>4853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1909</v>
      </c>
      <c r="B2102" s="88" t="s">
        <v>53</v>
      </c>
      <c r="C2102" s="59" t="s">
        <v>4854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1910</v>
      </c>
      <c r="B2103" s="89" t="s">
        <v>53</v>
      </c>
      <c r="C2103" s="60" t="s">
        <v>4855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1901</v>
      </c>
      <c r="B2104" s="88" t="s">
        <v>53</v>
      </c>
      <c r="C2104" s="59" t="s">
        <v>4856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1903</v>
      </c>
      <c r="B2105" s="89" t="s">
        <v>53</v>
      </c>
      <c r="C2105" s="60" t="s">
        <v>4857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1906</v>
      </c>
      <c r="B2106" s="88" t="s">
        <v>53</v>
      </c>
      <c r="C2106" s="59" t="s">
        <v>4858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1908</v>
      </c>
      <c r="B2107" s="89" t="s">
        <v>53</v>
      </c>
      <c r="C2107" s="60" t="s">
        <v>4859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1911</v>
      </c>
      <c r="B2108" s="88" t="s">
        <v>53</v>
      </c>
      <c r="C2108" s="59" t="s">
        <v>4860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1912</v>
      </c>
      <c r="B2109" s="89" t="s">
        <v>53</v>
      </c>
      <c r="C2109" s="60" t="s">
        <v>4861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1917</v>
      </c>
      <c r="B2110" s="88" t="s">
        <v>53</v>
      </c>
      <c r="C2110" s="59" t="s">
        <v>4862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1919</v>
      </c>
      <c r="B2111" s="89" t="s">
        <v>53</v>
      </c>
      <c r="C2111" s="60" t="s">
        <v>4863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1922</v>
      </c>
      <c r="B2112" s="88" t="s">
        <v>53</v>
      </c>
      <c r="C2112" s="59" t="s">
        <v>4864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1923</v>
      </c>
      <c r="B2113" s="89" t="s">
        <v>53</v>
      </c>
      <c r="C2113" s="60" t="s">
        <v>4865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1913</v>
      </c>
      <c r="B2114" s="88" t="s">
        <v>53</v>
      </c>
      <c r="C2114" s="59" t="s">
        <v>4866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1915</v>
      </c>
      <c r="B2115" s="89" t="s">
        <v>53</v>
      </c>
      <c r="C2115" s="60" t="s">
        <v>4867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1918</v>
      </c>
      <c r="B2116" s="88" t="s">
        <v>53</v>
      </c>
      <c r="C2116" s="59" t="s">
        <v>4868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5893</v>
      </c>
      <c r="B2117" s="89" t="s">
        <v>53</v>
      </c>
      <c r="C2117" s="60" t="s">
        <v>4869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1925</v>
      </c>
      <c r="B2118" s="88" t="s">
        <v>53</v>
      </c>
      <c r="C2118" s="59" t="s">
        <v>4870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1914</v>
      </c>
      <c r="B2119" s="89" t="s">
        <v>53</v>
      </c>
      <c r="C2119" s="60" t="s">
        <v>4871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1916</v>
      </c>
      <c r="B2120" s="88" t="s">
        <v>53</v>
      </c>
      <c r="C2120" s="59" t="s">
        <v>4872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1920</v>
      </c>
      <c r="B2121" s="89" t="s">
        <v>53</v>
      </c>
      <c r="C2121" s="60" t="s">
        <v>4873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1921</v>
      </c>
      <c r="B2122" s="88" t="s">
        <v>53</v>
      </c>
      <c r="C2122" s="59" t="s">
        <v>4874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1924</v>
      </c>
      <c r="B2123" s="89" t="s">
        <v>53</v>
      </c>
      <c r="C2123" s="60" t="s">
        <v>4875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5894</v>
      </c>
      <c r="B2124" s="88" t="s">
        <v>53</v>
      </c>
      <c r="C2124" s="59" t="s">
        <v>4876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s="89" t="s">
        <v>53</v>
      </c>
      <c r="C2125" s="60" t="s">
        <v>4877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5895</v>
      </c>
      <c r="B2126" s="88" t="s">
        <v>53</v>
      </c>
      <c r="C2126" s="59" t="s">
        <v>4878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5896</v>
      </c>
      <c r="B2127" s="89" t="s">
        <v>53</v>
      </c>
      <c r="C2127" s="60" t="s">
        <v>3281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s="88" t="s">
        <v>53</v>
      </c>
      <c r="C2128" s="59" t="s">
        <v>3282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s="89" t="s">
        <v>53</v>
      </c>
      <c r="C2129" s="60" t="s">
        <v>3283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s="88" t="s">
        <v>53</v>
      </c>
      <c r="C2130" s="59" t="s">
        <v>3284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s="89" t="s">
        <v>53</v>
      </c>
      <c r="C2131" s="60" t="s">
        <v>3285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5897</v>
      </c>
      <c r="B2132" s="88" t="s">
        <v>53</v>
      </c>
      <c r="C2132" s="59" t="s">
        <v>3286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s="89" t="s">
        <v>53</v>
      </c>
      <c r="C2133" s="60" t="s">
        <v>3287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s="88" t="s">
        <v>53</v>
      </c>
      <c r="C2134" s="59" t="s">
        <v>4879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s="89" t="s">
        <v>53</v>
      </c>
      <c r="C2135" s="60" t="s">
        <v>4880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s="88" t="s">
        <v>53</v>
      </c>
      <c r="C2136" s="59" t="s">
        <v>4881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s="89" t="s">
        <v>53</v>
      </c>
      <c r="C2137" s="60" t="s">
        <v>4882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5898</v>
      </c>
      <c r="B2138" s="88" t="s">
        <v>53</v>
      </c>
      <c r="C2138" s="59" t="s">
        <v>4883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5899</v>
      </c>
      <c r="B2139" s="89" t="s">
        <v>53</v>
      </c>
      <c r="C2139" s="60" t="s">
        <v>4884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s="88" t="s">
        <v>53</v>
      </c>
      <c r="C2140" s="59" t="s">
        <v>4885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s="89" t="s">
        <v>53</v>
      </c>
      <c r="C2141" s="60" t="s">
        <v>4886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s="88" t="s">
        <v>53</v>
      </c>
      <c r="C2142" s="59" t="s">
        <v>4887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s="89" t="s">
        <v>53</v>
      </c>
      <c r="C2143" s="60" t="s">
        <v>4888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s="88" t="s">
        <v>53</v>
      </c>
      <c r="C2144" s="59" t="s">
        <v>4889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s="89" t="s">
        <v>53</v>
      </c>
      <c r="C2145" s="60" t="s">
        <v>4890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5900</v>
      </c>
      <c r="B2146" s="88" t="s">
        <v>53</v>
      </c>
      <c r="C2146" s="59" t="s">
        <v>4891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s="89" t="s">
        <v>53</v>
      </c>
      <c r="C2147" s="60" t="s">
        <v>4892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s="88" t="s">
        <v>53</v>
      </c>
      <c r="C2148" s="59" t="s">
        <v>4893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s="89" t="s">
        <v>53</v>
      </c>
      <c r="C2149" s="60" t="s">
        <v>4894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s="88" t="s">
        <v>53</v>
      </c>
      <c r="C2150" s="59" t="s">
        <v>4895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s="89" t="s">
        <v>53</v>
      </c>
      <c r="C2151" s="60" t="s">
        <v>4896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s="88" t="s">
        <v>53</v>
      </c>
      <c r="C2152" s="59" t="s">
        <v>4897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s="89" t="s">
        <v>53</v>
      </c>
      <c r="C2153" s="60" t="s">
        <v>4898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s="88" t="s">
        <v>53</v>
      </c>
      <c r="C2154" s="59" t="s">
        <v>4899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s="89" t="s">
        <v>53</v>
      </c>
      <c r="C2155" s="60" t="s">
        <v>4900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s="88" t="s">
        <v>53</v>
      </c>
      <c r="C2156" s="59" t="s">
        <v>4901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s="89" t="s">
        <v>53</v>
      </c>
      <c r="C2157" s="60" t="s">
        <v>4902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s="88" t="s">
        <v>53</v>
      </c>
      <c r="C2158" s="59" t="s">
        <v>4903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s="89" t="s">
        <v>53</v>
      </c>
      <c r="C2159" s="60" t="s">
        <v>4904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5901</v>
      </c>
      <c r="B2160" s="88" t="s">
        <v>53</v>
      </c>
      <c r="C2160" s="59" t="s">
        <v>4905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s="89" t="s">
        <v>53</v>
      </c>
      <c r="C2161" s="60" t="s">
        <v>4906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s="88" t="s">
        <v>53</v>
      </c>
      <c r="C2162" s="59" t="s">
        <v>4907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s="89" t="s">
        <v>53</v>
      </c>
      <c r="C2163" s="60" t="s">
        <v>4908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s="88" t="s">
        <v>53</v>
      </c>
      <c r="C2164" s="59" t="s">
        <v>4909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s="89" t="s">
        <v>53</v>
      </c>
      <c r="C2165" s="60" t="s">
        <v>4910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5902</v>
      </c>
      <c r="B2166" s="88" t="s">
        <v>53</v>
      </c>
      <c r="C2166" s="59" t="s">
        <v>4911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s="89" t="s">
        <v>53</v>
      </c>
      <c r="C2167" s="60" t="s">
        <v>4912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s="88" t="s">
        <v>53</v>
      </c>
      <c r="C2168" s="59" t="s">
        <v>4913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s="89" t="s">
        <v>53</v>
      </c>
      <c r="C2169" s="60" t="s">
        <v>4914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s="88" t="s">
        <v>53</v>
      </c>
      <c r="C2170" s="59" t="s">
        <v>4915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5903</v>
      </c>
      <c r="B2171" s="89" t="s">
        <v>53</v>
      </c>
      <c r="C2171" s="60" t="s">
        <v>4916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5904</v>
      </c>
      <c r="B2172" s="88" t="s">
        <v>53</v>
      </c>
      <c r="C2172" s="59" t="s">
        <v>4917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s="89" t="s">
        <v>53</v>
      </c>
      <c r="C2173" s="60" t="s">
        <v>3880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5905</v>
      </c>
      <c r="B2174" s="88" t="s">
        <v>53</v>
      </c>
      <c r="C2174" s="59" t="s">
        <v>4918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s="89" t="s">
        <v>53</v>
      </c>
      <c r="C2175" s="60" t="s">
        <v>4919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s="88" t="s">
        <v>53</v>
      </c>
      <c r="C2176" s="59" t="s">
        <v>3886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s="89" t="s">
        <v>53</v>
      </c>
      <c r="C2177" s="60" t="s">
        <v>4920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5906</v>
      </c>
      <c r="B2178" s="88" t="s">
        <v>53</v>
      </c>
      <c r="C2178" s="59" t="s">
        <v>4921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s="89" t="s">
        <v>53</v>
      </c>
      <c r="C2179" s="60" t="s">
        <v>4922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s="88" t="s">
        <v>53</v>
      </c>
      <c r="C2180" s="59" t="s">
        <v>4923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5907</v>
      </c>
      <c r="B2181" s="89" t="s">
        <v>53</v>
      </c>
      <c r="C2181" s="60" t="s">
        <v>4924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s="88" t="s">
        <v>53</v>
      </c>
      <c r="C2182" s="59" t="s">
        <v>4925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s="89" t="s">
        <v>53</v>
      </c>
      <c r="C2183" s="60" t="s">
        <v>4926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s="88" t="s">
        <v>53</v>
      </c>
      <c r="C2184" s="59" t="s">
        <v>4927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5908</v>
      </c>
      <c r="B2185" s="89" t="s">
        <v>53</v>
      </c>
      <c r="C2185" s="60" t="s">
        <v>4928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s="88" t="s">
        <v>53</v>
      </c>
      <c r="C2186" s="59" t="s">
        <v>4929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5909</v>
      </c>
      <c r="B2187" s="89" t="s">
        <v>53</v>
      </c>
      <c r="C2187" s="60" t="s">
        <v>4930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s="88" t="s">
        <v>53</v>
      </c>
      <c r="C2188" s="59" t="s">
        <v>4931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s="89" t="s">
        <v>53</v>
      </c>
      <c r="C2189" s="60" t="s">
        <v>4932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s="88" t="s">
        <v>53</v>
      </c>
      <c r="C2190" s="59" t="s">
        <v>4933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s="89" t="s">
        <v>53</v>
      </c>
      <c r="C2191" s="60" t="s">
        <v>4934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s="88" t="s">
        <v>53</v>
      </c>
      <c r="C2192" s="59" t="s">
        <v>4935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s="89" t="s">
        <v>53</v>
      </c>
      <c r="C2193" s="60" t="s">
        <v>4936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s="88" t="s">
        <v>53</v>
      </c>
      <c r="C2194" s="59" t="s">
        <v>4937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s="89" t="s">
        <v>53</v>
      </c>
      <c r="C2195" s="60" t="s">
        <v>4938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s="88" t="s">
        <v>53</v>
      </c>
      <c r="C2196" s="59" t="s">
        <v>4939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5910</v>
      </c>
      <c r="B2197" s="89" t="s">
        <v>53</v>
      </c>
      <c r="C2197" s="60" t="s">
        <v>4940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s="88" t="s">
        <v>53</v>
      </c>
      <c r="C2198" s="59" t="s">
        <v>3916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s="89" t="s">
        <v>53</v>
      </c>
      <c r="C2199" s="60" t="s">
        <v>4941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s="88" t="s">
        <v>53</v>
      </c>
      <c r="C2200" s="59" t="s">
        <v>4942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s="89" t="s">
        <v>53</v>
      </c>
      <c r="C2201" s="60" t="s">
        <v>4943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s="88" t="s">
        <v>53</v>
      </c>
      <c r="C2202" s="59" t="s">
        <v>3921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s="89" t="s">
        <v>53</v>
      </c>
      <c r="C2203" s="60" t="s">
        <v>4944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5911</v>
      </c>
      <c r="B2204" s="88" t="s">
        <v>53</v>
      </c>
      <c r="C2204" s="59" t="s">
        <v>4945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s="89" t="s">
        <v>53</v>
      </c>
      <c r="C2205" s="60" t="s">
        <v>4946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s="88" t="s">
        <v>53</v>
      </c>
      <c r="C2206" s="59" t="s">
        <v>3926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s="89" t="s">
        <v>53</v>
      </c>
      <c r="C2207" s="60" t="s">
        <v>4947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s="88" t="s">
        <v>53</v>
      </c>
      <c r="C2208" s="59" t="s">
        <v>4948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s="89" t="s">
        <v>53</v>
      </c>
      <c r="C2209" s="60" t="s">
        <v>4949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s="88" t="s">
        <v>53</v>
      </c>
      <c r="C2210" s="59" t="s">
        <v>3931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s="89" t="s">
        <v>53</v>
      </c>
      <c r="C2211" s="60" t="s">
        <v>4950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s="88" t="s">
        <v>53</v>
      </c>
      <c r="C2212" s="59" t="s">
        <v>4951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s="89" t="s">
        <v>53</v>
      </c>
      <c r="C2213" s="60" t="s">
        <v>4952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5912</v>
      </c>
      <c r="B2214" s="88" t="s">
        <v>53</v>
      </c>
      <c r="C2214" s="59" t="s">
        <v>4953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s="89" t="s">
        <v>53</v>
      </c>
      <c r="C2215" s="60" t="s">
        <v>4954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5913</v>
      </c>
      <c r="B2216" s="88" t="s">
        <v>53</v>
      </c>
      <c r="C2216" s="59" t="s">
        <v>4955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s="89" t="s">
        <v>53</v>
      </c>
      <c r="C2217" s="60" t="s">
        <v>4956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5914</v>
      </c>
      <c r="B2218" s="88" t="s">
        <v>53</v>
      </c>
      <c r="C2218" s="59" t="s">
        <v>4957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s="89" t="s">
        <v>53</v>
      </c>
      <c r="C2219" s="60" t="s">
        <v>4958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s="88" t="s">
        <v>53</v>
      </c>
      <c r="C2220" s="59" t="s">
        <v>4959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s="89" t="s">
        <v>53</v>
      </c>
      <c r="C2221" s="60" t="s">
        <v>4960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s="88" t="s">
        <v>53</v>
      </c>
      <c r="C2222" s="59" t="s">
        <v>4961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s="89" t="s">
        <v>53</v>
      </c>
      <c r="C2223" s="60" t="s">
        <v>4962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s="88" t="s">
        <v>53</v>
      </c>
      <c r="C2224" s="59" t="s">
        <v>4963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s="89" t="s">
        <v>53</v>
      </c>
      <c r="C2225" s="60" t="s">
        <v>4964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s="88" t="s">
        <v>53</v>
      </c>
      <c r="C2226" s="59" t="s">
        <v>4965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s="89" t="s">
        <v>53</v>
      </c>
      <c r="C2227" s="60" t="s">
        <v>4966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s="88" t="s">
        <v>53</v>
      </c>
      <c r="C2228" s="59" t="s">
        <v>4967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s="89" t="s">
        <v>53</v>
      </c>
      <c r="C2229" s="60" t="s">
        <v>4968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s="88" t="s">
        <v>53</v>
      </c>
      <c r="C2230" s="59" t="s">
        <v>4969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5915</v>
      </c>
      <c r="B2231" s="89" t="s">
        <v>53</v>
      </c>
      <c r="C2231" s="60" t="s">
        <v>4970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s="88" t="s">
        <v>53</v>
      </c>
      <c r="C2232" s="59" t="s">
        <v>4971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s="89" t="s">
        <v>53</v>
      </c>
      <c r="C2233" s="60" t="s">
        <v>4972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s="88" t="s">
        <v>53</v>
      </c>
      <c r="C2234" s="59" t="s">
        <v>4973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s="89" t="s">
        <v>53</v>
      </c>
      <c r="C2235" s="60" t="s">
        <v>4974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5916</v>
      </c>
      <c r="B2236" s="88" t="s">
        <v>53</v>
      </c>
      <c r="C2236" s="59" t="s">
        <v>4975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s="89" t="s">
        <v>53</v>
      </c>
      <c r="C2237" s="60" t="s">
        <v>4976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s="88" t="s">
        <v>53</v>
      </c>
      <c r="C2238" s="59" t="s">
        <v>4977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s="89" t="s">
        <v>53</v>
      </c>
      <c r="C2239" s="60" t="s">
        <v>4978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s="88" t="s">
        <v>53</v>
      </c>
      <c r="C2240" s="59" t="s">
        <v>4979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s="89" t="s">
        <v>53</v>
      </c>
      <c r="C2241" s="60" t="s">
        <v>4980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s="88" t="s">
        <v>53</v>
      </c>
      <c r="C2242" s="59" t="s">
        <v>4981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s="89" t="s">
        <v>53</v>
      </c>
      <c r="C2243" s="60" t="s">
        <v>4982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s="88" t="s">
        <v>53</v>
      </c>
      <c r="C2244" s="59" t="s">
        <v>4983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s="89" t="s">
        <v>53</v>
      </c>
      <c r="C2245" s="60" t="s">
        <v>4984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s="88" t="s">
        <v>53</v>
      </c>
      <c r="C2246" s="59" t="s">
        <v>4985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s="89" t="s">
        <v>53</v>
      </c>
      <c r="C2247" s="60" t="s">
        <v>4986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s="88" t="s">
        <v>53</v>
      </c>
      <c r="C2248" s="59" t="s">
        <v>4987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s="89" t="s">
        <v>53</v>
      </c>
      <c r="C2249" s="60" t="s">
        <v>4988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s="88" t="s">
        <v>53</v>
      </c>
      <c r="C2250" s="59" t="s">
        <v>4989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s="89" t="s">
        <v>53</v>
      </c>
      <c r="C2251" s="60" t="s">
        <v>4990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s="88" t="s">
        <v>53</v>
      </c>
      <c r="C2252" s="59" t="s">
        <v>4991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s="89" t="s">
        <v>53</v>
      </c>
      <c r="C2253" s="60" t="s">
        <v>4992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s="88" t="s">
        <v>53</v>
      </c>
      <c r="C2254" s="59" t="s">
        <v>4993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s="89" t="s">
        <v>53</v>
      </c>
      <c r="C2255" s="60" t="s">
        <v>3988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s="88" t="s">
        <v>53</v>
      </c>
      <c r="C2256" s="59" t="s">
        <v>4994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s="89" t="s">
        <v>53</v>
      </c>
      <c r="C2257" s="60" t="s">
        <v>4995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s="88" t="s">
        <v>53</v>
      </c>
      <c r="C2258" s="59" t="s">
        <v>3994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s="89" t="s">
        <v>53</v>
      </c>
      <c r="C2259" s="60" t="s">
        <v>4996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s="88" t="s">
        <v>53</v>
      </c>
      <c r="C2260" s="59" t="s">
        <v>4997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s="89" t="s">
        <v>53</v>
      </c>
      <c r="C2261" s="60" t="s">
        <v>4998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s="88" t="s">
        <v>53</v>
      </c>
      <c r="C2262" s="59" t="s">
        <v>4999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s="89" t="s">
        <v>53</v>
      </c>
      <c r="C2263" s="60" t="s">
        <v>5000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s="88" t="s">
        <v>53</v>
      </c>
      <c r="C2264" s="59" t="s">
        <v>5001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5917</v>
      </c>
      <c r="B2265" s="89" t="s">
        <v>53</v>
      </c>
      <c r="C2265" s="60" t="s">
        <v>5002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s="88" t="s">
        <v>53</v>
      </c>
      <c r="C2266" s="59" t="s">
        <v>5003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s="89" t="s">
        <v>53</v>
      </c>
      <c r="C2267" s="60" t="s">
        <v>5004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5918</v>
      </c>
      <c r="B2268" s="88" t="s">
        <v>53</v>
      </c>
      <c r="C2268" s="59" t="s">
        <v>5005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s="89" t="s">
        <v>53</v>
      </c>
      <c r="C2269" s="60" t="s">
        <v>5006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s="88" t="s">
        <v>53</v>
      </c>
      <c r="C2270" s="59" t="s">
        <v>5007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s="89" t="s">
        <v>53</v>
      </c>
      <c r="C2271" s="60" t="s">
        <v>5008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s="88" t="s">
        <v>53</v>
      </c>
      <c r="C2272" s="59" t="s">
        <v>5009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s="89" t="s">
        <v>53</v>
      </c>
      <c r="C2273" s="60" t="s">
        <v>5010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s="88" t="s">
        <v>53</v>
      </c>
      <c r="C2274" s="59" t="s">
        <v>5011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5919</v>
      </c>
      <c r="B2275" s="89" t="s">
        <v>53</v>
      </c>
      <c r="C2275" s="60" t="s">
        <v>5012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5920</v>
      </c>
      <c r="B2276" s="88" t="s">
        <v>53</v>
      </c>
      <c r="C2276" s="59" t="s">
        <v>5013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s="89" t="s">
        <v>53</v>
      </c>
      <c r="C2277" s="60" t="s">
        <v>5014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s="88" t="s">
        <v>53</v>
      </c>
      <c r="C2278" s="59" t="s">
        <v>5015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s="89" t="s">
        <v>53</v>
      </c>
      <c r="C2279" s="60" t="s">
        <v>5016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5921</v>
      </c>
      <c r="B2280" s="88" t="s">
        <v>53</v>
      </c>
      <c r="C2280" s="59" t="s">
        <v>4024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5922</v>
      </c>
      <c r="B2281" s="89" t="s">
        <v>53</v>
      </c>
      <c r="C2281" s="60" t="s">
        <v>5017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s="88" t="s">
        <v>53</v>
      </c>
      <c r="C2282" s="59" t="s">
        <v>5018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s="89" t="s">
        <v>53</v>
      </c>
      <c r="C2283" s="60" t="s">
        <v>5019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5923</v>
      </c>
      <c r="B2284" s="88" t="s">
        <v>53</v>
      </c>
      <c r="C2284" s="59" t="s">
        <v>4029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s="89" t="s">
        <v>53</v>
      </c>
      <c r="C2285" s="60" t="s">
        <v>5020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s="88" t="s">
        <v>53</v>
      </c>
      <c r="C2286" s="59" t="s">
        <v>5021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s="89" t="s">
        <v>53</v>
      </c>
      <c r="C2287" s="60" t="s">
        <v>5022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s="88" t="s">
        <v>53</v>
      </c>
      <c r="C2288" s="59" t="s">
        <v>4034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5924</v>
      </c>
      <c r="B2289" s="89" t="s">
        <v>53</v>
      </c>
      <c r="C2289" s="60" t="s">
        <v>5023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5925</v>
      </c>
      <c r="B2290" s="88" t="s">
        <v>53</v>
      </c>
      <c r="C2290" s="59" t="s">
        <v>5024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s="89" t="s">
        <v>53</v>
      </c>
      <c r="C2291" s="60" t="s">
        <v>5025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s="88" t="s">
        <v>53</v>
      </c>
      <c r="C2292" s="59" t="s">
        <v>4039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s="89" t="s">
        <v>53</v>
      </c>
      <c r="C2293" s="60" t="s">
        <v>5026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s="88" t="s">
        <v>53</v>
      </c>
      <c r="C2294" s="59" t="s">
        <v>5027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s="89" t="s">
        <v>53</v>
      </c>
      <c r="C2295" s="60" t="s">
        <v>5028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s="88" t="s">
        <v>53</v>
      </c>
      <c r="C2296" s="59" t="s">
        <v>5029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s="89" t="s">
        <v>53</v>
      </c>
      <c r="C2297" s="60" t="s">
        <v>5030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s="88" t="s">
        <v>53</v>
      </c>
      <c r="C2298" s="59" t="s">
        <v>5031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s="89" t="s">
        <v>53</v>
      </c>
      <c r="C2299" s="60" t="s">
        <v>5032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s="88" t="s">
        <v>53</v>
      </c>
      <c r="C2300" s="59" t="s">
        <v>5033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s="89" t="s">
        <v>53</v>
      </c>
      <c r="C2301" s="60" t="s">
        <v>5034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5926</v>
      </c>
      <c r="B2302" s="88" t="s">
        <v>53</v>
      </c>
      <c r="C2302" s="59" t="s">
        <v>5035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s="89" t="s">
        <v>53</v>
      </c>
      <c r="C2303" s="60" t="s">
        <v>5036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s="88" t="s">
        <v>53</v>
      </c>
      <c r="C2304" s="59" t="s">
        <v>5037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s="89" t="s">
        <v>53</v>
      </c>
      <c r="C2305" s="60" t="s">
        <v>5038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5927</v>
      </c>
      <c r="B2306" s="88" t="s">
        <v>53</v>
      </c>
      <c r="C2306" s="59" t="s">
        <v>5039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5928</v>
      </c>
      <c r="B2307" s="89" t="s">
        <v>53</v>
      </c>
      <c r="C2307" s="60" t="s">
        <v>5040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s="88" t="s">
        <v>53</v>
      </c>
      <c r="C2308" s="59" t="s">
        <v>5041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s="89" t="s">
        <v>53</v>
      </c>
      <c r="C2309" s="60" t="s">
        <v>5042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s="88" t="s">
        <v>53</v>
      </c>
      <c r="C2310" s="59" t="s">
        <v>5043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s="89" t="s">
        <v>53</v>
      </c>
      <c r="C2311" s="60" t="s">
        <v>5044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s="88" t="s">
        <v>53</v>
      </c>
      <c r="C2312" s="59" t="s">
        <v>5045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s="89" t="s">
        <v>53</v>
      </c>
      <c r="C2313" s="60" t="s">
        <v>5046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s="88" t="s">
        <v>53</v>
      </c>
      <c r="C2314" s="59" t="s">
        <v>5047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s="89" t="s">
        <v>53</v>
      </c>
      <c r="C2315" s="60" t="s">
        <v>5048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5929</v>
      </c>
      <c r="B2316" s="88" t="s">
        <v>53</v>
      </c>
      <c r="C2316" s="59" t="s">
        <v>5049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s="89" t="s">
        <v>53</v>
      </c>
      <c r="C2317" s="60" t="s">
        <v>5050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5930</v>
      </c>
      <c r="B2318" s="88" t="s">
        <v>53</v>
      </c>
      <c r="C2318" s="59" t="s">
        <v>5051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s="89" t="s">
        <v>53</v>
      </c>
      <c r="C2319" s="60" t="s">
        <v>5052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5931</v>
      </c>
      <c r="B2320" s="88" t="s">
        <v>53</v>
      </c>
      <c r="C2320" s="59" t="s">
        <v>5053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5932</v>
      </c>
      <c r="B2321" s="89" t="s">
        <v>53</v>
      </c>
      <c r="C2321" s="60" t="s">
        <v>5054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5933</v>
      </c>
      <c r="B2322" s="88" t="s">
        <v>53</v>
      </c>
      <c r="C2322" s="59" t="s">
        <v>5055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s="89" t="s">
        <v>53</v>
      </c>
      <c r="C2323" s="60" t="s">
        <v>5056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s="88" t="s">
        <v>53</v>
      </c>
      <c r="C2324" s="59" t="s">
        <v>5057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5934</v>
      </c>
      <c r="B2325" s="89" t="s">
        <v>53</v>
      </c>
      <c r="C2325" s="60" t="s">
        <v>5058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s="88" t="s">
        <v>53</v>
      </c>
      <c r="C2326" s="59" t="s">
        <v>5059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s="89" t="s">
        <v>53</v>
      </c>
      <c r="C2327" s="60" t="s">
        <v>5060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5935</v>
      </c>
      <c r="B2328" s="88" t="s">
        <v>53</v>
      </c>
      <c r="C2328" s="59" t="s">
        <v>5061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s="89" t="s">
        <v>53</v>
      </c>
      <c r="C2329" s="60" t="s">
        <v>5062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5936</v>
      </c>
      <c r="B2330" s="88" t="s">
        <v>53</v>
      </c>
      <c r="C2330" s="59" t="s">
        <v>5063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s="89" t="s">
        <v>54</v>
      </c>
      <c r="C2331" s="60" t="s">
        <v>5064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s="88" t="s">
        <v>54</v>
      </c>
      <c r="C2332" s="59" t="s">
        <v>5065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s="89" t="s">
        <v>54</v>
      </c>
      <c r="C2333" s="60" t="s">
        <v>5066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s="88" t="s">
        <v>54</v>
      </c>
      <c r="C2334" s="59" t="s">
        <v>5067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s="89" t="s">
        <v>54</v>
      </c>
      <c r="C2335" s="60" t="s">
        <v>5068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s="88" t="s">
        <v>54</v>
      </c>
      <c r="C2336" s="59" t="s">
        <v>5069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s="89" t="s">
        <v>54</v>
      </c>
      <c r="C2337" s="60" t="s">
        <v>5070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s="88" t="s">
        <v>54</v>
      </c>
      <c r="C2338" s="59" t="s">
        <v>5071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5937</v>
      </c>
      <c r="B2339" s="89" t="s">
        <v>54</v>
      </c>
      <c r="C2339" s="60" t="s">
        <v>5072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s="88" t="s">
        <v>54</v>
      </c>
      <c r="C2340" s="59" t="s">
        <v>5073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s="89" t="s">
        <v>54</v>
      </c>
      <c r="C2341" s="60" t="s">
        <v>5074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s="88" t="s">
        <v>54</v>
      </c>
      <c r="C2342" s="59" t="s">
        <v>5075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s="89" t="s">
        <v>54</v>
      </c>
      <c r="C2343" s="60" t="s">
        <v>5076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s="88" t="s">
        <v>54</v>
      </c>
      <c r="C2344" s="59" t="s">
        <v>5077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s="89" t="s">
        <v>54</v>
      </c>
      <c r="C2345" s="60" t="s">
        <v>5078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s="88" t="s">
        <v>54</v>
      </c>
      <c r="C2346" s="59" t="s">
        <v>5079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5938</v>
      </c>
      <c r="B2347" s="89" t="s">
        <v>54</v>
      </c>
      <c r="C2347" s="60" t="s">
        <v>5080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s="88" t="s">
        <v>54</v>
      </c>
      <c r="C2348" s="59" t="s">
        <v>5081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s="89" t="s">
        <v>54</v>
      </c>
      <c r="C2349" s="60" t="s">
        <v>5082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s="88" t="s">
        <v>54</v>
      </c>
      <c r="C2350" s="59" t="s">
        <v>5083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s="89" t="s">
        <v>54</v>
      </c>
      <c r="C2351" s="60" t="s">
        <v>5084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s="88" t="s">
        <v>54</v>
      </c>
      <c r="C2352" s="59" t="s">
        <v>5085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5939</v>
      </c>
      <c r="B2353" s="89" t="s">
        <v>54</v>
      </c>
      <c r="C2353" s="60" t="s">
        <v>5086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s="88" t="s">
        <v>54</v>
      </c>
      <c r="C2354" s="59" t="s">
        <v>5087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s="89" t="s">
        <v>54</v>
      </c>
      <c r="C2355" s="60" t="s">
        <v>5088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s="88" t="s">
        <v>54</v>
      </c>
      <c r="C2356" s="59" t="s">
        <v>5089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s="89" t="s">
        <v>54</v>
      </c>
      <c r="C2357" s="60" t="s">
        <v>5090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s="88" t="s">
        <v>54</v>
      </c>
      <c r="C2358" s="59" t="s">
        <v>5091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s="89" t="s">
        <v>54</v>
      </c>
      <c r="C2359" s="60" t="s">
        <v>5092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s="88" t="s">
        <v>54</v>
      </c>
      <c r="C2360" s="59" t="s">
        <v>5093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s="89" t="s">
        <v>54</v>
      </c>
      <c r="C2361" s="60" t="s">
        <v>5094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s="88" t="s">
        <v>54</v>
      </c>
      <c r="C2362" s="59" t="s">
        <v>5095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s="89" t="s">
        <v>54</v>
      </c>
      <c r="C2363" s="60" t="s">
        <v>5096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s="88" t="s">
        <v>54</v>
      </c>
      <c r="C2364" s="59" t="s">
        <v>5097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5940</v>
      </c>
      <c r="B2365" s="89" t="s">
        <v>54</v>
      </c>
      <c r="C2365" s="60" t="s">
        <v>5098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s="88" t="s">
        <v>54</v>
      </c>
      <c r="C2366" s="59" t="str">
        <f>CONCATENATE(D2366,G2366,E2366)</f>
        <v>Resistance0.0000000010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2992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s="89" t="s">
        <v>54</v>
      </c>
      <c r="C2367" s="60" t="str">
        <f t="shared" ref="C2367:C2400" si="0">CONCATENATE(D2367,G2367,E2367)</f>
        <v>Resistance0.000000010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2992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s="88" t="s">
        <v>54</v>
      </c>
      <c r="C2368" s="59" t="str">
        <f t="shared" si="0"/>
        <v>Resistance0.00000010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2992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s="89" t="s">
        <v>54</v>
      </c>
      <c r="C2369" s="60" t="str">
        <f t="shared" si="0"/>
        <v>Resistance0.0000010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2992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s="88" t="s">
        <v>54</v>
      </c>
      <c r="C2370" s="59" t="str">
        <f t="shared" si="0"/>
        <v>Resistance0.000010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2992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s="89" t="s">
        <v>54</v>
      </c>
      <c r="C2371" s="60" t="str">
        <f t="shared" si="0"/>
        <v>Resistance0.000000011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2992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s="88" t="s">
        <v>54</v>
      </c>
      <c r="C2372" s="59" t="str">
        <f t="shared" si="0"/>
        <v>Resistance0.00000011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2992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5941</v>
      </c>
      <c r="B2373" s="89" t="s">
        <v>54</v>
      </c>
      <c r="C2373" s="60" t="str">
        <f t="shared" si="0"/>
        <v>Resistance0.0000011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2992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s="88" t="s">
        <v>54</v>
      </c>
      <c r="C2374" s="59" t="str">
        <f t="shared" si="0"/>
        <v>Resistance0.000011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2992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s="89" t="s">
        <v>54</v>
      </c>
      <c r="C2375" s="60" t="str">
        <f t="shared" si="0"/>
        <v>Resistance0.00011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2992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s="88" t="s">
        <v>54</v>
      </c>
      <c r="C2376" s="59" t="str">
        <f t="shared" si="0"/>
        <v>Resistance0.000000110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2992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s="89" t="s">
        <v>54</v>
      </c>
      <c r="C2377" s="60" t="str">
        <f t="shared" si="0"/>
        <v>Resistance0.00000110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2992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s="88" t="s">
        <v>54</v>
      </c>
      <c r="C2378" s="59" t="str">
        <f t="shared" si="0"/>
        <v>Resistance0.0000110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2992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5942</v>
      </c>
      <c r="B2379" s="89" t="s">
        <v>54</v>
      </c>
      <c r="C2379" s="60" t="str">
        <f t="shared" si="0"/>
        <v>Resistance0.000110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2992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5943</v>
      </c>
      <c r="B2380" s="88" t="s">
        <v>54</v>
      </c>
      <c r="C2380" s="59" t="str">
        <f t="shared" si="0"/>
        <v>Resistance0.00110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2992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s="89" t="s">
        <v>54</v>
      </c>
      <c r="C2381" s="60" t="str">
        <f t="shared" si="0"/>
        <v>Resistance0.001100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5099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s="88" t="s">
        <v>54</v>
      </c>
      <c r="C2382" s="59" t="str">
        <f t="shared" si="0"/>
        <v>Resistance0.01100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5099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s="89" t="s">
        <v>54</v>
      </c>
      <c r="C2383" s="60" t="str">
        <f t="shared" si="0"/>
        <v>Resistance0.1100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5099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s="88" t="s">
        <v>54</v>
      </c>
      <c r="C2384" s="59" t="str">
        <f t="shared" si="0"/>
        <v>Resistance1100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5099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s="89" t="s">
        <v>54</v>
      </c>
      <c r="C2385" s="60" t="str">
        <f t="shared" si="0"/>
        <v>Resistance10100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5099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5944</v>
      </c>
      <c r="B2386" s="88" t="s">
        <v>54</v>
      </c>
      <c r="C2386" s="59" t="str">
        <f t="shared" si="0"/>
        <v>Resistance0.011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5099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s="89" t="s">
        <v>54</v>
      </c>
      <c r="C2387" s="60" t="str">
        <f t="shared" si="0"/>
        <v>Resistance0.11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5099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5945</v>
      </c>
      <c r="B2388" s="88" t="s">
        <v>54</v>
      </c>
      <c r="C2388" s="59" t="str">
        <f t="shared" si="0"/>
        <v>Resistance11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5099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1466</v>
      </c>
      <c r="B2389" s="89" t="s">
        <v>54</v>
      </c>
      <c r="C2389" s="60" t="str">
        <f t="shared" si="0"/>
        <v>Resistance101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5099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s="88" t="s">
        <v>54</v>
      </c>
      <c r="C2390" s="59" t="str">
        <f t="shared" si="0"/>
        <v>Resistance1001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5099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5946</v>
      </c>
      <c r="B2391" s="89" t="s">
        <v>54</v>
      </c>
      <c r="C2391" s="60" t="str">
        <f t="shared" si="0"/>
        <v>Resistance0.110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5099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s="88" t="s">
        <v>54</v>
      </c>
      <c r="C2392" s="59" t="str">
        <f t="shared" si="0"/>
        <v>Resistance110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5099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s="89" t="s">
        <v>54</v>
      </c>
      <c r="C2393" s="60" t="str">
        <f t="shared" si="0"/>
        <v>Resistance1010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5099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5947</v>
      </c>
      <c r="B2394" s="88" t="s">
        <v>54</v>
      </c>
      <c r="C2394" s="59" t="str">
        <f t="shared" si="0"/>
        <v>Resistance10010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5099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s="89" t="s">
        <v>54</v>
      </c>
      <c r="C2395" s="60" t="str">
        <f t="shared" si="0"/>
        <v>Resistance100010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5099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5948</v>
      </c>
      <c r="B2396" s="88" t="s">
        <v>54</v>
      </c>
      <c r="C2396" s="59" t="str">
        <f t="shared" si="0"/>
        <v>Resistance1000100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5099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s="89" t="s">
        <v>54</v>
      </c>
      <c r="C2397" s="60" t="str">
        <f t="shared" si="0"/>
        <v>Resistance10000100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5099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s="88" t="s">
        <v>54</v>
      </c>
      <c r="C2398" s="59" t="str">
        <f t="shared" si="0"/>
        <v>Resistance100000100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5099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5949</v>
      </c>
      <c r="B2399" s="89" t="s">
        <v>54</v>
      </c>
      <c r="C2399" s="60" t="str">
        <f t="shared" si="0"/>
        <v>Resistance1000000100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5099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s="88" t="s">
        <v>54</v>
      </c>
      <c r="C2400" s="59" t="str">
        <f t="shared" si="0"/>
        <v>Resistance10000000100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5099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5950</v>
      </c>
      <c r="B2401" s="89" t="s">
        <v>66</v>
      </c>
      <c r="C2401" s="60" t="s">
        <v>2845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1376</v>
      </c>
      <c r="B2402" s="88" t="s">
        <v>66</v>
      </c>
      <c r="C2402" s="59" t="s">
        <v>2846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1377</v>
      </c>
      <c r="B2403" s="89" t="s">
        <v>66</v>
      </c>
      <c r="C2403" s="60" t="s">
        <v>2847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1378</v>
      </c>
      <c r="B2404" s="88" t="s">
        <v>66</v>
      </c>
      <c r="C2404" s="59" t="s">
        <v>2848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5951</v>
      </c>
      <c r="B2405" s="89" t="s">
        <v>66</v>
      </c>
      <c r="C2405" s="60" t="s">
        <v>2849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1380</v>
      </c>
      <c r="B2406" s="88" t="s">
        <v>66</v>
      </c>
      <c r="C2406" s="59" t="s">
        <v>4221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5952</v>
      </c>
      <c r="B2407" s="89" t="s">
        <v>66</v>
      </c>
      <c r="C2407" s="60" t="s">
        <v>4222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5953</v>
      </c>
      <c r="B2408" s="88" t="s">
        <v>66</v>
      </c>
      <c r="C2408" s="59" t="s">
        <v>4223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1383</v>
      </c>
      <c r="B2409" s="89" t="s">
        <v>66</v>
      </c>
      <c r="C2409" s="60" t="s">
        <v>5100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1384</v>
      </c>
      <c r="B2410" s="88" t="s">
        <v>66</v>
      </c>
      <c r="C2410" s="59" t="s">
        <v>5101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1385</v>
      </c>
      <c r="B2411" s="89" t="s">
        <v>66</v>
      </c>
      <c r="C2411" s="60" t="s">
        <v>4227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1386</v>
      </c>
      <c r="B2412" s="88" t="s">
        <v>66</v>
      </c>
      <c r="C2412" s="59" t="s">
        <v>4228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1387</v>
      </c>
      <c r="B2413" s="89" t="s">
        <v>66</v>
      </c>
      <c r="C2413" s="60" t="s">
        <v>4229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1388</v>
      </c>
      <c r="B2414" s="88" t="s">
        <v>66</v>
      </c>
      <c r="C2414" s="59" t="s">
        <v>5102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1389</v>
      </c>
      <c r="B2415" s="89" t="s">
        <v>66</v>
      </c>
      <c r="C2415" s="60" t="s">
        <v>5103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1390</v>
      </c>
      <c r="B2416" s="88" t="s">
        <v>66</v>
      </c>
      <c r="C2416" s="59" t="s">
        <v>4233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1391</v>
      </c>
      <c r="B2417" s="89" t="s">
        <v>66</v>
      </c>
      <c r="C2417" s="60" t="s">
        <v>4234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1392</v>
      </c>
      <c r="B2418" s="88" t="s">
        <v>66</v>
      </c>
      <c r="C2418" s="59" t="s">
        <v>5104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5954</v>
      </c>
      <c r="B2419" s="89" t="s">
        <v>66</v>
      </c>
      <c r="C2419" s="60" t="s">
        <v>5105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5955</v>
      </c>
      <c r="B2420" s="88" t="s">
        <v>66</v>
      </c>
      <c r="C2420" s="59" t="s">
        <v>5106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1395</v>
      </c>
      <c r="B2421" s="89" t="s">
        <v>66</v>
      </c>
      <c r="C2421" s="60" t="s">
        <v>4238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5956</v>
      </c>
      <c r="B2422" s="88" t="s">
        <v>66</v>
      </c>
      <c r="C2422" s="59" t="s">
        <v>4239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1397</v>
      </c>
      <c r="B2423" s="89" t="s">
        <v>66</v>
      </c>
      <c r="C2423" s="60" t="s">
        <v>4240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1398</v>
      </c>
      <c r="B2424" s="88" t="s">
        <v>66</v>
      </c>
      <c r="C2424" s="59" t="s">
        <v>5107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1399</v>
      </c>
      <c r="B2425" s="89" t="s">
        <v>66</v>
      </c>
      <c r="C2425" s="60" t="s">
        <v>5108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5957</v>
      </c>
      <c r="B2426" s="88" t="s">
        <v>66</v>
      </c>
      <c r="C2426" s="59" t="s">
        <v>2881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1422</v>
      </c>
      <c r="B2427" s="89" t="s">
        <v>66</v>
      </c>
      <c r="C2427" s="60" t="s">
        <v>2882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5958</v>
      </c>
      <c r="B2428" s="88" t="s">
        <v>66</v>
      </c>
      <c r="C2428" s="59" t="s">
        <v>2883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5959</v>
      </c>
      <c r="B2429" s="89" t="s">
        <v>66</v>
      </c>
      <c r="C2429" s="60" t="s">
        <v>2884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5960</v>
      </c>
      <c r="B2430" s="88" t="s">
        <v>66</v>
      </c>
      <c r="C2430" s="59" t="s">
        <v>2885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5961</v>
      </c>
      <c r="B2431" s="89" t="s">
        <v>66</v>
      </c>
      <c r="C2431" s="60" t="s">
        <v>4264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5962</v>
      </c>
      <c r="B2432" s="88" t="s">
        <v>66</v>
      </c>
      <c r="C2432" s="59" t="s">
        <v>4265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1428</v>
      </c>
      <c r="B2433" s="89" t="s">
        <v>66</v>
      </c>
      <c r="C2433" s="60" t="s">
        <v>4266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5963</v>
      </c>
      <c r="B2434" s="88" t="s">
        <v>66</v>
      </c>
      <c r="C2434" s="59" t="s">
        <v>4267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5964</v>
      </c>
      <c r="B2435" s="89" t="s">
        <v>66</v>
      </c>
      <c r="C2435" s="60" t="s">
        <v>5109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5965</v>
      </c>
      <c r="B2436" s="88" t="s">
        <v>66</v>
      </c>
      <c r="C2436" s="59" t="s">
        <v>4270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1432</v>
      </c>
      <c r="B2437" s="89" t="s">
        <v>66</v>
      </c>
      <c r="C2437" s="60" t="s">
        <v>4271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1433</v>
      </c>
      <c r="B2438" s="88" t="s">
        <v>66</v>
      </c>
      <c r="C2438" s="59" t="s">
        <v>4272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5966</v>
      </c>
      <c r="B2439" s="89" t="s">
        <v>66</v>
      </c>
      <c r="C2439" s="60" t="s">
        <v>4273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5967</v>
      </c>
      <c r="B2440" s="88" t="s">
        <v>66</v>
      </c>
      <c r="C2440" s="59" t="s">
        <v>5110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1436</v>
      </c>
      <c r="B2441" s="89" t="s">
        <v>66</v>
      </c>
      <c r="C2441" s="60" t="s">
        <v>4276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5968</v>
      </c>
      <c r="B2442" s="88" t="s">
        <v>66</v>
      </c>
      <c r="C2442" s="59" t="s">
        <v>4277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5969</v>
      </c>
      <c r="B2443" s="89" t="s">
        <v>66</v>
      </c>
      <c r="C2443" s="60" t="s">
        <v>4278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5970</v>
      </c>
      <c r="B2444" s="88" t="s">
        <v>66</v>
      </c>
      <c r="C2444" s="59" t="s">
        <v>4279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1440</v>
      </c>
      <c r="B2445" s="89" t="s">
        <v>66</v>
      </c>
      <c r="C2445" s="60" t="s">
        <v>5111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1441</v>
      </c>
      <c r="B2446" s="88" t="s">
        <v>66</v>
      </c>
      <c r="C2446" s="59" t="s">
        <v>4282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1442</v>
      </c>
      <c r="B2447" s="89" t="s">
        <v>66</v>
      </c>
      <c r="C2447" s="60" t="s">
        <v>4283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5971</v>
      </c>
      <c r="B2448" s="88" t="s">
        <v>66</v>
      </c>
      <c r="C2448" s="59" t="s">
        <v>4284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5972</v>
      </c>
      <c r="B2449" s="89" t="s">
        <v>66</v>
      </c>
      <c r="C2449" s="60" t="s">
        <v>4285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5973</v>
      </c>
      <c r="B2450" s="88" t="s">
        <v>66</v>
      </c>
      <c r="C2450" s="59" t="s">
        <v>5112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5974</v>
      </c>
      <c r="B2451" s="89" t="s">
        <v>66</v>
      </c>
      <c r="C2451" s="60" t="s">
        <v>4288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1447</v>
      </c>
      <c r="B2452" s="88" t="s">
        <v>66</v>
      </c>
      <c r="C2452" s="59" t="s">
        <v>4289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5975</v>
      </c>
      <c r="B2453" s="89" t="s">
        <v>66</v>
      </c>
      <c r="C2453" s="60" t="s">
        <v>4290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1449</v>
      </c>
      <c r="B2454" s="88" t="s">
        <v>66</v>
      </c>
      <c r="C2454" s="59" t="s">
        <v>4291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1450</v>
      </c>
      <c r="B2455" s="89" t="s">
        <v>66</v>
      </c>
      <c r="C2455" s="60" t="s">
        <v>5113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1415</v>
      </c>
      <c r="B2456" s="88" t="s">
        <v>66</v>
      </c>
      <c r="C2456" s="59" t="s">
        <v>5114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5976</v>
      </c>
      <c r="B2457" s="89" t="s">
        <v>66</v>
      </c>
      <c r="C2457" s="60" t="s">
        <v>5115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1417</v>
      </c>
      <c r="B2458" s="88" t="s">
        <v>66</v>
      </c>
      <c r="C2458" s="59" t="s">
        <v>5116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1418</v>
      </c>
      <c r="B2459" s="89" t="s">
        <v>66</v>
      </c>
      <c r="C2459" s="60" t="s">
        <v>5117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1419</v>
      </c>
      <c r="B2460" s="88" t="s">
        <v>66</v>
      </c>
      <c r="C2460" s="59" t="s">
        <v>5118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5977</v>
      </c>
      <c r="B2461" s="89" t="s">
        <v>66</v>
      </c>
      <c r="C2461" s="60" t="s">
        <v>5119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1410</v>
      </c>
      <c r="B2462" s="88" t="s">
        <v>66</v>
      </c>
      <c r="C2462" s="59" t="s">
        <v>2948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1411</v>
      </c>
      <c r="B2463" s="89" t="s">
        <v>66</v>
      </c>
      <c r="C2463" s="60" t="s">
        <v>2949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1412</v>
      </c>
      <c r="B2464" s="88" t="s">
        <v>66</v>
      </c>
      <c r="C2464" s="59" t="s">
        <v>2950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1413</v>
      </c>
      <c r="B2465" s="89" t="s">
        <v>66</v>
      </c>
      <c r="C2465" s="60" t="s">
        <v>2951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1414</v>
      </c>
      <c r="B2466" s="88" t="s">
        <v>66</v>
      </c>
      <c r="C2466" s="59" t="s">
        <v>2952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1400</v>
      </c>
      <c r="B2467" s="89" t="s">
        <v>66</v>
      </c>
      <c r="C2467" s="60" t="s">
        <v>5120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5978</v>
      </c>
      <c r="B2468" s="88" t="s">
        <v>66</v>
      </c>
      <c r="C2468" s="59" t="s">
        <v>5121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1402</v>
      </c>
      <c r="B2469" s="89" t="s">
        <v>66</v>
      </c>
      <c r="C2469" s="60" t="s">
        <v>5122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1403</v>
      </c>
      <c r="B2470" s="88" t="s">
        <v>66</v>
      </c>
      <c r="C2470" s="59" t="s">
        <v>5123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1404</v>
      </c>
      <c r="B2471" s="89" t="s">
        <v>66</v>
      </c>
      <c r="C2471" s="60" t="s">
        <v>5124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1405</v>
      </c>
      <c r="B2472" s="88" t="s">
        <v>66</v>
      </c>
      <c r="C2472" s="59" t="s">
        <v>5125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1406</v>
      </c>
      <c r="B2473" s="89" t="s">
        <v>66</v>
      </c>
      <c r="C2473" s="60" t="s">
        <v>5126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5979</v>
      </c>
      <c r="B2474" s="88" t="s">
        <v>66</v>
      </c>
      <c r="C2474" s="59" t="s">
        <v>5127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1408</v>
      </c>
      <c r="B2475" s="89" t="s">
        <v>66</v>
      </c>
      <c r="C2475" s="60" t="s">
        <v>5128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1409</v>
      </c>
      <c r="B2476" s="88" t="s">
        <v>66</v>
      </c>
      <c r="C2476" s="59" t="s">
        <v>5129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5980</v>
      </c>
      <c r="B2477" s="89" t="s">
        <v>66</v>
      </c>
      <c r="C2477" s="60" t="s">
        <v>3071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5130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5981</v>
      </c>
      <c r="B2478" s="88" t="s">
        <v>66</v>
      </c>
      <c r="C2478" s="59" t="s">
        <v>3072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5130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5982</v>
      </c>
      <c r="B2479" s="89" t="s">
        <v>66</v>
      </c>
      <c r="C2479" s="60" t="s">
        <v>3073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5130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5983</v>
      </c>
      <c r="B2480" s="88" t="s">
        <v>66</v>
      </c>
      <c r="C2480" s="59" t="s">
        <v>3074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5130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5984</v>
      </c>
      <c r="B2481" s="89" t="s">
        <v>66</v>
      </c>
      <c r="C2481" s="60" t="s">
        <v>3075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5130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5985</v>
      </c>
      <c r="B2482" s="88" t="s">
        <v>66</v>
      </c>
      <c r="C2482" s="59" t="s">
        <v>5131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5130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5986</v>
      </c>
      <c r="B2483" s="89" t="s">
        <v>66</v>
      </c>
      <c r="C2483" s="60" t="s">
        <v>5132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5130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5987</v>
      </c>
      <c r="B2484" s="88" t="s">
        <v>66</v>
      </c>
      <c r="C2484" s="59" t="s">
        <v>5133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5130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5988</v>
      </c>
      <c r="B2485" s="89" t="s">
        <v>66</v>
      </c>
      <c r="C2485" s="60" t="s">
        <v>5134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5130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5989</v>
      </c>
      <c r="B2486" s="88" t="s">
        <v>66</v>
      </c>
      <c r="C2486" s="59" t="s">
        <v>5135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5130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5990</v>
      </c>
      <c r="B2487" s="89" t="s">
        <v>66</v>
      </c>
      <c r="C2487" s="60" t="s">
        <v>5136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5130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5991</v>
      </c>
      <c r="B2488" s="88" t="s">
        <v>66</v>
      </c>
      <c r="C2488" s="59" t="s">
        <v>5137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5130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5992</v>
      </c>
      <c r="B2489" s="89" t="s">
        <v>66</v>
      </c>
      <c r="C2489" s="60" t="s">
        <v>5138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5130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5993</v>
      </c>
      <c r="B2490" s="88" t="s">
        <v>66</v>
      </c>
      <c r="C2490" s="59" t="s">
        <v>5139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5130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5994</v>
      </c>
      <c r="B2491" s="89" t="s">
        <v>66</v>
      </c>
      <c r="C2491" s="60" t="s">
        <v>5140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5130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5995</v>
      </c>
      <c r="B2492" s="88" t="s">
        <v>66</v>
      </c>
      <c r="C2492" s="59" t="s">
        <v>5141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5130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5996</v>
      </c>
      <c r="B2493" s="89" t="s">
        <v>66</v>
      </c>
      <c r="C2493" s="60" t="s">
        <v>5142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5130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5997</v>
      </c>
      <c r="B2494" s="88" t="s">
        <v>66</v>
      </c>
      <c r="C2494" s="59" t="s">
        <v>5143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5130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5998</v>
      </c>
      <c r="B2495" s="89" t="s">
        <v>66</v>
      </c>
      <c r="C2495" s="60" t="s">
        <v>5144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5130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5999</v>
      </c>
      <c r="B2496" s="88" t="s">
        <v>66</v>
      </c>
      <c r="C2496" s="59" t="s">
        <v>5145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5130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6000</v>
      </c>
      <c r="B2497" s="89" t="s">
        <v>66</v>
      </c>
      <c r="C2497" s="60" t="s">
        <v>5146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5130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6001</v>
      </c>
      <c r="B2498" s="88" t="s">
        <v>66</v>
      </c>
      <c r="C2498" s="59" t="s">
        <v>5147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5130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6002</v>
      </c>
      <c r="B2499" s="89" t="s">
        <v>66</v>
      </c>
      <c r="C2499" s="60" t="s">
        <v>5148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5130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6003</v>
      </c>
      <c r="B2500" s="88" t="s">
        <v>66</v>
      </c>
      <c r="C2500" s="59" t="s">
        <v>5149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5130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6004</v>
      </c>
      <c r="B2501" s="89" t="s">
        <v>66</v>
      </c>
      <c r="C2501" s="60" t="s">
        <v>5150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5130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6005</v>
      </c>
      <c r="B2502" s="88" t="s">
        <v>66</v>
      </c>
      <c r="C2502" s="59" t="s">
        <v>5151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5130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6006</v>
      </c>
      <c r="B2503" s="89" t="s">
        <v>66</v>
      </c>
      <c r="C2503" s="60" t="s">
        <v>5152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5130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6007</v>
      </c>
      <c r="B2504" s="88" t="s">
        <v>66</v>
      </c>
      <c r="C2504" s="59" t="s">
        <v>5153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5130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6008</v>
      </c>
      <c r="B2505" s="89" t="s">
        <v>66</v>
      </c>
      <c r="C2505" s="60" t="s">
        <v>5154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5130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6009</v>
      </c>
      <c r="B2506" s="88" t="s">
        <v>66</v>
      </c>
      <c r="C2506" s="59" t="s">
        <v>5155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5130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6010</v>
      </c>
      <c r="B2507" s="89" t="s">
        <v>66</v>
      </c>
      <c r="C2507" s="60" t="s">
        <v>4623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5130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6011</v>
      </c>
      <c r="B2508" s="88" t="s">
        <v>66</v>
      </c>
      <c r="C2508" s="59" t="s">
        <v>4624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5130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6012</v>
      </c>
      <c r="B2509" s="89" t="s">
        <v>66</v>
      </c>
      <c r="C2509" s="60" t="s">
        <v>4625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5130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6013</v>
      </c>
      <c r="B2510" s="88" t="s">
        <v>66</v>
      </c>
      <c r="C2510" s="59" t="s">
        <v>4626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5130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6014</v>
      </c>
      <c r="B2511" s="89" t="s">
        <v>66</v>
      </c>
      <c r="C2511" s="60" t="s">
        <v>5156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5130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6015</v>
      </c>
      <c r="B2512" s="88" t="s">
        <v>66</v>
      </c>
      <c r="C2512" s="59" t="s">
        <v>4682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5130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6016</v>
      </c>
      <c r="B2513" s="89" t="s">
        <v>66</v>
      </c>
      <c r="C2513" s="60" t="s">
        <v>4683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5130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6017</v>
      </c>
      <c r="B2514" s="88" t="s">
        <v>66</v>
      </c>
      <c r="C2514" s="59" t="s">
        <v>4684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5130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6018</v>
      </c>
      <c r="B2515" s="89" t="s">
        <v>66</v>
      </c>
      <c r="C2515" s="60" t="s">
        <v>5157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5130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6019</v>
      </c>
      <c r="B2516" s="88" t="s">
        <v>66</v>
      </c>
      <c r="C2516" s="59" t="s">
        <v>5158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5130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6020</v>
      </c>
      <c r="B2517" s="89" t="s">
        <v>66</v>
      </c>
      <c r="C2517" s="60" t="s">
        <v>5159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5130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6021</v>
      </c>
      <c r="B2518" s="88" t="s">
        <v>66</v>
      </c>
      <c r="C2518" s="59" t="s">
        <v>5160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5130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6022</v>
      </c>
      <c r="B2519" s="89" t="s">
        <v>66</v>
      </c>
      <c r="C2519" s="60" t="s">
        <v>5161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5130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6023</v>
      </c>
      <c r="B2520" s="88" t="s">
        <v>66</v>
      </c>
      <c r="C2520" s="59" t="s">
        <v>5162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5130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6024</v>
      </c>
      <c r="B2521" s="89" t="s">
        <v>66</v>
      </c>
      <c r="C2521" s="60" t="s">
        <v>5163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5130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6025</v>
      </c>
      <c r="B2522" s="88" t="s">
        <v>66</v>
      </c>
      <c r="C2522" s="59" t="s">
        <v>5164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5130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6026</v>
      </c>
      <c r="B2523" s="89" t="s">
        <v>66</v>
      </c>
      <c r="C2523" s="60" t="s">
        <v>5165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5130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6027</v>
      </c>
      <c r="B2524" s="88" t="s">
        <v>66</v>
      </c>
      <c r="C2524" s="59" t="s">
        <v>5166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5130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6028</v>
      </c>
      <c r="B2525" s="89" t="s">
        <v>66</v>
      </c>
      <c r="C2525" s="60" t="s">
        <v>5167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5130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6029</v>
      </c>
      <c r="B2526" s="88" t="s">
        <v>66</v>
      </c>
      <c r="C2526" s="59" t="s">
        <v>5168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5130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6030</v>
      </c>
      <c r="B2527" s="89" t="s">
        <v>66</v>
      </c>
      <c r="C2527" s="60" t="s">
        <v>5169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5130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6031</v>
      </c>
      <c r="B2528" s="88" t="s">
        <v>66</v>
      </c>
      <c r="C2528" s="59" t="s">
        <v>5170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5130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6032</v>
      </c>
      <c r="B2529" s="89" t="s">
        <v>66</v>
      </c>
      <c r="C2529" s="60" t="s">
        <v>5171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5130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6033</v>
      </c>
      <c r="B2530" s="88" t="s">
        <v>66</v>
      </c>
      <c r="C2530" s="59" t="s">
        <v>5172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5130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6034</v>
      </c>
      <c r="B2531" s="89" t="s">
        <v>66</v>
      </c>
      <c r="C2531" s="60" t="s">
        <v>5173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5130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6035</v>
      </c>
      <c r="B2532" s="88" t="s">
        <v>66</v>
      </c>
      <c r="C2532" s="59" t="s">
        <v>5174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5130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6036</v>
      </c>
      <c r="B2533" s="89" t="s">
        <v>66</v>
      </c>
      <c r="C2533" s="60" t="s">
        <v>5175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5130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6037</v>
      </c>
      <c r="B2534" s="88" t="s">
        <v>66</v>
      </c>
      <c r="C2534" s="59" t="s">
        <v>5176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5130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6038</v>
      </c>
      <c r="B2535" s="89" t="s">
        <v>66</v>
      </c>
      <c r="C2535" s="60" t="s">
        <v>5177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5130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6039</v>
      </c>
      <c r="B2536" s="88" t="s">
        <v>66</v>
      </c>
      <c r="C2536" s="59" t="s">
        <v>5178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5130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6040</v>
      </c>
      <c r="B2537" s="89" t="s">
        <v>66</v>
      </c>
      <c r="C2537" s="60" t="s">
        <v>5179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5130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6041</v>
      </c>
      <c r="B2538" s="88" t="s">
        <v>66</v>
      </c>
      <c r="C2538" s="59" t="s">
        <v>5180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5130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6042</v>
      </c>
      <c r="B2539" s="89" t="s">
        <v>66</v>
      </c>
      <c r="C2539" s="60" t="s">
        <v>5181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5130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6043</v>
      </c>
      <c r="B2540" s="88" t="s">
        <v>66</v>
      </c>
      <c r="C2540" s="59" t="s">
        <v>5182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5130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6044</v>
      </c>
      <c r="B2541" s="89" t="s">
        <v>66</v>
      </c>
      <c r="C2541" s="60" t="s">
        <v>5183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5130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6045</v>
      </c>
      <c r="B2542" s="88" t="s">
        <v>66</v>
      </c>
      <c r="C2542" s="59" t="s">
        <v>5184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5130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6046</v>
      </c>
      <c r="B2543" s="89" t="s">
        <v>66</v>
      </c>
      <c r="C2543" s="60" t="s">
        <v>5185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5130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6047</v>
      </c>
      <c r="B2544" s="88" t="s">
        <v>66</v>
      </c>
      <c r="C2544" s="59" t="s">
        <v>5186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5130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6048</v>
      </c>
      <c r="B2545" s="89" t="s">
        <v>66</v>
      </c>
      <c r="C2545" s="60" t="s">
        <v>5187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5130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6049</v>
      </c>
      <c r="B2546" s="88" t="s">
        <v>66</v>
      </c>
      <c r="C2546" s="59" t="s">
        <v>5188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5130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1451</v>
      </c>
      <c r="B2547" s="89" t="s">
        <v>66</v>
      </c>
      <c r="C2547" s="60" t="s">
        <v>5189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3798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6050</v>
      </c>
      <c r="B2548" s="88" t="s">
        <v>66</v>
      </c>
      <c r="C2548" s="59" t="s">
        <v>5190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3798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6051</v>
      </c>
      <c r="B2549" s="89" t="s">
        <v>66</v>
      </c>
      <c r="C2549" s="60" t="s">
        <v>5191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3798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6052</v>
      </c>
      <c r="B2550" s="88" t="s">
        <v>66</v>
      </c>
      <c r="C2550" s="59" t="s">
        <v>5192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3798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1455</v>
      </c>
      <c r="B2551" s="89" t="s">
        <v>66</v>
      </c>
      <c r="C2551" s="60" t="s">
        <v>5193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3798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1456</v>
      </c>
      <c r="B2552" s="88" t="s">
        <v>66</v>
      </c>
      <c r="C2552" s="59" t="s">
        <v>5194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3798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6053</v>
      </c>
      <c r="B2553" s="89" t="s">
        <v>66</v>
      </c>
      <c r="C2553" s="60" t="s">
        <v>5195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3798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1458</v>
      </c>
      <c r="B2554" s="88" t="s">
        <v>66</v>
      </c>
      <c r="C2554" s="59" t="s">
        <v>5196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3798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1459</v>
      </c>
      <c r="B2555" s="89" t="s">
        <v>66</v>
      </c>
      <c r="C2555" s="60" t="s">
        <v>5197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3798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1460</v>
      </c>
      <c r="B2556" s="88" t="s">
        <v>66</v>
      </c>
      <c r="C2556" s="59" t="s">
        <v>5198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3798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1461</v>
      </c>
      <c r="B2557" s="89" t="s">
        <v>66</v>
      </c>
      <c r="C2557" s="60" t="s">
        <v>5199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3798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1462</v>
      </c>
      <c r="B2558" s="88" t="s">
        <v>66</v>
      </c>
      <c r="C2558" s="59" t="s">
        <v>5200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3798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1463</v>
      </c>
      <c r="B2559" s="89" t="s">
        <v>66</v>
      </c>
      <c r="C2559" s="60" t="s">
        <v>5201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3798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1464</v>
      </c>
      <c r="B2560" s="88" t="s">
        <v>66</v>
      </c>
      <c r="C2560" s="59" t="s">
        <v>5202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3798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1465</v>
      </c>
      <c r="B2561" s="89" t="s">
        <v>66</v>
      </c>
      <c r="C2561" s="60" t="s">
        <v>5203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3798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6054</v>
      </c>
      <c r="B2562" s="88" t="s">
        <v>66</v>
      </c>
      <c r="C2562" s="59" t="s">
        <v>5204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1371</v>
      </c>
      <c r="B2563" s="89" t="s">
        <v>66</v>
      </c>
      <c r="C2563" s="60" t="s">
        <v>5205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6055</v>
      </c>
      <c r="B2564" s="88" t="s">
        <v>66</v>
      </c>
      <c r="C2564" s="59" t="s">
        <v>5206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1373</v>
      </c>
      <c r="B2565" s="89" t="s">
        <v>66</v>
      </c>
      <c r="C2565" s="60" t="s">
        <v>5207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1374</v>
      </c>
      <c r="B2566" s="88" t="s">
        <v>66</v>
      </c>
      <c r="C2566" s="59" t="s">
        <v>5208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1358</v>
      </c>
      <c r="B2567" s="89" t="s">
        <v>66</v>
      </c>
      <c r="C2567" s="60" t="s">
        <v>5209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1359</v>
      </c>
      <c r="B2568" s="88" t="s">
        <v>66</v>
      </c>
      <c r="C2568" s="59" t="s">
        <v>5210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1360</v>
      </c>
      <c r="B2569" s="89" t="s">
        <v>66</v>
      </c>
      <c r="C2569" s="60" t="s">
        <v>5211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1361</v>
      </c>
      <c r="B2570" s="88" t="s">
        <v>66</v>
      </c>
      <c r="C2570" s="59" t="s">
        <v>5212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6056</v>
      </c>
      <c r="B2571" s="89" t="s">
        <v>66</v>
      </c>
      <c r="C2571" s="60" t="s">
        <v>5213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1363</v>
      </c>
      <c r="B2572" s="88" t="s">
        <v>66</v>
      </c>
      <c r="C2572" s="59" t="s">
        <v>5214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6057</v>
      </c>
      <c r="B2573" s="89" t="s">
        <v>66</v>
      </c>
      <c r="C2573" s="60" t="s">
        <v>5215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6058</v>
      </c>
      <c r="B2574" s="88" t="s">
        <v>66</v>
      </c>
      <c r="C2574" s="59" t="s">
        <v>5216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1366</v>
      </c>
      <c r="B2575" s="89" t="s">
        <v>66</v>
      </c>
      <c r="C2575" s="60" t="s">
        <v>5217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6059</v>
      </c>
      <c r="B2576" s="88" t="s">
        <v>66</v>
      </c>
      <c r="C2576" s="59" t="s">
        <v>5218</v>
      </c>
      <c r="D2576" s="59" t="s">
        <v>5219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6060</v>
      </c>
      <c r="B2577" s="89" t="s">
        <v>66</v>
      </c>
      <c r="C2577" s="60" t="s">
        <v>5220</v>
      </c>
      <c r="D2577" s="60" t="s">
        <v>5219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6061</v>
      </c>
      <c r="B2578" s="88" t="s">
        <v>66</v>
      </c>
      <c r="C2578" s="59" t="s">
        <v>5221</v>
      </c>
      <c r="D2578" s="59" t="s">
        <v>5219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6062</v>
      </c>
      <c r="B2579" s="89" t="s">
        <v>66</v>
      </c>
      <c r="C2579" s="60" t="s">
        <v>5222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6063</v>
      </c>
      <c r="B2580" s="88" t="s">
        <v>66</v>
      </c>
      <c r="C2580" s="59" t="s">
        <v>5223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6064</v>
      </c>
      <c r="B2581" s="89" t="s">
        <v>66</v>
      </c>
      <c r="C2581" s="60" t="s">
        <v>5224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6065</v>
      </c>
      <c r="B2582" s="88" t="s">
        <v>66</v>
      </c>
      <c r="C2582" s="59" t="s">
        <v>5225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6066</v>
      </c>
      <c r="B2583" s="89" t="s">
        <v>66</v>
      </c>
      <c r="C2583" s="60" t="s">
        <v>5226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6067</v>
      </c>
      <c r="B2584" s="88" t="s">
        <v>66</v>
      </c>
      <c r="C2584" s="59" t="s">
        <v>5227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6068</v>
      </c>
      <c r="B2585" s="89" t="s">
        <v>66</v>
      </c>
      <c r="C2585" s="60" t="s">
        <v>5228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6069</v>
      </c>
      <c r="B2586" s="88" t="s">
        <v>66</v>
      </c>
      <c r="C2586" s="59" t="s">
        <v>5229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6070</v>
      </c>
      <c r="B2587" s="89" t="s">
        <v>66</v>
      </c>
      <c r="C2587" s="60" t="s">
        <v>5230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6071</v>
      </c>
      <c r="B2588" s="88" t="s">
        <v>66</v>
      </c>
      <c r="C2588" s="59" t="s">
        <v>5231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6072</v>
      </c>
      <c r="B2589" s="89" t="s">
        <v>66</v>
      </c>
      <c r="C2589" s="60" t="s">
        <v>5232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6073</v>
      </c>
      <c r="B2590" s="88" t="s">
        <v>66</v>
      </c>
      <c r="C2590" s="59" t="s">
        <v>5233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6074</v>
      </c>
      <c r="B2591" s="89" t="s">
        <v>66</v>
      </c>
      <c r="C2591" s="60" t="s">
        <v>5234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6075</v>
      </c>
      <c r="B2592" s="88" t="s">
        <v>66</v>
      </c>
      <c r="C2592" s="59" t="s">
        <v>5235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6076</v>
      </c>
      <c r="B2593" s="89" t="s">
        <v>66</v>
      </c>
      <c r="C2593" s="60" t="s">
        <v>5236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6077</v>
      </c>
      <c r="B2594" s="88" t="s">
        <v>66</v>
      </c>
      <c r="C2594" s="59" t="s">
        <v>5237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6078</v>
      </c>
      <c r="B2595" s="89" t="s">
        <v>66</v>
      </c>
      <c r="C2595" s="60" t="s">
        <v>5238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6079</v>
      </c>
      <c r="B2596" s="88" t="s">
        <v>66</v>
      </c>
      <c r="C2596" s="59" t="s">
        <v>5239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1324</v>
      </c>
      <c r="B2597" s="89" t="s">
        <v>66</v>
      </c>
      <c r="C2597" s="60" t="s">
        <v>5240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1328</v>
      </c>
      <c r="B2598" s="88" t="s">
        <v>66</v>
      </c>
      <c r="C2598" s="59" t="s">
        <v>5241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1334</v>
      </c>
      <c r="B2599" s="89" t="s">
        <v>66</v>
      </c>
      <c r="C2599" s="60" t="s">
        <v>5242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1338</v>
      </c>
      <c r="B2600" s="88" t="s">
        <v>66</v>
      </c>
      <c r="C2600" s="59" t="s">
        <v>5243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1325</v>
      </c>
      <c r="B2601" s="89" t="s">
        <v>66</v>
      </c>
      <c r="C2601" s="60" t="s">
        <v>5244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1329</v>
      </c>
      <c r="B2602" s="88" t="s">
        <v>66</v>
      </c>
      <c r="C2602" s="59" t="s">
        <v>5245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1335</v>
      </c>
      <c r="B2603" s="89" t="s">
        <v>66</v>
      </c>
      <c r="C2603" s="60" t="s">
        <v>5246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6080</v>
      </c>
      <c r="B2604" s="88" t="s">
        <v>66</v>
      </c>
      <c r="C2604" s="59" t="s">
        <v>5247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1326</v>
      </c>
      <c r="B2605" s="89" t="s">
        <v>66</v>
      </c>
      <c r="C2605" s="60" t="s">
        <v>5248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1330</v>
      </c>
      <c r="B2606" s="88" t="s">
        <v>66</v>
      </c>
      <c r="C2606" s="59" t="s">
        <v>5249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6081</v>
      </c>
      <c r="B2607" s="89" t="s">
        <v>66</v>
      </c>
      <c r="C2607" s="60" t="s">
        <v>5250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1336</v>
      </c>
      <c r="B2608" s="88" t="s">
        <v>66</v>
      </c>
      <c r="C2608" s="59" t="s">
        <v>5251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6082</v>
      </c>
      <c r="B2609" s="89" t="s">
        <v>66</v>
      </c>
      <c r="C2609" s="60" t="s">
        <v>5252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1331</v>
      </c>
      <c r="B2610" s="88" t="s">
        <v>66</v>
      </c>
      <c r="C2610" s="59" t="s">
        <v>5253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6083</v>
      </c>
      <c r="B2611" s="89" t="s">
        <v>66</v>
      </c>
      <c r="C2611" s="60" t="s">
        <v>5254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6084</v>
      </c>
      <c r="B2612" s="88" t="s">
        <v>66</v>
      </c>
      <c r="C2612" s="59" t="s">
        <v>5255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1312</v>
      </c>
      <c r="B2613" s="89" t="s">
        <v>66</v>
      </c>
      <c r="C2613" s="60" t="s">
        <v>5256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1316</v>
      </c>
      <c r="B2614" s="88" t="s">
        <v>66</v>
      </c>
      <c r="C2614" s="59" t="s">
        <v>5257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1322</v>
      </c>
      <c r="B2615" s="89" t="s">
        <v>66</v>
      </c>
      <c r="C2615" s="60" t="s">
        <v>5258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1313</v>
      </c>
      <c r="B2616" s="88" t="s">
        <v>66</v>
      </c>
      <c r="C2616" s="59" t="s">
        <v>5259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1317</v>
      </c>
      <c r="B2617" s="89" t="s">
        <v>66</v>
      </c>
      <c r="C2617" s="60" t="s">
        <v>5260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1323</v>
      </c>
      <c r="B2618" s="88" t="s">
        <v>66</v>
      </c>
      <c r="C2618" s="59" t="s">
        <v>5261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6085</v>
      </c>
      <c r="B2619" s="89" t="s">
        <v>66</v>
      </c>
      <c r="C2619" s="60" t="s">
        <v>5262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1318</v>
      </c>
      <c r="B2620" s="88" t="s">
        <v>66</v>
      </c>
      <c r="C2620" s="59" t="s">
        <v>5263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1320</v>
      </c>
      <c r="B2621" s="89" t="s">
        <v>66</v>
      </c>
      <c r="C2621" s="60" t="s">
        <v>5264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1315</v>
      </c>
      <c r="B2622" s="88" t="s">
        <v>66</v>
      </c>
      <c r="C2622" s="59" t="s">
        <v>5265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1319</v>
      </c>
      <c r="B2623" s="89" t="s">
        <v>66</v>
      </c>
      <c r="C2623" s="60" t="s">
        <v>5266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1321</v>
      </c>
      <c r="B2624" s="88" t="s">
        <v>66</v>
      </c>
      <c r="C2624" s="59" t="s">
        <v>5267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1300</v>
      </c>
      <c r="B2625" s="89" t="s">
        <v>66</v>
      </c>
      <c r="C2625" s="60" t="s">
        <v>5268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1304</v>
      </c>
      <c r="B2626" s="88" t="s">
        <v>66</v>
      </c>
      <c r="C2626" s="59" t="s">
        <v>5269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6086</v>
      </c>
      <c r="B2627" s="89" t="s">
        <v>66</v>
      </c>
      <c r="C2627" s="60" t="s">
        <v>5270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1301</v>
      </c>
      <c r="B2628" s="88" t="s">
        <v>66</v>
      </c>
      <c r="C2628" s="59" t="s">
        <v>5271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1305</v>
      </c>
      <c r="B2629" s="89" t="s">
        <v>66</v>
      </c>
      <c r="C2629" s="60" t="s">
        <v>5272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1311</v>
      </c>
      <c r="B2630" s="88" t="s">
        <v>66</v>
      </c>
      <c r="C2630" s="59" t="s">
        <v>5273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1302</v>
      </c>
      <c r="B2631" s="89" t="s">
        <v>66</v>
      </c>
      <c r="C2631" s="60" t="s">
        <v>5274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1306</v>
      </c>
      <c r="B2632" s="88" t="s">
        <v>66</v>
      </c>
      <c r="C2632" s="59" t="s">
        <v>5275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1308</v>
      </c>
      <c r="B2633" s="89" t="s">
        <v>66</v>
      </c>
      <c r="C2633" s="60" t="s">
        <v>5276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6087</v>
      </c>
      <c r="B2634" s="88" t="s">
        <v>66</v>
      </c>
      <c r="C2634" s="59" t="s">
        <v>5277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1307</v>
      </c>
      <c r="B2635" s="89" t="s">
        <v>66</v>
      </c>
      <c r="C2635" s="60" t="s">
        <v>5278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1309</v>
      </c>
      <c r="B2636" s="88" t="s">
        <v>66</v>
      </c>
      <c r="C2636" s="59" t="s">
        <v>5279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6088</v>
      </c>
      <c r="B2637" s="89" t="s">
        <v>66</v>
      </c>
      <c r="C2637" s="60" t="s">
        <v>5280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6089</v>
      </c>
      <c r="B2638" s="88" t="s">
        <v>66</v>
      </c>
      <c r="C2638" s="59" t="s">
        <v>5281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1295</v>
      </c>
      <c r="B2639" s="89" t="s">
        <v>66</v>
      </c>
      <c r="C2639" s="60" t="s">
        <v>5282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1299</v>
      </c>
      <c r="B2640" s="88" t="s">
        <v>66</v>
      </c>
      <c r="C2640" s="59" t="s">
        <v>5283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1292</v>
      </c>
      <c r="B2641" s="89" t="s">
        <v>66</v>
      </c>
      <c r="C2641" s="60" t="s">
        <v>5284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1296</v>
      </c>
      <c r="B2642" s="88" t="s">
        <v>66</v>
      </c>
      <c r="C2642" s="59" t="s">
        <v>5285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6090</v>
      </c>
      <c r="B2643" s="89" t="s">
        <v>66</v>
      </c>
      <c r="C2643" s="60" t="s">
        <v>5286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1297</v>
      </c>
      <c r="B2644" s="88" t="s">
        <v>66</v>
      </c>
      <c r="C2644" s="59" t="s">
        <v>5287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1286</v>
      </c>
      <c r="B2645" s="89" t="s">
        <v>66</v>
      </c>
      <c r="C2645" s="60" t="s">
        <v>5288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1290</v>
      </c>
      <c r="B2646" s="88" t="s">
        <v>66</v>
      </c>
      <c r="C2646" s="59" t="s">
        <v>5289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1287</v>
      </c>
      <c r="B2647" s="89" t="s">
        <v>66</v>
      </c>
      <c r="C2647" s="60" t="s">
        <v>5290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6091</v>
      </c>
      <c r="B2648" s="88" t="s">
        <v>66</v>
      </c>
      <c r="C2648" s="59" t="s">
        <v>5291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1284</v>
      </c>
      <c r="B2649" s="89" t="s">
        <v>66</v>
      </c>
      <c r="C2649" s="60" t="s">
        <v>5292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1288</v>
      </c>
      <c r="B2650" s="88" t="s">
        <v>66</v>
      </c>
      <c r="C2650" s="59" t="s">
        <v>5293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1285</v>
      </c>
      <c r="B2651" s="89" t="s">
        <v>66</v>
      </c>
      <c r="C2651" s="60" t="s">
        <v>5294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6092</v>
      </c>
      <c r="B2652" s="88" t="s">
        <v>66</v>
      </c>
      <c r="C2652" s="59" t="s">
        <v>5295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1276</v>
      </c>
      <c r="B2653" s="89" t="s">
        <v>66</v>
      </c>
      <c r="C2653" s="60" t="s">
        <v>5296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1280</v>
      </c>
      <c r="B2654" s="88" t="s">
        <v>66</v>
      </c>
      <c r="C2654" s="59" t="s">
        <v>5297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1277</v>
      </c>
      <c r="B2655" s="89" t="s">
        <v>66</v>
      </c>
      <c r="C2655" s="60" t="s">
        <v>5298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6093</v>
      </c>
      <c r="B2656" s="88" t="s">
        <v>66</v>
      </c>
      <c r="C2656" s="59" t="s">
        <v>5299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6094</v>
      </c>
      <c r="B2657" s="89" t="s">
        <v>66</v>
      </c>
      <c r="C2657" s="60" t="s">
        <v>5300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1282</v>
      </c>
      <c r="B2658" s="88" t="s">
        <v>66</v>
      </c>
      <c r="C2658" s="59" t="s">
        <v>5301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1279</v>
      </c>
      <c r="B2659" s="89" t="s">
        <v>66</v>
      </c>
      <c r="C2659" s="60" t="s">
        <v>5302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1283</v>
      </c>
      <c r="B2660" s="83" t="s">
        <v>66</v>
      </c>
      <c r="C2660" s="84" t="s">
        <v>5303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170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2843</v>
      </c>
      <c r="B1" s="95" t="s">
        <v>55</v>
      </c>
      <c r="C1" s="96" t="s">
        <v>2842</v>
      </c>
      <c r="D1" t="s">
        <v>6123</v>
      </c>
      <c r="F1" s="81" t="s">
        <v>6095</v>
      </c>
      <c r="G1" s="81" t="s">
        <v>55</v>
      </c>
      <c r="M1" t="s">
        <v>6124</v>
      </c>
    </row>
    <row r="2" spans="1:13" x14ac:dyDescent="0.25">
      <c r="A2" s="84" t="s">
        <v>882</v>
      </c>
      <c r="B2" s="83" t="s">
        <v>52</v>
      </c>
      <c r="C2" s="84" t="s">
        <v>2844</v>
      </c>
      <c r="D2">
        <f t="shared" ref="D2:D65" si="0">HEX2DEC(A2)</f>
        <v>4143016144</v>
      </c>
      <c r="F2" s="81" t="s">
        <v>2842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5304</v>
      </c>
      <c r="B3" s="85" t="s">
        <v>52</v>
      </c>
      <c r="C3" s="65" t="s">
        <v>2845</v>
      </c>
      <c r="D3">
        <f t="shared" si="0"/>
        <v>158168798</v>
      </c>
      <c r="F3" s="1" t="s">
        <v>3572</v>
      </c>
      <c r="I3">
        <v>1</v>
      </c>
    </row>
    <row r="4" spans="1:13" x14ac:dyDescent="0.25">
      <c r="A4" s="84" t="s">
        <v>884</v>
      </c>
      <c r="B4" s="83" t="s">
        <v>52</v>
      </c>
      <c r="C4" s="84" t="s">
        <v>2846</v>
      </c>
      <c r="D4">
        <f t="shared" si="0"/>
        <v>3898916697</v>
      </c>
      <c r="F4" s="1" t="s">
        <v>3573</v>
      </c>
      <c r="I4">
        <v>1</v>
      </c>
    </row>
    <row r="5" spans="1:13" x14ac:dyDescent="0.25">
      <c r="A5" s="65" t="s">
        <v>885</v>
      </c>
      <c r="B5" s="85" t="s">
        <v>52</v>
      </c>
      <c r="C5" s="65" t="s">
        <v>2847</v>
      </c>
      <c r="D5">
        <f t="shared" si="0"/>
        <v>4120399115</v>
      </c>
      <c r="F5" s="1" t="s">
        <v>3578</v>
      </c>
      <c r="I5">
        <v>1</v>
      </c>
    </row>
    <row r="6" spans="1:13" x14ac:dyDescent="0.25">
      <c r="A6" s="84" t="s">
        <v>5305</v>
      </c>
      <c r="B6" s="83" t="s">
        <v>52</v>
      </c>
      <c r="C6" s="84" t="s">
        <v>2848</v>
      </c>
      <c r="D6">
        <f t="shared" si="0"/>
        <v>129044596</v>
      </c>
      <c r="F6" s="1" t="s">
        <v>3583</v>
      </c>
      <c r="I6">
        <v>1</v>
      </c>
    </row>
    <row r="7" spans="1:13" x14ac:dyDescent="0.25">
      <c r="A7" s="65" t="s">
        <v>887</v>
      </c>
      <c r="B7" s="85" t="s">
        <v>52</v>
      </c>
      <c r="C7" s="65" t="s">
        <v>2849</v>
      </c>
      <c r="D7">
        <f t="shared" si="0"/>
        <v>4046599558</v>
      </c>
      <c r="F7" s="1" t="s">
        <v>3593</v>
      </c>
      <c r="I7">
        <v>1</v>
      </c>
    </row>
    <row r="8" spans="1:13" x14ac:dyDescent="0.25">
      <c r="A8" s="84" t="s">
        <v>888</v>
      </c>
      <c r="B8" s="83" t="s">
        <v>52</v>
      </c>
      <c r="C8" s="84" t="s">
        <v>2850</v>
      </c>
      <c r="D8">
        <f t="shared" si="0"/>
        <v>526439191</v>
      </c>
      <c r="F8" s="1" t="s">
        <v>3598</v>
      </c>
      <c r="I8">
        <v>1</v>
      </c>
    </row>
    <row r="9" spans="1:13" x14ac:dyDescent="0.25">
      <c r="A9" s="65" t="s">
        <v>889</v>
      </c>
      <c r="B9" s="85" t="s">
        <v>52</v>
      </c>
      <c r="C9" s="65" t="s">
        <v>2851</v>
      </c>
      <c r="D9">
        <f t="shared" si="0"/>
        <v>296404395</v>
      </c>
      <c r="F9" s="1" t="s">
        <v>3603</v>
      </c>
      <c r="I9">
        <v>1</v>
      </c>
    </row>
    <row r="10" spans="1:13" x14ac:dyDescent="0.25">
      <c r="A10" s="84" t="s">
        <v>890</v>
      </c>
      <c r="B10" s="83" t="s">
        <v>52</v>
      </c>
      <c r="C10" s="84" t="s">
        <v>2852</v>
      </c>
      <c r="D10">
        <f t="shared" si="0"/>
        <v>533287508</v>
      </c>
      <c r="F10" s="1" t="s">
        <v>3608</v>
      </c>
      <c r="I10">
        <v>1</v>
      </c>
    </row>
    <row r="11" spans="1:13" x14ac:dyDescent="0.25">
      <c r="A11" s="65" t="s">
        <v>891</v>
      </c>
      <c r="B11" s="85" t="s">
        <v>52</v>
      </c>
      <c r="C11" s="65" t="s">
        <v>2853</v>
      </c>
      <c r="D11">
        <f t="shared" si="0"/>
        <v>3796334517</v>
      </c>
      <c r="F11" s="1" t="s">
        <v>3618</v>
      </c>
      <c r="I11">
        <v>1</v>
      </c>
    </row>
    <row r="12" spans="1:13" x14ac:dyDescent="0.25">
      <c r="A12" s="84" t="s">
        <v>892</v>
      </c>
      <c r="B12" s="83" t="s">
        <v>52</v>
      </c>
      <c r="C12" s="84" t="s">
        <v>2854</v>
      </c>
      <c r="D12">
        <f t="shared" si="0"/>
        <v>428980984</v>
      </c>
      <c r="F12" s="1" t="s">
        <v>3613</v>
      </c>
      <c r="I12">
        <v>1</v>
      </c>
    </row>
    <row r="13" spans="1:13" x14ac:dyDescent="0.25">
      <c r="A13" s="65" t="s">
        <v>893</v>
      </c>
      <c r="B13" s="85" t="s">
        <v>52</v>
      </c>
      <c r="C13" s="65" t="s">
        <v>2855</v>
      </c>
      <c r="D13">
        <f t="shared" si="0"/>
        <v>3943169953</v>
      </c>
      <c r="F13" s="1" t="s">
        <v>3588</v>
      </c>
      <c r="I13">
        <v>1</v>
      </c>
    </row>
    <row r="14" spans="1:13" x14ac:dyDescent="0.25">
      <c r="A14" s="84" t="s">
        <v>894</v>
      </c>
      <c r="B14" s="83" t="s">
        <v>52</v>
      </c>
      <c r="C14" s="84" t="s">
        <v>2856</v>
      </c>
      <c r="D14">
        <f t="shared" si="0"/>
        <v>4055620306</v>
      </c>
      <c r="F14" s="1" t="s">
        <v>3574</v>
      </c>
      <c r="I14">
        <v>1</v>
      </c>
    </row>
    <row r="15" spans="1:13" x14ac:dyDescent="0.25">
      <c r="A15" s="65" t="s">
        <v>895</v>
      </c>
      <c r="B15" s="85" t="s">
        <v>52</v>
      </c>
      <c r="C15" s="65" t="s">
        <v>2857</v>
      </c>
      <c r="D15">
        <f t="shared" si="0"/>
        <v>4190252860</v>
      </c>
      <c r="F15" s="1" t="s">
        <v>3579</v>
      </c>
      <c r="I15">
        <v>1</v>
      </c>
    </row>
    <row r="16" spans="1:13" x14ac:dyDescent="0.25">
      <c r="A16" s="84" t="s">
        <v>896</v>
      </c>
      <c r="B16" s="83" t="s">
        <v>52</v>
      </c>
      <c r="C16" s="84" t="s">
        <v>2858</v>
      </c>
      <c r="D16">
        <f t="shared" si="0"/>
        <v>3971848923</v>
      </c>
      <c r="F16" s="1" t="s">
        <v>3584</v>
      </c>
      <c r="I16">
        <v>1</v>
      </c>
    </row>
    <row r="17" spans="1:9" x14ac:dyDescent="0.25">
      <c r="A17" s="65" t="s">
        <v>897</v>
      </c>
      <c r="B17" s="85" t="s">
        <v>52</v>
      </c>
      <c r="C17" s="65" t="s">
        <v>2859</v>
      </c>
      <c r="D17">
        <f t="shared" si="0"/>
        <v>3917296817</v>
      </c>
      <c r="F17" s="1" t="s">
        <v>3594</v>
      </c>
      <c r="I17">
        <v>1</v>
      </c>
    </row>
    <row r="18" spans="1:9" x14ac:dyDescent="0.25">
      <c r="A18" s="84" t="s">
        <v>898</v>
      </c>
      <c r="B18" s="83" t="s">
        <v>52</v>
      </c>
      <c r="C18" s="84" t="s">
        <v>2860</v>
      </c>
      <c r="D18">
        <f t="shared" si="0"/>
        <v>4066130056</v>
      </c>
      <c r="F18" s="1" t="s">
        <v>3599</v>
      </c>
      <c r="I18">
        <v>1</v>
      </c>
    </row>
    <row r="19" spans="1:9" x14ac:dyDescent="0.25">
      <c r="A19" s="65" t="s">
        <v>899</v>
      </c>
      <c r="B19" s="85" t="s">
        <v>52</v>
      </c>
      <c r="C19" s="65" t="s">
        <v>2861</v>
      </c>
      <c r="D19">
        <f t="shared" si="0"/>
        <v>3804078808</v>
      </c>
      <c r="F19" s="1" t="s">
        <v>3604</v>
      </c>
      <c r="I19">
        <v>1</v>
      </c>
    </row>
    <row r="20" spans="1:9" x14ac:dyDescent="0.25">
      <c r="A20" s="84" t="s">
        <v>5306</v>
      </c>
      <c r="B20" s="83" t="s">
        <v>52</v>
      </c>
      <c r="C20" s="84" t="s">
        <v>2862</v>
      </c>
      <c r="D20">
        <f t="shared" si="0"/>
        <v>82590866</v>
      </c>
      <c r="F20" s="1" t="s">
        <v>3643</v>
      </c>
      <c r="I20">
        <v>1</v>
      </c>
    </row>
    <row r="21" spans="1:9" x14ac:dyDescent="0.25">
      <c r="A21" s="65" t="s">
        <v>901</v>
      </c>
      <c r="B21" s="85" t="s">
        <v>52</v>
      </c>
      <c r="C21" s="65" t="s">
        <v>2863</v>
      </c>
      <c r="D21">
        <f t="shared" si="0"/>
        <v>3892993031</v>
      </c>
      <c r="F21" s="1" t="s">
        <v>3648</v>
      </c>
      <c r="I21">
        <v>1</v>
      </c>
    </row>
    <row r="22" spans="1:9" x14ac:dyDescent="0.25">
      <c r="A22" s="84" t="s">
        <v>5307</v>
      </c>
      <c r="B22" s="83" t="s">
        <v>52</v>
      </c>
      <c r="C22" s="84" t="s">
        <v>2864</v>
      </c>
      <c r="D22">
        <f t="shared" si="0"/>
        <v>40873112</v>
      </c>
      <c r="F22" s="1" t="s">
        <v>3653</v>
      </c>
      <c r="I22">
        <v>1</v>
      </c>
    </row>
    <row r="23" spans="1:9" x14ac:dyDescent="0.25">
      <c r="A23" s="65" t="s">
        <v>903</v>
      </c>
      <c r="B23" s="85" t="s">
        <v>52</v>
      </c>
      <c r="C23" s="65" t="s">
        <v>2865</v>
      </c>
      <c r="D23">
        <f t="shared" si="0"/>
        <v>4018479708</v>
      </c>
      <c r="F23" s="1" t="s">
        <v>3658</v>
      </c>
      <c r="I23">
        <v>1</v>
      </c>
    </row>
    <row r="24" spans="1:9" x14ac:dyDescent="0.25">
      <c r="A24" s="84" t="s">
        <v>904</v>
      </c>
      <c r="B24" s="83" t="s">
        <v>52</v>
      </c>
      <c r="C24" s="84" t="s">
        <v>2866</v>
      </c>
      <c r="D24">
        <f t="shared" si="0"/>
        <v>3947821773</v>
      </c>
      <c r="F24" s="1" t="s">
        <v>3609</v>
      </c>
      <c r="I24">
        <v>1</v>
      </c>
    </row>
    <row r="25" spans="1:9" x14ac:dyDescent="0.25">
      <c r="A25" s="65" t="s">
        <v>5308</v>
      </c>
      <c r="B25" s="85" t="s">
        <v>52</v>
      </c>
      <c r="C25" s="65" t="s">
        <v>2867</v>
      </c>
      <c r="D25">
        <f t="shared" si="0"/>
        <v>220965893</v>
      </c>
      <c r="F25" s="1" t="s">
        <v>3619</v>
      </c>
      <c r="I25">
        <v>1</v>
      </c>
    </row>
    <row r="26" spans="1:9" x14ac:dyDescent="0.25">
      <c r="A26" s="84" t="s">
        <v>5309</v>
      </c>
      <c r="B26" s="83" t="s">
        <v>52</v>
      </c>
      <c r="C26" s="84" t="s">
        <v>2868</v>
      </c>
      <c r="D26">
        <f t="shared" si="0"/>
        <v>54021704</v>
      </c>
      <c r="F26" s="1" t="s">
        <v>3614</v>
      </c>
      <c r="I26">
        <v>1</v>
      </c>
    </row>
    <row r="27" spans="1:9" x14ac:dyDescent="0.25">
      <c r="A27" s="65" t="s">
        <v>907</v>
      </c>
      <c r="B27" s="85" t="s">
        <v>52</v>
      </c>
      <c r="C27" s="65" t="s">
        <v>2869</v>
      </c>
      <c r="D27">
        <f t="shared" si="0"/>
        <v>4099942721</v>
      </c>
      <c r="F27" s="1" t="s">
        <v>3589</v>
      </c>
      <c r="I27">
        <v>1</v>
      </c>
    </row>
    <row r="28" spans="1:9" x14ac:dyDescent="0.25">
      <c r="A28" s="84" t="s">
        <v>908</v>
      </c>
      <c r="B28" s="83" t="s">
        <v>52</v>
      </c>
      <c r="C28" s="84" t="s">
        <v>2870</v>
      </c>
      <c r="D28">
        <f t="shared" si="0"/>
        <v>4010348653</v>
      </c>
      <c r="F28" s="1" t="s">
        <v>3623</v>
      </c>
      <c r="I28">
        <v>1</v>
      </c>
    </row>
    <row r="29" spans="1:9" x14ac:dyDescent="0.25">
      <c r="A29" s="65" t="s">
        <v>5310</v>
      </c>
      <c r="B29" s="85" t="s">
        <v>52</v>
      </c>
      <c r="C29" s="65" t="s">
        <v>2871</v>
      </c>
      <c r="D29">
        <f t="shared" si="0"/>
        <v>247349784</v>
      </c>
      <c r="F29" s="1" t="s">
        <v>3628</v>
      </c>
      <c r="I29">
        <v>1</v>
      </c>
    </row>
    <row r="30" spans="1:9" x14ac:dyDescent="0.25">
      <c r="A30" s="84" t="s">
        <v>910</v>
      </c>
      <c r="B30" s="83" t="s">
        <v>52</v>
      </c>
      <c r="C30" s="84" t="s">
        <v>2872</v>
      </c>
      <c r="D30">
        <f t="shared" si="0"/>
        <v>4200378762</v>
      </c>
      <c r="F30" s="1" t="s">
        <v>3633</v>
      </c>
      <c r="I30">
        <v>1</v>
      </c>
    </row>
    <row r="31" spans="1:9" x14ac:dyDescent="0.25">
      <c r="A31" s="65" t="s">
        <v>911</v>
      </c>
      <c r="B31" s="85" t="s">
        <v>52</v>
      </c>
      <c r="C31" s="65" t="s">
        <v>2873</v>
      </c>
      <c r="D31">
        <f t="shared" si="0"/>
        <v>414234600</v>
      </c>
      <c r="F31" s="1" t="s">
        <v>3638</v>
      </c>
      <c r="I31">
        <v>1</v>
      </c>
    </row>
    <row r="32" spans="1:9" x14ac:dyDescent="0.25">
      <c r="A32" s="84" t="s">
        <v>912</v>
      </c>
      <c r="B32" s="83" t="s">
        <v>52</v>
      </c>
      <c r="C32" s="84" t="s">
        <v>2874</v>
      </c>
      <c r="D32">
        <f t="shared" si="0"/>
        <v>390569383</v>
      </c>
      <c r="F32" s="1" t="s">
        <v>3575</v>
      </c>
      <c r="I32">
        <v>1</v>
      </c>
    </row>
    <row r="33" spans="1:9" x14ac:dyDescent="0.25">
      <c r="A33" s="65" t="s">
        <v>913</v>
      </c>
      <c r="B33" s="85" t="s">
        <v>52</v>
      </c>
      <c r="C33" s="65" t="s">
        <v>2875</v>
      </c>
      <c r="D33">
        <f t="shared" si="0"/>
        <v>4026445914</v>
      </c>
      <c r="F33" s="1" t="s">
        <v>3580</v>
      </c>
      <c r="I33">
        <v>1</v>
      </c>
    </row>
    <row r="34" spans="1:9" x14ac:dyDescent="0.25">
      <c r="A34" s="84" t="s">
        <v>914</v>
      </c>
      <c r="B34" s="83" t="s">
        <v>52</v>
      </c>
      <c r="C34" s="84" t="s">
        <v>2876</v>
      </c>
      <c r="D34">
        <f t="shared" si="0"/>
        <v>392531334</v>
      </c>
      <c r="F34" s="1" t="s">
        <v>3585</v>
      </c>
      <c r="I34">
        <v>1</v>
      </c>
    </row>
    <row r="35" spans="1:9" x14ac:dyDescent="0.25">
      <c r="A35" s="65" t="s">
        <v>915</v>
      </c>
      <c r="B35" s="85" t="s">
        <v>52</v>
      </c>
      <c r="C35" s="65" t="s">
        <v>2877</v>
      </c>
      <c r="D35">
        <f t="shared" si="0"/>
        <v>3871130907</v>
      </c>
      <c r="F35" s="1" t="s">
        <v>3595</v>
      </c>
      <c r="I35">
        <v>1</v>
      </c>
    </row>
    <row r="36" spans="1:9" x14ac:dyDescent="0.25">
      <c r="A36" s="84" t="s">
        <v>5311</v>
      </c>
      <c r="B36" s="83" t="s">
        <v>52</v>
      </c>
      <c r="C36" s="84" t="s">
        <v>2878</v>
      </c>
      <c r="D36">
        <f t="shared" si="0"/>
        <v>20359076</v>
      </c>
      <c r="F36" s="1" t="s">
        <v>3600</v>
      </c>
      <c r="I36">
        <v>1</v>
      </c>
    </row>
    <row r="37" spans="1:9" x14ac:dyDescent="0.25">
      <c r="A37" s="65" t="s">
        <v>917</v>
      </c>
      <c r="B37" s="85" t="s">
        <v>52</v>
      </c>
      <c r="C37" s="65" t="s">
        <v>2879</v>
      </c>
      <c r="D37">
        <f t="shared" si="0"/>
        <v>4113024369</v>
      </c>
      <c r="F37" s="1" t="s">
        <v>3605</v>
      </c>
      <c r="I37">
        <v>1</v>
      </c>
    </row>
    <row r="38" spans="1:9" x14ac:dyDescent="0.25">
      <c r="A38" s="84" t="s">
        <v>918</v>
      </c>
      <c r="B38" s="83" t="s">
        <v>52</v>
      </c>
      <c r="C38" s="84" t="s">
        <v>2880</v>
      </c>
      <c r="D38">
        <f t="shared" si="0"/>
        <v>3809055309</v>
      </c>
      <c r="F38" s="1" t="s">
        <v>3644</v>
      </c>
      <c r="I38">
        <v>1</v>
      </c>
    </row>
    <row r="39" spans="1:9" x14ac:dyDescent="0.25">
      <c r="A39" s="65" t="s">
        <v>988</v>
      </c>
      <c r="B39" s="85" t="s">
        <v>52</v>
      </c>
      <c r="C39" s="65" t="s">
        <v>2881</v>
      </c>
      <c r="D39">
        <f t="shared" si="0"/>
        <v>3872001994</v>
      </c>
      <c r="F39" s="1" t="s">
        <v>3649</v>
      </c>
      <c r="I39">
        <v>1</v>
      </c>
    </row>
    <row r="40" spans="1:9" x14ac:dyDescent="0.25">
      <c r="A40" s="84" t="s">
        <v>989</v>
      </c>
      <c r="B40" s="83" t="s">
        <v>52</v>
      </c>
      <c r="C40" s="84" t="s">
        <v>2882</v>
      </c>
      <c r="D40">
        <f t="shared" si="0"/>
        <v>3846513146</v>
      </c>
      <c r="F40" s="1" t="s">
        <v>3654</v>
      </c>
      <c r="I40">
        <v>1</v>
      </c>
    </row>
    <row r="41" spans="1:9" x14ac:dyDescent="0.25">
      <c r="A41" s="65" t="s">
        <v>5312</v>
      </c>
      <c r="B41" s="85" t="s">
        <v>52</v>
      </c>
      <c r="C41" s="65" t="s">
        <v>2883</v>
      </c>
      <c r="D41">
        <f t="shared" si="0"/>
        <v>212221594</v>
      </c>
      <c r="F41" s="1" t="s">
        <v>3659</v>
      </c>
      <c r="I41">
        <v>1</v>
      </c>
    </row>
    <row r="42" spans="1:9" x14ac:dyDescent="0.25">
      <c r="A42" s="84" t="s">
        <v>991</v>
      </c>
      <c r="B42" s="83" t="s">
        <v>52</v>
      </c>
      <c r="C42" s="84" t="s">
        <v>2884</v>
      </c>
      <c r="D42">
        <f t="shared" si="0"/>
        <v>410596379</v>
      </c>
      <c r="F42" s="1" t="s">
        <v>3610</v>
      </c>
      <c r="I42">
        <v>1</v>
      </c>
    </row>
    <row r="43" spans="1:9" x14ac:dyDescent="0.25">
      <c r="A43" s="65" t="s">
        <v>5313</v>
      </c>
      <c r="B43" s="85" t="s">
        <v>52</v>
      </c>
      <c r="C43" s="65" t="s">
        <v>2885</v>
      </c>
      <c r="D43">
        <f t="shared" si="0"/>
        <v>162087810</v>
      </c>
      <c r="F43" s="1" t="s">
        <v>3620</v>
      </c>
      <c r="I43">
        <v>1</v>
      </c>
    </row>
    <row r="44" spans="1:9" x14ac:dyDescent="0.25">
      <c r="A44" s="84" t="s">
        <v>993</v>
      </c>
      <c r="B44" s="83" t="s">
        <v>52</v>
      </c>
      <c r="C44" s="84" t="s">
        <v>2886</v>
      </c>
      <c r="D44">
        <f t="shared" si="0"/>
        <v>3818884941</v>
      </c>
      <c r="F44" s="1" t="s">
        <v>3615</v>
      </c>
      <c r="I44">
        <v>1</v>
      </c>
    </row>
    <row r="45" spans="1:9" x14ac:dyDescent="0.25">
      <c r="A45" s="65" t="s">
        <v>994</v>
      </c>
      <c r="B45" s="85" t="s">
        <v>52</v>
      </c>
      <c r="C45" s="65" t="s">
        <v>2887</v>
      </c>
      <c r="D45">
        <f t="shared" si="0"/>
        <v>4228354679</v>
      </c>
      <c r="F45" s="1" t="s">
        <v>3590</v>
      </c>
      <c r="I45">
        <v>1</v>
      </c>
    </row>
    <row r="46" spans="1:9" x14ac:dyDescent="0.25">
      <c r="A46" s="84" t="s">
        <v>995</v>
      </c>
      <c r="B46" s="83" t="s">
        <v>52</v>
      </c>
      <c r="C46" s="84" t="s">
        <v>2888</v>
      </c>
      <c r="D46">
        <f t="shared" si="0"/>
        <v>462409695</v>
      </c>
      <c r="F46" s="1" t="s">
        <v>3624</v>
      </c>
      <c r="I46">
        <v>1</v>
      </c>
    </row>
    <row r="47" spans="1:9" x14ac:dyDescent="0.25">
      <c r="A47" s="65" t="s">
        <v>996</v>
      </c>
      <c r="B47" s="85" t="s">
        <v>52</v>
      </c>
      <c r="C47" s="65" t="s">
        <v>2889</v>
      </c>
      <c r="D47">
        <f t="shared" si="0"/>
        <v>4255009852</v>
      </c>
      <c r="F47" s="1" t="s">
        <v>3629</v>
      </c>
      <c r="I47">
        <v>1</v>
      </c>
    </row>
    <row r="48" spans="1:9" x14ac:dyDescent="0.25">
      <c r="A48" s="84" t="s">
        <v>5314</v>
      </c>
      <c r="B48" s="83" t="s">
        <v>52</v>
      </c>
      <c r="C48" s="84" t="s">
        <v>2890</v>
      </c>
      <c r="D48">
        <f t="shared" si="0"/>
        <v>23762413</v>
      </c>
      <c r="F48" s="1" t="s">
        <v>3634</v>
      </c>
      <c r="I48">
        <v>1</v>
      </c>
    </row>
    <row r="49" spans="1:9" x14ac:dyDescent="0.25">
      <c r="A49" s="65" t="s">
        <v>998</v>
      </c>
      <c r="B49" s="85" t="s">
        <v>52</v>
      </c>
      <c r="C49" s="65" t="s">
        <v>2891</v>
      </c>
      <c r="D49">
        <f t="shared" si="0"/>
        <v>4144983193</v>
      </c>
      <c r="F49" s="1" t="s">
        <v>3639</v>
      </c>
      <c r="I49">
        <v>1</v>
      </c>
    </row>
    <row r="50" spans="1:9" x14ac:dyDescent="0.25">
      <c r="A50" s="84" t="s">
        <v>5315</v>
      </c>
      <c r="B50" s="83" t="s">
        <v>52</v>
      </c>
      <c r="C50" s="84" t="s">
        <v>2892</v>
      </c>
      <c r="D50">
        <f t="shared" si="0"/>
        <v>1566088</v>
      </c>
      <c r="F50" s="1" t="s">
        <v>3647</v>
      </c>
      <c r="I50">
        <v>1</v>
      </c>
    </row>
    <row r="51" spans="1:9" x14ac:dyDescent="0.25">
      <c r="A51" s="65" t="s">
        <v>1000</v>
      </c>
      <c r="B51" s="85" t="s">
        <v>52</v>
      </c>
      <c r="C51" s="65" t="s">
        <v>2893</v>
      </c>
      <c r="D51">
        <f t="shared" si="0"/>
        <v>305102622</v>
      </c>
      <c r="F51" s="1" t="s">
        <v>3652</v>
      </c>
      <c r="I51">
        <v>1</v>
      </c>
    </row>
    <row r="52" spans="1:9" x14ac:dyDescent="0.25">
      <c r="A52" s="84" t="s">
        <v>1001</v>
      </c>
      <c r="B52" s="83" t="s">
        <v>52</v>
      </c>
      <c r="C52" s="84" t="s">
        <v>2894</v>
      </c>
      <c r="D52">
        <f t="shared" si="0"/>
        <v>4000932337</v>
      </c>
      <c r="F52" s="1" t="s">
        <v>3657</v>
      </c>
      <c r="I52">
        <v>1</v>
      </c>
    </row>
    <row r="53" spans="1:9" x14ac:dyDescent="0.25">
      <c r="A53" s="65" t="s">
        <v>5316</v>
      </c>
      <c r="B53" s="85" t="s">
        <v>52</v>
      </c>
      <c r="C53" s="65" t="s">
        <v>2895</v>
      </c>
      <c r="D53">
        <f t="shared" si="0"/>
        <v>191222273</v>
      </c>
      <c r="F53" s="1" t="s">
        <v>3662</v>
      </c>
      <c r="I53">
        <v>1</v>
      </c>
    </row>
    <row r="54" spans="1:9" x14ac:dyDescent="0.25">
      <c r="A54" s="84" t="s">
        <v>1003</v>
      </c>
      <c r="B54" s="83" t="s">
        <v>52</v>
      </c>
      <c r="C54" s="84" t="s">
        <v>2896</v>
      </c>
      <c r="D54">
        <f t="shared" si="0"/>
        <v>425194288</v>
      </c>
      <c r="F54" s="1" t="s">
        <v>3627</v>
      </c>
      <c r="I54">
        <v>1</v>
      </c>
    </row>
    <row r="55" spans="1:9" x14ac:dyDescent="0.25">
      <c r="A55" s="65" t="s">
        <v>5317</v>
      </c>
      <c r="B55" s="85" t="s">
        <v>52</v>
      </c>
      <c r="C55" s="65" t="s">
        <v>2897</v>
      </c>
      <c r="D55">
        <f t="shared" si="0"/>
        <v>87091335</v>
      </c>
      <c r="F55" s="1" t="s">
        <v>3632</v>
      </c>
      <c r="I55">
        <v>1</v>
      </c>
    </row>
    <row r="56" spans="1:9" x14ac:dyDescent="0.25">
      <c r="A56" s="84" t="s">
        <v>1005</v>
      </c>
      <c r="B56" s="83" t="s">
        <v>52</v>
      </c>
      <c r="C56" s="84" t="s">
        <v>2898</v>
      </c>
      <c r="D56">
        <f t="shared" si="0"/>
        <v>530077304</v>
      </c>
      <c r="F56" s="1" t="s">
        <v>3637</v>
      </c>
      <c r="I56">
        <v>1</v>
      </c>
    </row>
    <row r="57" spans="1:9" x14ac:dyDescent="0.25">
      <c r="A57" s="65" t="s">
        <v>5318</v>
      </c>
      <c r="B57" s="85" t="s">
        <v>52</v>
      </c>
      <c r="C57" s="65" t="s">
        <v>2899</v>
      </c>
      <c r="D57">
        <f t="shared" si="0"/>
        <v>263662974</v>
      </c>
      <c r="F57" s="1" t="s">
        <v>3642</v>
      </c>
      <c r="I57">
        <v>1</v>
      </c>
    </row>
    <row r="58" spans="1:9" x14ac:dyDescent="0.25">
      <c r="A58" s="84" t="s">
        <v>1007</v>
      </c>
      <c r="B58" s="83" t="s">
        <v>52</v>
      </c>
      <c r="C58" s="84" t="s">
        <v>2900</v>
      </c>
      <c r="D58">
        <f t="shared" si="0"/>
        <v>3914214911</v>
      </c>
      <c r="F58" s="1" t="s">
        <v>3577</v>
      </c>
      <c r="I58">
        <v>1</v>
      </c>
    </row>
    <row r="59" spans="1:9" x14ac:dyDescent="0.25">
      <c r="A59" s="65" t="s">
        <v>1008</v>
      </c>
      <c r="B59" s="85" t="s">
        <v>52</v>
      </c>
      <c r="C59" s="65" t="s">
        <v>2901</v>
      </c>
      <c r="D59">
        <f t="shared" si="0"/>
        <v>413792842</v>
      </c>
      <c r="F59" s="1" t="s">
        <v>3582</v>
      </c>
      <c r="I59">
        <v>1</v>
      </c>
    </row>
    <row r="60" spans="1:9" x14ac:dyDescent="0.25">
      <c r="A60" s="84" t="s">
        <v>5319</v>
      </c>
      <c r="B60" s="83" t="s">
        <v>52</v>
      </c>
      <c r="C60" s="84" t="s">
        <v>2902</v>
      </c>
      <c r="D60">
        <f t="shared" si="0"/>
        <v>52462437</v>
      </c>
      <c r="F60" s="1" t="s">
        <v>3587</v>
      </c>
      <c r="I60">
        <v>1</v>
      </c>
    </row>
    <row r="61" spans="1:9" x14ac:dyDescent="0.25">
      <c r="A61" s="65" t="s">
        <v>5320</v>
      </c>
      <c r="B61" s="85" t="s">
        <v>52</v>
      </c>
      <c r="C61" s="65" t="s">
        <v>2903</v>
      </c>
      <c r="D61">
        <f t="shared" si="0"/>
        <v>70985234</v>
      </c>
      <c r="F61" s="1" t="s">
        <v>3597</v>
      </c>
      <c r="I61">
        <v>1</v>
      </c>
    </row>
    <row r="62" spans="1:9" x14ac:dyDescent="0.25">
      <c r="A62" s="84" t="s">
        <v>1011</v>
      </c>
      <c r="B62" s="83" t="s">
        <v>52</v>
      </c>
      <c r="C62" s="84" t="s">
        <v>2904</v>
      </c>
      <c r="D62">
        <f t="shared" si="0"/>
        <v>4219085816</v>
      </c>
      <c r="F62" s="1" t="s">
        <v>3602</v>
      </c>
      <c r="I62">
        <v>1</v>
      </c>
    </row>
    <row r="63" spans="1:9" x14ac:dyDescent="0.25">
      <c r="A63" s="65" t="s">
        <v>1012</v>
      </c>
      <c r="B63" s="85" t="s">
        <v>52</v>
      </c>
      <c r="C63" s="65" t="s">
        <v>2905</v>
      </c>
      <c r="D63">
        <f t="shared" si="0"/>
        <v>436832756</v>
      </c>
      <c r="F63" s="1" t="s">
        <v>3607</v>
      </c>
      <c r="I63">
        <v>1</v>
      </c>
    </row>
    <row r="64" spans="1:9" x14ac:dyDescent="0.25">
      <c r="A64" s="84" t="s">
        <v>1013</v>
      </c>
      <c r="B64" s="83" t="s">
        <v>52</v>
      </c>
      <c r="C64" s="84" t="s">
        <v>2906</v>
      </c>
      <c r="D64">
        <f t="shared" si="0"/>
        <v>356368408</v>
      </c>
      <c r="F64" s="1" t="s">
        <v>3646</v>
      </c>
      <c r="I64">
        <v>1</v>
      </c>
    </row>
    <row r="65" spans="1:9" x14ac:dyDescent="0.25">
      <c r="A65" s="65" t="s">
        <v>1014</v>
      </c>
      <c r="B65" s="85" t="s">
        <v>52</v>
      </c>
      <c r="C65" s="65" t="s">
        <v>2907</v>
      </c>
      <c r="D65">
        <f t="shared" si="0"/>
        <v>3924554349</v>
      </c>
      <c r="F65" s="1" t="s">
        <v>3651</v>
      </c>
      <c r="I65">
        <v>1</v>
      </c>
    </row>
    <row r="66" spans="1:9" x14ac:dyDescent="0.25">
      <c r="A66" s="84" t="s">
        <v>1015</v>
      </c>
      <c r="B66" s="83" t="s">
        <v>52</v>
      </c>
      <c r="C66" s="84" t="s">
        <v>2908</v>
      </c>
      <c r="D66">
        <f t="shared" ref="D66:D129" si="1">HEX2DEC(A66)</f>
        <v>434201888</v>
      </c>
      <c r="F66" s="1" t="s">
        <v>3656</v>
      </c>
      <c r="I66">
        <v>1</v>
      </c>
    </row>
    <row r="67" spans="1:9" x14ac:dyDescent="0.25">
      <c r="A67" s="65" t="s">
        <v>1016</v>
      </c>
      <c r="B67" s="85" t="s">
        <v>52</v>
      </c>
      <c r="C67" s="65" t="s">
        <v>2909</v>
      </c>
      <c r="D67">
        <f t="shared" si="1"/>
        <v>4159095107</v>
      </c>
      <c r="F67" s="1" t="s">
        <v>3661</v>
      </c>
      <c r="I67">
        <v>1</v>
      </c>
    </row>
    <row r="68" spans="1:9" x14ac:dyDescent="0.25">
      <c r="A68" s="84" t="s">
        <v>1017</v>
      </c>
      <c r="B68" s="83" t="s">
        <v>52</v>
      </c>
      <c r="C68" s="84" t="s">
        <v>2910</v>
      </c>
      <c r="D68">
        <f t="shared" si="1"/>
        <v>368989503</v>
      </c>
      <c r="F68" s="1" t="s">
        <v>3612</v>
      </c>
      <c r="I68">
        <v>1</v>
      </c>
    </row>
    <row r="69" spans="1:9" x14ac:dyDescent="0.25">
      <c r="A69" s="65" t="s">
        <v>1018</v>
      </c>
      <c r="B69" s="85" t="s">
        <v>52</v>
      </c>
      <c r="C69" s="65" t="s">
        <v>2911</v>
      </c>
      <c r="D69">
        <f t="shared" si="1"/>
        <v>3795814482</v>
      </c>
      <c r="F69" s="1" t="s">
        <v>3622</v>
      </c>
      <c r="I69">
        <v>1</v>
      </c>
    </row>
    <row r="70" spans="1:9" x14ac:dyDescent="0.25">
      <c r="A70" s="84" t="s">
        <v>1019</v>
      </c>
      <c r="B70" s="83" t="s">
        <v>52</v>
      </c>
      <c r="C70" s="84" t="s">
        <v>2912</v>
      </c>
      <c r="D70">
        <f t="shared" si="1"/>
        <v>495517129</v>
      </c>
      <c r="F70" s="1" t="s">
        <v>3617</v>
      </c>
      <c r="I70">
        <v>1</v>
      </c>
    </row>
    <row r="71" spans="1:9" x14ac:dyDescent="0.25">
      <c r="A71" s="65" t="s">
        <v>1020</v>
      </c>
      <c r="B71" s="85" t="s">
        <v>52</v>
      </c>
      <c r="C71" s="65" t="s">
        <v>2913</v>
      </c>
      <c r="D71">
        <f t="shared" si="1"/>
        <v>4129611542</v>
      </c>
      <c r="F71" s="1" t="s">
        <v>3592</v>
      </c>
      <c r="I71">
        <v>1</v>
      </c>
    </row>
    <row r="72" spans="1:9" x14ac:dyDescent="0.25">
      <c r="A72" s="84" t="s">
        <v>5321</v>
      </c>
      <c r="B72" s="83" t="s">
        <v>52</v>
      </c>
      <c r="C72" s="84" t="s">
        <v>2914</v>
      </c>
      <c r="D72">
        <f t="shared" si="1"/>
        <v>64907955</v>
      </c>
      <c r="F72" s="1" t="s">
        <v>3626</v>
      </c>
      <c r="I72">
        <v>1</v>
      </c>
    </row>
    <row r="73" spans="1:9" x14ac:dyDescent="0.25">
      <c r="A73" s="65" t="s">
        <v>1022</v>
      </c>
      <c r="B73" s="85" t="s">
        <v>52</v>
      </c>
      <c r="C73" s="65" t="s">
        <v>2915</v>
      </c>
      <c r="D73">
        <f t="shared" si="1"/>
        <v>4030546241</v>
      </c>
      <c r="F73" s="1" t="s">
        <v>3631</v>
      </c>
      <c r="I73">
        <v>1</v>
      </c>
    </row>
    <row r="74" spans="1:9" x14ac:dyDescent="0.25">
      <c r="A74" s="84" t="s">
        <v>1023</v>
      </c>
      <c r="B74" s="83" t="s">
        <v>52</v>
      </c>
      <c r="C74" s="84" t="s">
        <v>2916</v>
      </c>
      <c r="D74">
        <f t="shared" si="1"/>
        <v>3890040871</v>
      </c>
      <c r="F74" s="1" t="s">
        <v>3636</v>
      </c>
      <c r="I74">
        <v>1</v>
      </c>
    </row>
    <row r="75" spans="1:9" x14ac:dyDescent="0.25">
      <c r="A75" s="65" t="s">
        <v>1024</v>
      </c>
      <c r="B75" s="85" t="s">
        <v>52</v>
      </c>
      <c r="C75" s="65" t="s">
        <v>2917</v>
      </c>
      <c r="D75">
        <f t="shared" si="1"/>
        <v>4278982772</v>
      </c>
      <c r="F75" s="1" t="s">
        <v>3641</v>
      </c>
      <c r="I75">
        <v>1</v>
      </c>
    </row>
    <row r="76" spans="1:9" x14ac:dyDescent="0.25">
      <c r="A76" s="84" t="s">
        <v>1025</v>
      </c>
      <c r="B76" s="83" t="s">
        <v>52</v>
      </c>
      <c r="C76" s="84" t="s">
        <v>2918</v>
      </c>
      <c r="D76">
        <f t="shared" si="1"/>
        <v>3926665576</v>
      </c>
      <c r="F76" s="1" t="s">
        <v>3576</v>
      </c>
      <c r="I76">
        <v>1</v>
      </c>
    </row>
    <row r="77" spans="1:9" x14ac:dyDescent="0.25">
      <c r="A77" s="65" t="s">
        <v>1026</v>
      </c>
      <c r="B77" s="85" t="s">
        <v>52</v>
      </c>
      <c r="C77" s="65" t="s">
        <v>2919</v>
      </c>
      <c r="D77">
        <f t="shared" si="1"/>
        <v>285827265</v>
      </c>
      <c r="F77" s="1" t="s">
        <v>3581</v>
      </c>
      <c r="I77">
        <v>1</v>
      </c>
    </row>
    <row r="78" spans="1:9" x14ac:dyDescent="0.25">
      <c r="A78" s="84" t="s">
        <v>5322</v>
      </c>
      <c r="B78" s="83" t="s">
        <v>52</v>
      </c>
      <c r="C78" s="84" t="s">
        <v>2920</v>
      </c>
      <c r="D78">
        <f t="shared" si="1"/>
        <v>237324055</v>
      </c>
      <c r="F78" s="1" t="s">
        <v>3586</v>
      </c>
      <c r="I78">
        <v>1</v>
      </c>
    </row>
    <row r="79" spans="1:9" x14ac:dyDescent="0.25">
      <c r="A79" s="65" t="s">
        <v>1028</v>
      </c>
      <c r="B79" s="85" t="s">
        <v>52</v>
      </c>
      <c r="C79" s="65" t="s">
        <v>2921</v>
      </c>
      <c r="D79">
        <f t="shared" si="1"/>
        <v>4056638157</v>
      </c>
      <c r="F79" s="1" t="s">
        <v>3596</v>
      </c>
      <c r="I79">
        <v>1</v>
      </c>
    </row>
    <row r="80" spans="1:9" x14ac:dyDescent="0.25">
      <c r="A80" s="84" t="s">
        <v>962</v>
      </c>
      <c r="B80" s="83" t="s">
        <v>52</v>
      </c>
      <c r="C80" s="84" t="s">
        <v>2922</v>
      </c>
      <c r="D80">
        <f t="shared" si="1"/>
        <v>347090715</v>
      </c>
      <c r="F80" s="1" t="s">
        <v>3601</v>
      </c>
      <c r="I80">
        <v>1</v>
      </c>
    </row>
    <row r="81" spans="1:9" x14ac:dyDescent="0.25">
      <c r="A81" s="65" t="s">
        <v>963</v>
      </c>
      <c r="B81" s="85" t="s">
        <v>52</v>
      </c>
      <c r="C81" s="65" t="s">
        <v>2923</v>
      </c>
      <c r="D81">
        <f t="shared" si="1"/>
        <v>480568911</v>
      </c>
      <c r="F81" s="1" t="s">
        <v>3606</v>
      </c>
      <c r="I81">
        <v>1</v>
      </c>
    </row>
    <row r="82" spans="1:9" x14ac:dyDescent="0.25">
      <c r="A82" s="84" t="s">
        <v>5323</v>
      </c>
      <c r="B82" s="83" t="s">
        <v>52</v>
      </c>
      <c r="C82" s="84" t="s">
        <v>2924</v>
      </c>
      <c r="D82">
        <f t="shared" si="1"/>
        <v>198979544</v>
      </c>
      <c r="F82" s="1" t="s">
        <v>3645</v>
      </c>
      <c r="I82">
        <v>1</v>
      </c>
    </row>
    <row r="83" spans="1:9" x14ac:dyDescent="0.25">
      <c r="A83" s="65" t="s">
        <v>965</v>
      </c>
      <c r="B83" s="85" t="s">
        <v>52</v>
      </c>
      <c r="C83" s="65" t="s">
        <v>2925</v>
      </c>
      <c r="D83">
        <f t="shared" si="1"/>
        <v>3894163933</v>
      </c>
      <c r="F83" s="1" t="s">
        <v>3650</v>
      </c>
      <c r="I83">
        <v>1</v>
      </c>
    </row>
    <row r="84" spans="1:9" x14ac:dyDescent="0.25">
      <c r="A84" s="84" t="s">
        <v>966</v>
      </c>
      <c r="B84" s="83" t="s">
        <v>52</v>
      </c>
      <c r="C84" s="84" t="s">
        <v>2926</v>
      </c>
      <c r="D84">
        <f t="shared" si="1"/>
        <v>496837303</v>
      </c>
      <c r="F84" s="1" t="s">
        <v>3655</v>
      </c>
      <c r="I84">
        <v>1</v>
      </c>
    </row>
    <row r="85" spans="1:9" x14ac:dyDescent="0.25">
      <c r="A85" s="65" t="s">
        <v>967</v>
      </c>
      <c r="B85" s="85" t="s">
        <v>52</v>
      </c>
      <c r="C85" s="65" t="s">
        <v>2927</v>
      </c>
      <c r="D85">
        <f t="shared" si="1"/>
        <v>4272368982</v>
      </c>
      <c r="F85" s="1" t="s">
        <v>3660</v>
      </c>
      <c r="I85">
        <v>1</v>
      </c>
    </row>
    <row r="86" spans="1:9" x14ac:dyDescent="0.25">
      <c r="A86" s="84" t="s">
        <v>968</v>
      </c>
      <c r="B86" s="83" t="s">
        <v>52</v>
      </c>
      <c r="C86" s="84" t="s">
        <v>2928</v>
      </c>
      <c r="D86">
        <f t="shared" si="1"/>
        <v>333623065</v>
      </c>
      <c r="F86" s="1" t="s">
        <v>3611</v>
      </c>
      <c r="I86">
        <v>1</v>
      </c>
    </row>
    <row r="87" spans="1:9" x14ac:dyDescent="0.25">
      <c r="A87" s="65" t="s">
        <v>969</v>
      </c>
      <c r="B87" s="85" t="s">
        <v>52</v>
      </c>
      <c r="C87" s="65" t="s">
        <v>2929</v>
      </c>
      <c r="D87">
        <f t="shared" si="1"/>
        <v>3938855765</v>
      </c>
      <c r="F87" s="1" t="s">
        <v>3621</v>
      </c>
      <c r="I87">
        <v>1</v>
      </c>
    </row>
    <row r="88" spans="1:9" x14ac:dyDescent="0.25">
      <c r="A88" s="84" t="s">
        <v>970</v>
      </c>
      <c r="B88" s="83" t="s">
        <v>52</v>
      </c>
      <c r="C88" s="84" t="s">
        <v>2930</v>
      </c>
      <c r="D88">
        <f t="shared" si="1"/>
        <v>3769193270</v>
      </c>
      <c r="F88" s="1" t="s">
        <v>3616</v>
      </c>
      <c r="I88">
        <v>1</v>
      </c>
    </row>
    <row r="89" spans="1:9" x14ac:dyDescent="0.25">
      <c r="A89" s="65" t="s">
        <v>971</v>
      </c>
      <c r="B89" s="85" t="s">
        <v>52</v>
      </c>
      <c r="C89" s="65" t="s">
        <v>2931</v>
      </c>
      <c r="D89">
        <f t="shared" si="1"/>
        <v>404772067</v>
      </c>
      <c r="F89" s="1" t="s">
        <v>3591</v>
      </c>
      <c r="I89">
        <v>1</v>
      </c>
    </row>
    <row r="90" spans="1:9" x14ac:dyDescent="0.25">
      <c r="A90" s="84" t="s">
        <v>972</v>
      </c>
      <c r="B90" s="83" t="s">
        <v>52</v>
      </c>
      <c r="C90" s="84" t="s">
        <v>2932</v>
      </c>
      <c r="D90">
        <f t="shared" si="1"/>
        <v>3772333916</v>
      </c>
      <c r="F90" s="1" t="s">
        <v>3625</v>
      </c>
      <c r="I90">
        <v>1</v>
      </c>
    </row>
    <row r="91" spans="1:9" x14ac:dyDescent="0.25">
      <c r="A91" s="65" t="s">
        <v>973</v>
      </c>
      <c r="B91" s="85" t="s">
        <v>52</v>
      </c>
      <c r="C91" s="65" t="s">
        <v>2933</v>
      </c>
      <c r="D91">
        <f t="shared" si="1"/>
        <v>397967112</v>
      </c>
      <c r="F91" s="1" t="s">
        <v>3630</v>
      </c>
      <c r="I91">
        <v>1</v>
      </c>
    </row>
    <row r="92" spans="1:9" x14ac:dyDescent="0.25">
      <c r="A92" s="84" t="s">
        <v>974</v>
      </c>
      <c r="B92" s="83" t="s">
        <v>52</v>
      </c>
      <c r="C92" s="84" t="s">
        <v>2934</v>
      </c>
      <c r="D92">
        <f t="shared" si="1"/>
        <v>285025221</v>
      </c>
      <c r="F92" s="1" t="s">
        <v>3635</v>
      </c>
      <c r="I92">
        <v>1</v>
      </c>
    </row>
    <row r="93" spans="1:9" x14ac:dyDescent="0.25">
      <c r="A93" s="65" t="s">
        <v>5324</v>
      </c>
      <c r="B93" s="85" t="s">
        <v>52</v>
      </c>
      <c r="C93" s="65" t="s">
        <v>2935</v>
      </c>
      <c r="D93">
        <f t="shared" si="1"/>
        <v>151346796</v>
      </c>
      <c r="F93" s="1" t="s">
        <v>3640</v>
      </c>
      <c r="I93">
        <v>1</v>
      </c>
    </row>
    <row r="94" spans="1:9" x14ac:dyDescent="0.25">
      <c r="A94" s="84" t="s">
        <v>976</v>
      </c>
      <c r="B94" s="83" t="s">
        <v>52</v>
      </c>
      <c r="C94" s="84" t="s">
        <v>2936</v>
      </c>
      <c r="D94">
        <f t="shared" si="1"/>
        <v>4058172299</v>
      </c>
      <c r="F94" s="1" t="s">
        <v>3663</v>
      </c>
      <c r="I94">
        <v>1</v>
      </c>
    </row>
    <row r="95" spans="1:9" x14ac:dyDescent="0.25">
      <c r="A95" s="65" t="s">
        <v>5325</v>
      </c>
      <c r="B95" s="85" t="s">
        <v>52</v>
      </c>
      <c r="C95" s="65" t="s">
        <v>2937</v>
      </c>
      <c r="D95">
        <f t="shared" si="1"/>
        <v>235608946</v>
      </c>
      <c r="F95" s="1" t="s">
        <v>3668</v>
      </c>
      <c r="I95">
        <v>1</v>
      </c>
    </row>
    <row r="96" spans="1:9" x14ac:dyDescent="0.25">
      <c r="A96" s="84" t="s">
        <v>978</v>
      </c>
      <c r="B96" s="83" t="s">
        <v>52</v>
      </c>
      <c r="C96" s="84" t="s">
        <v>2938</v>
      </c>
      <c r="D96">
        <f t="shared" si="1"/>
        <v>4249667520</v>
      </c>
      <c r="F96" s="1" t="s">
        <v>3673</v>
      </c>
      <c r="I96">
        <v>1</v>
      </c>
    </row>
    <row r="97" spans="1:9" x14ac:dyDescent="0.25">
      <c r="A97" s="65" t="s">
        <v>5326</v>
      </c>
      <c r="B97" s="85" t="s">
        <v>52</v>
      </c>
      <c r="C97" s="65" t="s">
        <v>2939</v>
      </c>
      <c r="D97">
        <f t="shared" si="1"/>
        <v>149044295</v>
      </c>
      <c r="F97" s="1" t="s">
        <v>3683</v>
      </c>
      <c r="I97">
        <v>1</v>
      </c>
    </row>
    <row r="98" spans="1:9" x14ac:dyDescent="0.25">
      <c r="A98" s="84" t="s">
        <v>980</v>
      </c>
      <c r="B98" s="83" t="s">
        <v>52</v>
      </c>
      <c r="C98" s="84" t="s">
        <v>2940</v>
      </c>
      <c r="D98">
        <f t="shared" si="1"/>
        <v>4121244021</v>
      </c>
      <c r="F98" s="1" t="s">
        <v>3678</v>
      </c>
      <c r="I98">
        <v>1</v>
      </c>
    </row>
    <row r="99" spans="1:9" x14ac:dyDescent="0.25">
      <c r="A99" s="65" t="s">
        <v>981</v>
      </c>
      <c r="B99" s="85" t="s">
        <v>52</v>
      </c>
      <c r="C99" s="65" t="s">
        <v>2941</v>
      </c>
      <c r="D99">
        <f t="shared" si="1"/>
        <v>407897159</v>
      </c>
      <c r="F99" s="1" t="s">
        <v>3664</v>
      </c>
      <c r="I99">
        <v>1</v>
      </c>
    </row>
    <row r="100" spans="1:9" x14ac:dyDescent="0.25">
      <c r="A100" s="84" t="s">
        <v>982</v>
      </c>
      <c r="B100" s="83" t="s">
        <v>52</v>
      </c>
      <c r="C100" s="84" t="s">
        <v>2942</v>
      </c>
      <c r="D100">
        <f t="shared" si="1"/>
        <v>336172112</v>
      </c>
      <c r="F100" s="1" t="s">
        <v>3669</v>
      </c>
      <c r="I100">
        <v>1</v>
      </c>
    </row>
    <row r="101" spans="1:9" x14ac:dyDescent="0.25">
      <c r="A101" s="65" t="s">
        <v>983</v>
      </c>
      <c r="B101" s="85" t="s">
        <v>52</v>
      </c>
      <c r="C101" s="65" t="s">
        <v>2943</v>
      </c>
      <c r="D101">
        <f t="shared" si="1"/>
        <v>4094559116</v>
      </c>
      <c r="F101" s="1" t="s">
        <v>3708</v>
      </c>
      <c r="I101">
        <v>1</v>
      </c>
    </row>
    <row r="102" spans="1:9" x14ac:dyDescent="0.25">
      <c r="A102" s="84" t="s">
        <v>984</v>
      </c>
      <c r="B102" s="83" t="s">
        <v>52</v>
      </c>
      <c r="C102" s="84" t="s">
        <v>2944</v>
      </c>
      <c r="D102">
        <f t="shared" si="1"/>
        <v>3880389031</v>
      </c>
      <c r="F102" s="1" t="s">
        <v>3713</v>
      </c>
      <c r="I102">
        <v>1</v>
      </c>
    </row>
    <row r="103" spans="1:9" x14ac:dyDescent="0.25">
      <c r="A103" s="65" t="s">
        <v>985</v>
      </c>
      <c r="B103" s="85" t="s">
        <v>52</v>
      </c>
      <c r="C103" s="65" t="s">
        <v>2945</v>
      </c>
      <c r="D103">
        <f t="shared" si="1"/>
        <v>3791437596</v>
      </c>
      <c r="F103" s="1" t="s">
        <v>3718</v>
      </c>
      <c r="I103">
        <v>1</v>
      </c>
    </row>
    <row r="104" spans="1:9" x14ac:dyDescent="0.25">
      <c r="A104" s="84" t="s">
        <v>5327</v>
      </c>
      <c r="B104" s="83" t="s">
        <v>52</v>
      </c>
      <c r="C104" s="84" t="s">
        <v>2946</v>
      </c>
      <c r="D104">
        <f t="shared" si="1"/>
        <v>71121274</v>
      </c>
      <c r="F104" s="1" t="s">
        <v>3723</v>
      </c>
      <c r="I104">
        <v>1</v>
      </c>
    </row>
    <row r="105" spans="1:9" x14ac:dyDescent="0.25">
      <c r="A105" s="65" t="s">
        <v>987</v>
      </c>
      <c r="B105" s="85" t="s">
        <v>52</v>
      </c>
      <c r="C105" s="65" t="s">
        <v>2947</v>
      </c>
      <c r="D105">
        <f t="shared" si="1"/>
        <v>4109876750</v>
      </c>
      <c r="F105" s="1" t="s">
        <v>3674</v>
      </c>
      <c r="I105">
        <v>1</v>
      </c>
    </row>
    <row r="106" spans="1:9" x14ac:dyDescent="0.25">
      <c r="A106" s="84" t="s">
        <v>940</v>
      </c>
      <c r="B106" s="83" t="s">
        <v>52</v>
      </c>
      <c r="C106" s="84" t="s">
        <v>2948</v>
      </c>
      <c r="D106">
        <f t="shared" si="1"/>
        <v>308567117</v>
      </c>
      <c r="F106" s="1" t="s">
        <v>3684</v>
      </c>
      <c r="I106">
        <v>1</v>
      </c>
    </row>
    <row r="107" spans="1:9" x14ac:dyDescent="0.25">
      <c r="A107" s="65" t="s">
        <v>941</v>
      </c>
      <c r="B107" s="85" t="s">
        <v>52</v>
      </c>
      <c r="C107" s="65" t="s">
        <v>2949</v>
      </c>
      <c r="D107">
        <f t="shared" si="1"/>
        <v>3910813019</v>
      </c>
      <c r="F107" s="1" t="s">
        <v>3679</v>
      </c>
      <c r="I107">
        <v>1</v>
      </c>
    </row>
    <row r="108" spans="1:9" x14ac:dyDescent="0.25">
      <c r="A108" s="84" t="s">
        <v>942</v>
      </c>
      <c r="B108" s="83" t="s">
        <v>52</v>
      </c>
      <c r="C108" s="84" t="s">
        <v>2950</v>
      </c>
      <c r="D108">
        <f t="shared" si="1"/>
        <v>278021378</v>
      </c>
      <c r="F108" s="1" t="s">
        <v>3688</v>
      </c>
      <c r="I108">
        <v>1</v>
      </c>
    </row>
    <row r="109" spans="1:9" x14ac:dyDescent="0.25">
      <c r="A109" s="65" t="s">
        <v>943</v>
      </c>
      <c r="B109" s="85" t="s">
        <v>52</v>
      </c>
      <c r="C109" s="65" t="s">
        <v>2951</v>
      </c>
      <c r="D109">
        <f t="shared" si="1"/>
        <v>4106309282</v>
      </c>
      <c r="F109" s="1" t="s">
        <v>3693</v>
      </c>
      <c r="I109">
        <v>1</v>
      </c>
    </row>
    <row r="110" spans="1:9" x14ac:dyDescent="0.25">
      <c r="A110" s="84" t="s">
        <v>5328</v>
      </c>
      <c r="B110" s="83" t="s">
        <v>52</v>
      </c>
      <c r="C110" s="84" t="s">
        <v>2952</v>
      </c>
      <c r="D110">
        <f t="shared" si="1"/>
        <v>12938922</v>
      </c>
      <c r="F110" s="1" t="s">
        <v>3698</v>
      </c>
      <c r="I110">
        <v>1</v>
      </c>
    </row>
    <row r="111" spans="1:9" x14ac:dyDescent="0.25">
      <c r="A111" s="65" t="s">
        <v>945</v>
      </c>
      <c r="B111" s="85" t="s">
        <v>52</v>
      </c>
      <c r="C111" s="65" t="s">
        <v>2953</v>
      </c>
      <c r="D111">
        <f t="shared" si="1"/>
        <v>3909013650</v>
      </c>
      <c r="F111" s="1" t="s">
        <v>3703</v>
      </c>
      <c r="I111">
        <v>1</v>
      </c>
    </row>
    <row r="112" spans="1:9" x14ac:dyDescent="0.25">
      <c r="A112" s="84" t="s">
        <v>946</v>
      </c>
      <c r="B112" s="83" t="s">
        <v>52</v>
      </c>
      <c r="C112" s="84" t="s">
        <v>2954</v>
      </c>
      <c r="D112">
        <f t="shared" si="1"/>
        <v>4196656939</v>
      </c>
      <c r="F112" s="1" t="s">
        <v>3665</v>
      </c>
      <c r="I112">
        <v>1</v>
      </c>
    </row>
    <row r="113" spans="1:9" x14ac:dyDescent="0.25">
      <c r="A113" s="65" t="s">
        <v>5329</v>
      </c>
      <c r="B113" s="85" t="s">
        <v>52</v>
      </c>
      <c r="C113" s="65" t="s">
        <v>2955</v>
      </c>
      <c r="D113">
        <f t="shared" si="1"/>
        <v>260925641</v>
      </c>
      <c r="F113" s="1" t="s">
        <v>3670</v>
      </c>
      <c r="I113">
        <v>1</v>
      </c>
    </row>
    <row r="114" spans="1:9" x14ac:dyDescent="0.25">
      <c r="A114" s="84" t="s">
        <v>948</v>
      </c>
      <c r="B114" s="83" t="s">
        <v>52</v>
      </c>
      <c r="C114" s="84" t="s">
        <v>2956</v>
      </c>
      <c r="D114">
        <f t="shared" si="1"/>
        <v>3818015501</v>
      </c>
      <c r="F114" s="1" t="s">
        <v>3709</v>
      </c>
      <c r="I114">
        <v>1</v>
      </c>
    </row>
    <row r="115" spans="1:9" x14ac:dyDescent="0.25">
      <c r="A115" s="65" t="s">
        <v>949</v>
      </c>
      <c r="B115" s="85" t="s">
        <v>52</v>
      </c>
      <c r="C115" s="65" t="s">
        <v>2957</v>
      </c>
      <c r="D115">
        <f t="shared" si="1"/>
        <v>512011958</v>
      </c>
      <c r="F115" s="1" t="s">
        <v>3714</v>
      </c>
      <c r="I115">
        <v>1</v>
      </c>
    </row>
    <row r="116" spans="1:9" x14ac:dyDescent="0.25">
      <c r="A116" s="84" t="s">
        <v>950</v>
      </c>
      <c r="B116" s="83" t="s">
        <v>52</v>
      </c>
      <c r="C116" s="84" t="s">
        <v>2958</v>
      </c>
      <c r="D116">
        <f t="shared" si="1"/>
        <v>422056948</v>
      </c>
      <c r="F116" s="1" t="s">
        <v>3719</v>
      </c>
      <c r="I116">
        <v>1</v>
      </c>
    </row>
    <row r="117" spans="1:9" x14ac:dyDescent="0.25">
      <c r="A117" s="65" t="s">
        <v>5330</v>
      </c>
      <c r="B117" s="85" t="s">
        <v>52</v>
      </c>
      <c r="C117" s="65" t="s">
        <v>2959</v>
      </c>
      <c r="D117">
        <f t="shared" si="1"/>
        <v>232686225</v>
      </c>
      <c r="F117" s="1" t="s">
        <v>3724</v>
      </c>
      <c r="I117">
        <v>1</v>
      </c>
    </row>
    <row r="118" spans="1:9" x14ac:dyDescent="0.25">
      <c r="A118" s="84" t="s">
        <v>952</v>
      </c>
      <c r="B118" s="83" t="s">
        <v>52</v>
      </c>
      <c r="C118" s="84" t="s">
        <v>2960</v>
      </c>
      <c r="D118">
        <f t="shared" si="1"/>
        <v>286651271</v>
      </c>
      <c r="F118" s="1" t="s">
        <v>3675</v>
      </c>
      <c r="I118">
        <v>1</v>
      </c>
    </row>
    <row r="119" spans="1:9" x14ac:dyDescent="0.25">
      <c r="A119" s="65" t="s">
        <v>953</v>
      </c>
      <c r="B119" s="85" t="s">
        <v>52</v>
      </c>
      <c r="C119" s="65" t="s">
        <v>2961</v>
      </c>
      <c r="D119">
        <f t="shared" si="1"/>
        <v>4087547267</v>
      </c>
      <c r="F119" s="1" t="s">
        <v>3685</v>
      </c>
      <c r="I119">
        <v>1</v>
      </c>
    </row>
    <row r="120" spans="1:9" x14ac:dyDescent="0.25">
      <c r="A120" s="84" t="s">
        <v>954</v>
      </c>
      <c r="B120" s="83" t="s">
        <v>52</v>
      </c>
      <c r="C120" s="84" t="s">
        <v>2962</v>
      </c>
      <c r="D120">
        <f t="shared" si="1"/>
        <v>3802378041</v>
      </c>
      <c r="F120" s="1" t="s">
        <v>3680</v>
      </c>
      <c r="I120">
        <v>1</v>
      </c>
    </row>
    <row r="121" spans="1:9" x14ac:dyDescent="0.25">
      <c r="A121" s="65" t="s">
        <v>5331</v>
      </c>
      <c r="B121" s="85" t="s">
        <v>52</v>
      </c>
      <c r="C121" s="65" t="s">
        <v>2963</v>
      </c>
      <c r="D121">
        <f t="shared" si="1"/>
        <v>47444035</v>
      </c>
      <c r="F121" s="1" t="s">
        <v>3689</v>
      </c>
      <c r="I121">
        <v>1</v>
      </c>
    </row>
    <row r="122" spans="1:9" x14ac:dyDescent="0.25">
      <c r="A122" s="84" t="s">
        <v>956</v>
      </c>
      <c r="B122" s="83" t="s">
        <v>52</v>
      </c>
      <c r="C122" s="84" t="s">
        <v>2964</v>
      </c>
      <c r="D122">
        <f t="shared" si="1"/>
        <v>371811376</v>
      </c>
      <c r="F122" s="1" t="s">
        <v>3694</v>
      </c>
      <c r="I122">
        <v>1</v>
      </c>
    </row>
    <row r="123" spans="1:9" x14ac:dyDescent="0.25">
      <c r="A123" s="65" t="s">
        <v>5332</v>
      </c>
      <c r="B123" s="85" t="s">
        <v>52</v>
      </c>
      <c r="C123" s="65" t="s">
        <v>2965</v>
      </c>
      <c r="D123">
        <f t="shared" si="1"/>
        <v>56421665</v>
      </c>
      <c r="F123" s="1" t="s">
        <v>3699</v>
      </c>
      <c r="I123">
        <v>1</v>
      </c>
    </row>
    <row r="124" spans="1:9" x14ac:dyDescent="0.25">
      <c r="A124" s="84" t="s">
        <v>5333</v>
      </c>
      <c r="B124" s="83" t="s">
        <v>52</v>
      </c>
      <c r="C124" s="84" t="s">
        <v>2966</v>
      </c>
      <c r="D124">
        <f t="shared" si="1"/>
        <v>224547725</v>
      </c>
      <c r="F124" s="1" t="s">
        <v>3704</v>
      </c>
      <c r="I124">
        <v>1</v>
      </c>
    </row>
    <row r="125" spans="1:9" x14ac:dyDescent="0.25">
      <c r="A125" s="65" t="s">
        <v>959</v>
      </c>
      <c r="B125" s="85" t="s">
        <v>52</v>
      </c>
      <c r="C125" s="65" t="s">
        <v>2967</v>
      </c>
      <c r="D125">
        <f t="shared" si="1"/>
        <v>4166174383</v>
      </c>
      <c r="F125" s="1" t="s">
        <v>3712</v>
      </c>
      <c r="I125">
        <v>1</v>
      </c>
    </row>
    <row r="126" spans="1:9" x14ac:dyDescent="0.25">
      <c r="A126" s="84" t="s">
        <v>960</v>
      </c>
      <c r="B126" s="83" t="s">
        <v>52</v>
      </c>
      <c r="C126" s="84" t="s">
        <v>2968</v>
      </c>
      <c r="D126">
        <f t="shared" si="1"/>
        <v>363035866</v>
      </c>
      <c r="F126" s="1" t="s">
        <v>3717</v>
      </c>
      <c r="I126">
        <v>1</v>
      </c>
    </row>
    <row r="127" spans="1:9" x14ac:dyDescent="0.25">
      <c r="A127" s="65" t="s">
        <v>961</v>
      </c>
      <c r="B127" s="85" t="s">
        <v>52</v>
      </c>
      <c r="C127" s="65" t="s">
        <v>2969</v>
      </c>
      <c r="D127">
        <f t="shared" si="1"/>
        <v>4034195395</v>
      </c>
      <c r="F127" s="1" t="s">
        <v>3722</v>
      </c>
      <c r="I127">
        <v>1</v>
      </c>
    </row>
    <row r="128" spans="1:9" x14ac:dyDescent="0.25">
      <c r="A128" s="84" t="s">
        <v>919</v>
      </c>
      <c r="B128" s="83" t="s">
        <v>52</v>
      </c>
      <c r="C128" s="84" t="s">
        <v>2970</v>
      </c>
      <c r="D128">
        <f t="shared" si="1"/>
        <v>4200460443</v>
      </c>
      <c r="F128" s="1" t="s">
        <v>3727</v>
      </c>
      <c r="I128">
        <v>1</v>
      </c>
    </row>
    <row r="129" spans="1:9" x14ac:dyDescent="0.25">
      <c r="A129" s="65" t="s">
        <v>920</v>
      </c>
      <c r="B129" s="85" t="s">
        <v>52</v>
      </c>
      <c r="C129" s="65" t="s">
        <v>2971</v>
      </c>
      <c r="D129">
        <f t="shared" si="1"/>
        <v>3772633983</v>
      </c>
      <c r="F129" s="1" t="s">
        <v>3692</v>
      </c>
      <c r="I129">
        <v>1</v>
      </c>
    </row>
    <row r="130" spans="1:9" x14ac:dyDescent="0.25">
      <c r="A130" s="84" t="s">
        <v>921</v>
      </c>
      <c r="B130" s="83" t="s">
        <v>52</v>
      </c>
      <c r="C130" s="84" t="s">
        <v>2972</v>
      </c>
      <c r="D130">
        <f t="shared" ref="D130:D193" si="2">HEX2DEC(A130)</f>
        <v>464673653</v>
      </c>
      <c r="F130" s="1" t="s">
        <v>3697</v>
      </c>
      <c r="I130">
        <v>1</v>
      </c>
    </row>
    <row r="131" spans="1:9" x14ac:dyDescent="0.25">
      <c r="A131" s="65" t="s">
        <v>5334</v>
      </c>
      <c r="B131" s="85" t="s">
        <v>52</v>
      </c>
      <c r="C131" s="65" t="s">
        <v>2973</v>
      </c>
      <c r="D131">
        <f t="shared" si="2"/>
        <v>184068343</v>
      </c>
      <c r="F131" s="1" t="s">
        <v>3702</v>
      </c>
      <c r="I131">
        <v>1</v>
      </c>
    </row>
    <row r="132" spans="1:9" x14ac:dyDescent="0.25">
      <c r="A132" s="84" t="s">
        <v>5335</v>
      </c>
      <c r="B132" s="83" t="s">
        <v>52</v>
      </c>
      <c r="C132" s="84" t="s">
        <v>2974</v>
      </c>
      <c r="D132">
        <f t="shared" si="2"/>
        <v>190936463</v>
      </c>
      <c r="F132" s="1" t="s">
        <v>3707</v>
      </c>
      <c r="I132">
        <v>1</v>
      </c>
    </row>
    <row r="133" spans="1:9" x14ac:dyDescent="0.25">
      <c r="A133" s="65" t="s">
        <v>924</v>
      </c>
      <c r="B133" s="85" t="s">
        <v>52</v>
      </c>
      <c r="C133" s="65" t="s">
        <v>2975</v>
      </c>
      <c r="D133">
        <f t="shared" si="2"/>
        <v>3886745289</v>
      </c>
      <c r="F133" s="1" t="s">
        <v>3667</v>
      </c>
      <c r="I133">
        <v>1</v>
      </c>
    </row>
    <row r="134" spans="1:9" x14ac:dyDescent="0.25">
      <c r="A134" s="84" t="s">
        <v>925</v>
      </c>
      <c r="B134" s="83" t="s">
        <v>52</v>
      </c>
      <c r="C134" s="84" t="s">
        <v>2976</v>
      </c>
      <c r="D134">
        <f t="shared" si="2"/>
        <v>418545311</v>
      </c>
      <c r="F134" s="1" t="s">
        <v>3672</v>
      </c>
      <c r="I134">
        <v>1</v>
      </c>
    </row>
    <row r="135" spans="1:9" x14ac:dyDescent="0.25">
      <c r="A135" s="65" t="s">
        <v>926</v>
      </c>
      <c r="B135" s="85" t="s">
        <v>52</v>
      </c>
      <c r="C135" s="65" t="s">
        <v>2977</v>
      </c>
      <c r="D135">
        <f t="shared" si="2"/>
        <v>3871316054</v>
      </c>
      <c r="F135" s="1" t="s">
        <v>3711</v>
      </c>
      <c r="I135">
        <v>1</v>
      </c>
    </row>
    <row r="136" spans="1:9" x14ac:dyDescent="0.25">
      <c r="A136" s="84" t="s">
        <v>927</v>
      </c>
      <c r="B136" s="83" t="s">
        <v>52</v>
      </c>
      <c r="C136" s="84" t="s">
        <v>2978</v>
      </c>
      <c r="D136">
        <f t="shared" si="2"/>
        <v>357213156</v>
      </c>
      <c r="F136" s="1" t="s">
        <v>3716</v>
      </c>
      <c r="I136">
        <v>1</v>
      </c>
    </row>
    <row r="137" spans="1:9" x14ac:dyDescent="0.25">
      <c r="A137" s="65" t="s">
        <v>5336</v>
      </c>
      <c r="B137" s="85" t="s">
        <v>52</v>
      </c>
      <c r="C137" s="65" t="s">
        <v>2979</v>
      </c>
      <c r="D137">
        <f t="shared" si="2"/>
        <v>249859110</v>
      </c>
      <c r="F137" s="1" t="s">
        <v>3721</v>
      </c>
      <c r="I137">
        <v>1</v>
      </c>
    </row>
    <row r="138" spans="1:9" x14ac:dyDescent="0.25">
      <c r="A138" s="84" t="s">
        <v>929</v>
      </c>
      <c r="B138" s="83" t="s">
        <v>52</v>
      </c>
      <c r="C138" s="84" t="s">
        <v>2980</v>
      </c>
      <c r="D138">
        <f t="shared" si="2"/>
        <v>4261068456</v>
      </c>
      <c r="F138" s="1" t="s">
        <v>3726</v>
      </c>
      <c r="I138">
        <v>1</v>
      </c>
    </row>
    <row r="139" spans="1:9" x14ac:dyDescent="0.25">
      <c r="A139" s="65" t="s">
        <v>930</v>
      </c>
      <c r="B139" s="85" t="s">
        <v>52</v>
      </c>
      <c r="C139" s="65" t="s">
        <v>2981</v>
      </c>
      <c r="D139">
        <f t="shared" si="2"/>
        <v>3996093906</v>
      </c>
      <c r="F139" s="1" t="s">
        <v>3677</v>
      </c>
      <c r="I139">
        <v>1</v>
      </c>
    </row>
    <row r="140" spans="1:9" x14ac:dyDescent="0.25">
      <c r="A140" s="84" t="s">
        <v>931</v>
      </c>
      <c r="B140" s="83" t="s">
        <v>52</v>
      </c>
      <c r="C140" s="84" t="s">
        <v>2982</v>
      </c>
      <c r="D140">
        <f t="shared" si="2"/>
        <v>3896318780</v>
      </c>
      <c r="F140" s="1" t="s">
        <v>3687</v>
      </c>
      <c r="I140">
        <v>1</v>
      </c>
    </row>
    <row r="141" spans="1:9" x14ac:dyDescent="0.25">
      <c r="A141" s="65" t="s">
        <v>932</v>
      </c>
      <c r="B141" s="85" t="s">
        <v>52</v>
      </c>
      <c r="C141" s="65" t="s">
        <v>2983</v>
      </c>
      <c r="D141">
        <f t="shared" si="2"/>
        <v>429129541</v>
      </c>
      <c r="F141" s="1" t="s">
        <v>3682</v>
      </c>
      <c r="I141">
        <v>1</v>
      </c>
    </row>
    <row r="142" spans="1:9" x14ac:dyDescent="0.25">
      <c r="A142" s="84" t="s">
        <v>933</v>
      </c>
      <c r="B142" s="83" t="s">
        <v>52</v>
      </c>
      <c r="C142" s="84" t="s">
        <v>2984</v>
      </c>
      <c r="D142">
        <f t="shared" si="2"/>
        <v>4227229812</v>
      </c>
      <c r="F142" s="1" t="s">
        <v>3691</v>
      </c>
      <c r="I142">
        <v>1</v>
      </c>
    </row>
    <row r="143" spans="1:9" x14ac:dyDescent="0.25">
      <c r="A143" s="65" t="s">
        <v>934</v>
      </c>
      <c r="B143" s="85" t="s">
        <v>52</v>
      </c>
      <c r="C143" s="65" t="s">
        <v>2985</v>
      </c>
      <c r="D143">
        <f t="shared" si="2"/>
        <v>377056454</v>
      </c>
      <c r="F143" s="1" t="s">
        <v>3696</v>
      </c>
      <c r="I143">
        <v>1</v>
      </c>
    </row>
    <row r="144" spans="1:9" x14ac:dyDescent="0.25">
      <c r="A144" s="84" t="s">
        <v>935</v>
      </c>
      <c r="B144" s="83" t="s">
        <v>52</v>
      </c>
      <c r="C144" s="84" t="s">
        <v>2986</v>
      </c>
      <c r="D144">
        <f t="shared" si="2"/>
        <v>370189356</v>
      </c>
      <c r="F144" s="1" t="s">
        <v>3701</v>
      </c>
      <c r="I144">
        <v>1</v>
      </c>
    </row>
    <row r="145" spans="1:9" x14ac:dyDescent="0.25">
      <c r="A145" s="65" t="s">
        <v>936</v>
      </c>
      <c r="B145" s="85" t="s">
        <v>52</v>
      </c>
      <c r="C145" s="65" t="s">
        <v>2987</v>
      </c>
      <c r="D145">
        <f t="shared" si="2"/>
        <v>4028183494</v>
      </c>
      <c r="F145" s="1" t="s">
        <v>3706</v>
      </c>
      <c r="I145">
        <v>1</v>
      </c>
    </row>
    <row r="146" spans="1:9" x14ac:dyDescent="0.25">
      <c r="A146" s="84" t="s">
        <v>937</v>
      </c>
      <c r="B146" s="83" t="s">
        <v>52</v>
      </c>
      <c r="C146" s="84" t="s">
        <v>2988</v>
      </c>
      <c r="D146">
        <f t="shared" si="2"/>
        <v>3972124201</v>
      </c>
      <c r="F146" s="1" t="s">
        <v>3666</v>
      </c>
      <c r="I146">
        <v>1</v>
      </c>
    </row>
    <row r="147" spans="1:9" x14ac:dyDescent="0.25">
      <c r="A147" s="65" t="s">
        <v>938</v>
      </c>
      <c r="B147" s="85" t="s">
        <v>52</v>
      </c>
      <c r="C147" s="65" t="s">
        <v>2989</v>
      </c>
      <c r="D147">
        <f t="shared" si="2"/>
        <v>277842167</v>
      </c>
      <c r="F147" s="1" t="s">
        <v>3671</v>
      </c>
      <c r="I147">
        <v>1</v>
      </c>
    </row>
    <row r="148" spans="1:9" x14ac:dyDescent="0.25">
      <c r="A148" s="84" t="s">
        <v>5337</v>
      </c>
      <c r="B148" s="83" t="s">
        <v>52</v>
      </c>
      <c r="C148" s="84" t="s">
        <v>2990</v>
      </c>
      <c r="D148">
        <f t="shared" si="2"/>
        <v>239614122</v>
      </c>
      <c r="F148" s="1" t="s">
        <v>3710</v>
      </c>
      <c r="I148">
        <v>1</v>
      </c>
    </row>
    <row r="149" spans="1:9" x14ac:dyDescent="0.25">
      <c r="A149" s="65" t="s">
        <v>602</v>
      </c>
      <c r="B149" s="85" t="s">
        <v>52</v>
      </c>
      <c r="C149" s="65" t="s">
        <v>2991</v>
      </c>
      <c r="D149">
        <f t="shared" si="2"/>
        <v>404223890</v>
      </c>
      <c r="F149" s="1" t="s">
        <v>3715</v>
      </c>
      <c r="I149">
        <v>1</v>
      </c>
    </row>
    <row r="150" spans="1:9" x14ac:dyDescent="0.25">
      <c r="A150" s="84" t="s">
        <v>603</v>
      </c>
      <c r="B150" s="83" t="s">
        <v>52</v>
      </c>
      <c r="C150" s="84" t="s">
        <v>2993</v>
      </c>
      <c r="D150">
        <f t="shared" si="2"/>
        <v>502026415</v>
      </c>
      <c r="F150" s="1" t="s">
        <v>3720</v>
      </c>
      <c r="I150">
        <v>1</v>
      </c>
    </row>
    <row r="151" spans="1:9" x14ac:dyDescent="0.25">
      <c r="A151" s="65" t="s">
        <v>604</v>
      </c>
      <c r="B151" s="85" t="s">
        <v>52</v>
      </c>
      <c r="C151" s="65" t="s">
        <v>2994</v>
      </c>
      <c r="D151">
        <f t="shared" si="2"/>
        <v>4198066042</v>
      </c>
      <c r="F151" s="1" t="s">
        <v>3725</v>
      </c>
      <c r="I151">
        <v>1</v>
      </c>
    </row>
    <row r="152" spans="1:9" x14ac:dyDescent="0.25">
      <c r="A152" s="84" t="s">
        <v>605</v>
      </c>
      <c r="B152" s="83" t="s">
        <v>52</v>
      </c>
      <c r="C152" s="84" t="s">
        <v>2995</v>
      </c>
      <c r="D152">
        <f t="shared" si="2"/>
        <v>313905674</v>
      </c>
      <c r="F152" s="1" t="s">
        <v>3676</v>
      </c>
      <c r="I152">
        <v>1</v>
      </c>
    </row>
    <row r="153" spans="1:9" x14ac:dyDescent="0.25">
      <c r="A153" s="65" t="s">
        <v>606</v>
      </c>
      <c r="B153" s="85" t="s">
        <v>52</v>
      </c>
      <c r="C153" s="65" t="s">
        <v>2996</v>
      </c>
      <c r="D153">
        <f t="shared" si="2"/>
        <v>458686082</v>
      </c>
      <c r="F153" s="1" t="s">
        <v>3686</v>
      </c>
      <c r="I153">
        <v>1</v>
      </c>
    </row>
    <row r="154" spans="1:9" x14ac:dyDescent="0.25">
      <c r="A154" s="84" t="s">
        <v>607</v>
      </c>
      <c r="B154" s="83" t="s">
        <v>52</v>
      </c>
      <c r="C154" s="84" t="s">
        <v>2997</v>
      </c>
      <c r="D154">
        <f t="shared" si="2"/>
        <v>380487879</v>
      </c>
      <c r="F154" s="1" t="s">
        <v>3681</v>
      </c>
      <c r="I154">
        <v>1</v>
      </c>
    </row>
    <row r="155" spans="1:9" x14ac:dyDescent="0.25">
      <c r="A155" s="65" t="s">
        <v>608</v>
      </c>
      <c r="B155" s="85" t="s">
        <v>52</v>
      </c>
      <c r="C155" s="65" t="s">
        <v>2998</v>
      </c>
      <c r="D155">
        <f t="shared" si="2"/>
        <v>413068123</v>
      </c>
      <c r="F155" s="1" t="s">
        <v>3690</v>
      </c>
      <c r="I155">
        <v>1</v>
      </c>
    </row>
    <row r="156" spans="1:9" x14ac:dyDescent="0.25">
      <c r="A156" s="84" t="s">
        <v>5338</v>
      </c>
      <c r="B156" s="83" t="s">
        <v>52</v>
      </c>
      <c r="C156" s="84" t="s">
        <v>2999</v>
      </c>
      <c r="D156">
        <f t="shared" si="2"/>
        <v>218517372</v>
      </c>
      <c r="F156" s="1" t="s">
        <v>3695</v>
      </c>
      <c r="I156">
        <v>1</v>
      </c>
    </row>
    <row r="157" spans="1:9" x14ac:dyDescent="0.25">
      <c r="A157" s="65" t="s">
        <v>610</v>
      </c>
      <c r="B157" s="85" t="s">
        <v>52</v>
      </c>
      <c r="C157" s="65" t="s">
        <v>3000</v>
      </c>
      <c r="D157">
        <f t="shared" si="2"/>
        <v>350124915</v>
      </c>
      <c r="F157" s="1" t="s">
        <v>3700</v>
      </c>
      <c r="I157">
        <v>1</v>
      </c>
    </row>
    <row r="158" spans="1:9" x14ac:dyDescent="0.25">
      <c r="A158" s="84" t="s">
        <v>611</v>
      </c>
      <c r="B158" s="83" t="s">
        <v>52</v>
      </c>
      <c r="C158" s="84" t="s">
        <v>3001</v>
      </c>
      <c r="D158">
        <f t="shared" si="2"/>
        <v>3816588659</v>
      </c>
      <c r="F158" s="1" t="s">
        <v>3705</v>
      </c>
      <c r="I158">
        <v>1</v>
      </c>
    </row>
    <row r="159" spans="1:9" x14ac:dyDescent="0.25">
      <c r="A159" s="65" t="s">
        <v>612</v>
      </c>
      <c r="B159" s="85" t="s">
        <v>52</v>
      </c>
      <c r="C159" s="65" t="s">
        <v>3002</v>
      </c>
      <c r="D159">
        <f t="shared" si="2"/>
        <v>345250193</v>
      </c>
      <c r="F159" s="1" t="s">
        <v>3728</v>
      </c>
      <c r="I159">
        <v>1</v>
      </c>
    </row>
    <row r="160" spans="1:9" x14ac:dyDescent="0.25">
      <c r="A160" s="84" t="s">
        <v>613</v>
      </c>
      <c r="B160" s="83" t="s">
        <v>52</v>
      </c>
      <c r="C160" s="84" t="s">
        <v>3003</v>
      </c>
      <c r="D160">
        <f t="shared" si="2"/>
        <v>304706923</v>
      </c>
      <c r="F160" s="1" t="s">
        <v>3734</v>
      </c>
      <c r="I160">
        <v>1</v>
      </c>
    </row>
    <row r="161" spans="1:9" x14ac:dyDescent="0.25">
      <c r="A161" s="65" t="s">
        <v>614</v>
      </c>
      <c r="B161" s="85" t="s">
        <v>52</v>
      </c>
      <c r="C161" s="65" t="s">
        <v>3004</v>
      </c>
      <c r="D161">
        <f t="shared" si="2"/>
        <v>4111530195</v>
      </c>
      <c r="F161" s="1" t="s">
        <v>3740</v>
      </c>
      <c r="I161">
        <v>1</v>
      </c>
    </row>
    <row r="162" spans="1:9" x14ac:dyDescent="0.25">
      <c r="A162" s="84" t="s">
        <v>615</v>
      </c>
      <c r="B162" s="83" t="s">
        <v>52</v>
      </c>
      <c r="C162" s="84" t="s">
        <v>3005</v>
      </c>
      <c r="D162">
        <f t="shared" si="2"/>
        <v>3866384227</v>
      </c>
      <c r="F162" s="1" t="s">
        <v>3746</v>
      </c>
      <c r="I162">
        <v>1</v>
      </c>
    </row>
    <row r="163" spans="1:9" x14ac:dyDescent="0.25">
      <c r="A163" s="65" t="s">
        <v>616</v>
      </c>
      <c r="B163" s="85" t="s">
        <v>52</v>
      </c>
      <c r="C163" s="65" t="s">
        <v>3006</v>
      </c>
      <c r="D163">
        <f t="shared" si="2"/>
        <v>410465913</v>
      </c>
      <c r="F163" s="1" t="s">
        <v>3758</v>
      </c>
      <c r="I163">
        <v>1</v>
      </c>
    </row>
    <row r="164" spans="1:9" x14ac:dyDescent="0.25">
      <c r="A164" s="84" t="s">
        <v>617</v>
      </c>
      <c r="B164" s="83" t="s">
        <v>52</v>
      </c>
      <c r="C164" s="84" t="s">
        <v>3007</v>
      </c>
      <c r="D164">
        <f t="shared" si="2"/>
        <v>4030863138</v>
      </c>
      <c r="F164" s="1" t="s">
        <v>3752</v>
      </c>
      <c r="I164">
        <v>1</v>
      </c>
    </row>
    <row r="165" spans="1:9" x14ac:dyDescent="0.25">
      <c r="A165" s="65" t="s">
        <v>618</v>
      </c>
      <c r="B165" s="85" t="s">
        <v>52</v>
      </c>
      <c r="C165" s="65" t="s">
        <v>3008</v>
      </c>
      <c r="D165">
        <f t="shared" si="2"/>
        <v>4185998300</v>
      </c>
      <c r="F165" s="1" t="s">
        <v>3764</v>
      </c>
      <c r="I165">
        <v>1</v>
      </c>
    </row>
    <row r="166" spans="1:9" x14ac:dyDescent="0.25">
      <c r="A166" s="84" t="s">
        <v>619</v>
      </c>
      <c r="B166" s="83" t="s">
        <v>52</v>
      </c>
      <c r="C166" s="84" t="s">
        <v>3009</v>
      </c>
      <c r="D166">
        <f t="shared" si="2"/>
        <v>3926669923</v>
      </c>
      <c r="F166" s="1" t="s">
        <v>3769</v>
      </c>
      <c r="I166">
        <v>1</v>
      </c>
    </row>
    <row r="167" spans="1:9" x14ac:dyDescent="0.25">
      <c r="A167" s="65" t="s">
        <v>620</v>
      </c>
      <c r="B167" s="85" t="s">
        <v>52</v>
      </c>
      <c r="C167" s="65" t="s">
        <v>3010</v>
      </c>
      <c r="D167">
        <f t="shared" si="2"/>
        <v>3957541827</v>
      </c>
      <c r="F167" s="1" t="s">
        <v>3774</v>
      </c>
      <c r="I167">
        <v>1</v>
      </c>
    </row>
    <row r="168" spans="1:9" x14ac:dyDescent="0.25">
      <c r="A168" s="84" t="s">
        <v>621</v>
      </c>
      <c r="B168" s="83" t="s">
        <v>52</v>
      </c>
      <c r="C168" s="84" t="s">
        <v>3011</v>
      </c>
      <c r="D168">
        <f t="shared" si="2"/>
        <v>3777484753</v>
      </c>
      <c r="F168" s="1" t="s">
        <v>3779</v>
      </c>
      <c r="I168">
        <v>1</v>
      </c>
    </row>
    <row r="169" spans="1:9" x14ac:dyDescent="0.25">
      <c r="A169" s="65" t="s">
        <v>622</v>
      </c>
      <c r="B169" s="85" t="s">
        <v>52</v>
      </c>
      <c r="C169" s="65" t="s">
        <v>3012</v>
      </c>
      <c r="D169">
        <f t="shared" si="2"/>
        <v>4077079560</v>
      </c>
      <c r="F169" s="1" t="s">
        <v>3729</v>
      </c>
      <c r="I169">
        <v>1</v>
      </c>
    </row>
    <row r="170" spans="1:9" x14ac:dyDescent="0.25">
      <c r="A170" s="84" t="s">
        <v>623</v>
      </c>
      <c r="B170" s="83" t="s">
        <v>52</v>
      </c>
      <c r="C170" s="84" t="s">
        <v>3013</v>
      </c>
      <c r="D170">
        <f t="shared" si="2"/>
        <v>431230632</v>
      </c>
      <c r="F170" s="1" t="s">
        <v>3735</v>
      </c>
      <c r="I170">
        <v>1</v>
      </c>
    </row>
    <row r="171" spans="1:9" x14ac:dyDescent="0.25">
      <c r="A171" s="65" t="s">
        <v>624</v>
      </c>
      <c r="B171" s="85" t="s">
        <v>52</v>
      </c>
      <c r="C171" s="65" t="s">
        <v>3014</v>
      </c>
      <c r="D171">
        <f t="shared" si="2"/>
        <v>3884722193</v>
      </c>
      <c r="F171" s="1" t="s">
        <v>3741</v>
      </c>
      <c r="I171">
        <v>1</v>
      </c>
    </row>
    <row r="172" spans="1:9" x14ac:dyDescent="0.25">
      <c r="A172" s="84" t="s">
        <v>625</v>
      </c>
      <c r="B172" s="83" t="s">
        <v>52</v>
      </c>
      <c r="C172" s="84" t="s">
        <v>3015</v>
      </c>
      <c r="D172">
        <f t="shared" si="2"/>
        <v>4164455977</v>
      </c>
      <c r="F172" s="1" t="s">
        <v>3784</v>
      </c>
      <c r="I172">
        <v>1</v>
      </c>
    </row>
    <row r="173" spans="1:9" x14ac:dyDescent="0.25">
      <c r="A173" s="65" t="s">
        <v>5339</v>
      </c>
      <c r="B173" s="85" t="s">
        <v>52</v>
      </c>
      <c r="C173" s="65" t="s">
        <v>3016</v>
      </c>
      <c r="D173">
        <f t="shared" si="2"/>
        <v>174094</v>
      </c>
      <c r="F173" s="1" t="s">
        <v>3789</v>
      </c>
      <c r="I173">
        <v>1</v>
      </c>
    </row>
    <row r="174" spans="1:9" x14ac:dyDescent="0.25">
      <c r="A174" s="84" t="s">
        <v>627</v>
      </c>
      <c r="B174" s="83" t="s">
        <v>52</v>
      </c>
      <c r="C174" s="84" t="s">
        <v>3017</v>
      </c>
      <c r="D174">
        <f t="shared" si="2"/>
        <v>4061997492</v>
      </c>
      <c r="F174" s="1" t="s">
        <v>3793</v>
      </c>
      <c r="I174">
        <v>1</v>
      </c>
    </row>
    <row r="175" spans="1:9" x14ac:dyDescent="0.25">
      <c r="A175" s="65" t="s">
        <v>628</v>
      </c>
      <c r="B175" s="85" t="s">
        <v>52</v>
      </c>
      <c r="C175" s="65" t="s">
        <v>3018</v>
      </c>
      <c r="D175">
        <f t="shared" si="2"/>
        <v>3844580431</v>
      </c>
      <c r="F175" s="1" t="s">
        <v>3747</v>
      </c>
      <c r="I175">
        <v>1</v>
      </c>
    </row>
    <row r="176" spans="1:9" x14ac:dyDescent="0.25">
      <c r="A176" s="84" t="s">
        <v>629</v>
      </c>
      <c r="B176" s="83" t="s">
        <v>52</v>
      </c>
      <c r="C176" s="84" t="s">
        <v>3019</v>
      </c>
      <c r="D176">
        <f t="shared" si="2"/>
        <v>345341787</v>
      </c>
      <c r="F176" s="1" t="s">
        <v>3759</v>
      </c>
      <c r="I176">
        <v>1</v>
      </c>
    </row>
    <row r="177" spans="1:9" x14ac:dyDescent="0.25">
      <c r="A177" s="65" t="s">
        <v>630</v>
      </c>
      <c r="B177" s="85" t="s">
        <v>52</v>
      </c>
      <c r="C177" s="65" t="s">
        <v>3020</v>
      </c>
      <c r="D177">
        <f t="shared" si="2"/>
        <v>447657462</v>
      </c>
      <c r="F177" s="1" t="s">
        <v>3753</v>
      </c>
      <c r="I177">
        <v>1</v>
      </c>
    </row>
    <row r="178" spans="1:9" x14ac:dyDescent="0.25">
      <c r="A178" s="84" t="s">
        <v>5340</v>
      </c>
      <c r="B178" s="83" t="s">
        <v>52</v>
      </c>
      <c r="C178" s="84" t="s">
        <v>3021</v>
      </c>
      <c r="D178">
        <f t="shared" si="2"/>
        <v>208555506</v>
      </c>
      <c r="F178" s="1" t="s">
        <v>3765</v>
      </c>
      <c r="I178">
        <v>1</v>
      </c>
    </row>
    <row r="179" spans="1:9" x14ac:dyDescent="0.25">
      <c r="A179" s="65" t="s">
        <v>5341</v>
      </c>
      <c r="B179" s="85" t="s">
        <v>52</v>
      </c>
      <c r="C179" s="65" t="s">
        <v>3022</v>
      </c>
      <c r="D179">
        <f t="shared" si="2"/>
        <v>114272791</v>
      </c>
      <c r="F179" s="1" t="s">
        <v>3770</v>
      </c>
      <c r="I179">
        <v>1</v>
      </c>
    </row>
    <row r="180" spans="1:9" x14ac:dyDescent="0.25">
      <c r="A180" s="84" t="s">
        <v>5342</v>
      </c>
      <c r="B180" s="83" t="s">
        <v>52</v>
      </c>
      <c r="C180" s="84" t="s">
        <v>3023</v>
      </c>
      <c r="D180">
        <f t="shared" si="2"/>
        <v>94458210</v>
      </c>
      <c r="F180" s="1" t="s">
        <v>3775</v>
      </c>
      <c r="I180">
        <v>1</v>
      </c>
    </row>
    <row r="181" spans="1:9" x14ac:dyDescent="0.25">
      <c r="A181" s="65" t="s">
        <v>634</v>
      </c>
      <c r="B181" s="85" t="s">
        <v>52</v>
      </c>
      <c r="C181" s="65" t="s">
        <v>3024</v>
      </c>
      <c r="D181">
        <f t="shared" si="2"/>
        <v>4173471250</v>
      </c>
      <c r="F181" s="1" t="s">
        <v>3780</v>
      </c>
      <c r="I181">
        <v>1</v>
      </c>
    </row>
    <row r="182" spans="1:9" x14ac:dyDescent="0.25">
      <c r="A182" s="84" t="s">
        <v>635</v>
      </c>
      <c r="B182" s="83" t="s">
        <v>52</v>
      </c>
      <c r="C182" s="84" t="s">
        <v>3025</v>
      </c>
      <c r="D182">
        <f t="shared" si="2"/>
        <v>4019151086</v>
      </c>
      <c r="F182" s="1" t="s">
        <v>3730</v>
      </c>
      <c r="I182">
        <v>1</v>
      </c>
    </row>
    <row r="183" spans="1:9" x14ac:dyDescent="0.25">
      <c r="A183" s="65" t="s">
        <v>5343</v>
      </c>
      <c r="B183" s="85" t="s">
        <v>52</v>
      </c>
      <c r="C183" s="65" t="s">
        <v>3026</v>
      </c>
      <c r="D183">
        <f t="shared" si="2"/>
        <v>220051400</v>
      </c>
      <c r="F183" s="1" t="s">
        <v>3736</v>
      </c>
      <c r="I183">
        <v>1</v>
      </c>
    </row>
    <row r="184" spans="1:9" x14ac:dyDescent="0.25">
      <c r="A184" s="84" t="s">
        <v>5344</v>
      </c>
      <c r="B184" s="83" t="s">
        <v>52</v>
      </c>
      <c r="C184" s="84" t="s">
        <v>3027</v>
      </c>
      <c r="D184">
        <f t="shared" si="2"/>
        <v>100479104</v>
      </c>
      <c r="F184" s="1" t="s">
        <v>3742</v>
      </c>
      <c r="I184">
        <v>1</v>
      </c>
    </row>
    <row r="185" spans="1:9" x14ac:dyDescent="0.25">
      <c r="A185" s="65" t="s">
        <v>638</v>
      </c>
      <c r="B185" s="85" t="s">
        <v>52</v>
      </c>
      <c r="C185" s="65" t="s">
        <v>3028</v>
      </c>
      <c r="D185">
        <f t="shared" si="2"/>
        <v>3993048315</v>
      </c>
      <c r="F185" s="1" t="s">
        <v>3785</v>
      </c>
      <c r="I185">
        <v>1</v>
      </c>
    </row>
    <row r="186" spans="1:9" x14ac:dyDescent="0.25">
      <c r="A186" s="84" t="s">
        <v>639</v>
      </c>
      <c r="B186" s="83" t="s">
        <v>52</v>
      </c>
      <c r="C186" s="84" t="s">
        <v>3029</v>
      </c>
      <c r="D186">
        <f t="shared" si="2"/>
        <v>432541880</v>
      </c>
      <c r="F186" s="1" t="s">
        <v>3790</v>
      </c>
      <c r="I186">
        <v>1</v>
      </c>
    </row>
    <row r="187" spans="1:9" x14ac:dyDescent="0.25">
      <c r="A187" s="65" t="s">
        <v>640</v>
      </c>
      <c r="B187" s="85" t="s">
        <v>52</v>
      </c>
      <c r="C187" s="65" t="s">
        <v>3030</v>
      </c>
      <c r="D187">
        <f t="shared" si="2"/>
        <v>4099362250</v>
      </c>
      <c r="F187" s="1" t="s">
        <v>3794</v>
      </c>
      <c r="I187">
        <v>1</v>
      </c>
    </row>
    <row r="188" spans="1:9" x14ac:dyDescent="0.25">
      <c r="A188" s="84" t="s">
        <v>5345</v>
      </c>
      <c r="B188" s="83" t="s">
        <v>52</v>
      </c>
      <c r="C188" s="84" t="s">
        <v>3031</v>
      </c>
      <c r="D188">
        <f t="shared" si="2"/>
        <v>164204818</v>
      </c>
      <c r="F188" s="1" t="s">
        <v>3748</v>
      </c>
      <c r="I188">
        <v>1</v>
      </c>
    </row>
    <row r="189" spans="1:9" x14ac:dyDescent="0.25">
      <c r="A189" s="65" t="s">
        <v>642</v>
      </c>
      <c r="B189" s="85" t="s">
        <v>52</v>
      </c>
      <c r="C189" s="65" t="s">
        <v>3032</v>
      </c>
      <c r="D189">
        <f t="shared" si="2"/>
        <v>4146089937</v>
      </c>
      <c r="F189" s="1" t="s">
        <v>3760</v>
      </c>
      <c r="I189">
        <v>1</v>
      </c>
    </row>
    <row r="190" spans="1:9" x14ac:dyDescent="0.25">
      <c r="A190" s="84" t="s">
        <v>5346</v>
      </c>
      <c r="B190" s="83" t="s">
        <v>52</v>
      </c>
      <c r="C190" s="84" t="s">
        <v>3033</v>
      </c>
      <c r="D190">
        <f t="shared" si="2"/>
        <v>78968067</v>
      </c>
      <c r="F190" s="1" t="s">
        <v>3754</v>
      </c>
      <c r="I190">
        <v>1</v>
      </c>
    </row>
    <row r="191" spans="1:9" x14ac:dyDescent="0.25">
      <c r="A191" s="65" t="s">
        <v>644</v>
      </c>
      <c r="B191" s="85" t="s">
        <v>52</v>
      </c>
      <c r="C191" s="65" t="s">
        <v>3034</v>
      </c>
      <c r="D191">
        <f t="shared" si="2"/>
        <v>4022773876</v>
      </c>
      <c r="F191" s="1" t="s">
        <v>3768</v>
      </c>
      <c r="I191">
        <v>1</v>
      </c>
    </row>
    <row r="192" spans="1:9" x14ac:dyDescent="0.25">
      <c r="A192" s="84" t="s">
        <v>645</v>
      </c>
      <c r="B192" s="83" t="s">
        <v>52</v>
      </c>
      <c r="C192" s="84" t="s">
        <v>3035</v>
      </c>
      <c r="D192">
        <f t="shared" si="2"/>
        <v>415184782</v>
      </c>
      <c r="F192" s="1" t="s">
        <v>3773</v>
      </c>
      <c r="I192">
        <v>1</v>
      </c>
    </row>
    <row r="193" spans="1:9" x14ac:dyDescent="0.25">
      <c r="A193" s="65" t="s">
        <v>646</v>
      </c>
      <c r="B193" s="85" t="s">
        <v>52</v>
      </c>
      <c r="C193" s="65" t="s">
        <v>3036</v>
      </c>
      <c r="D193">
        <f t="shared" si="2"/>
        <v>3921901099</v>
      </c>
      <c r="F193" s="1" t="s">
        <v>3778</v>
      </c>
      <c r="I193">
        <v>1</v>
      </c>
    </row>
    <row r="194" spans="1:9" x14ac:dyDescent="0.25">
      <c r="A194" s="84" t="s">
        <v>5347</v>
      </c>
      <c r="B194" s="83" t="s">
        <v>52</v>
      </c>
      <c r="C194" s="84" t="s">
        <v>3037</v>
      </c>
      <c r="D194">
        <f t="shared" ref="D194:D257" si="3">HEX2DEC(A194)</f>
        <v>112271021</v>
      </c>
      <c r="F194" s="1" t="s">
        <v>3783</v>
      </c>
      <c r="I194">
        <v>1</v>
      </c>
    </row>
    <row r="195" spans="1:9" x14ac:dyDescent="0.25">
      <c r="A195" s="65" t="s">
        <v>648</v>
      </c>
      <c r="B195" s="85" t="s">
        <v>52</v>
      </c>
      <c r="C195" s="65" t="s">
        <v>3038</v>
      </c>
      <c r="D195">
        <f t="shared" si="3"/>
        <v>279203574</v>
      </c>
      <c r="F195" s="1" t="s">
        <v>3733</v>
      </c>
      <c r="I195">
        <v>1</v>
      </c>
    </row>
    <row r="196" spans="1:9" x14ac:dyDescent="0.25">
      <c r="A196" s="84" t="s">
        <v>649</v>
      </c>
      <c r="B196" s="83" t="s">
        <v>52</v>
      </c>
      <c r="C196" s="84" t="s">
        <v>3039</v>
      </c>
      <c r="D196">
        <f t="shared" si="3"/>
        <v>3826199939</v>
      </c>
      <c r="F196" s="1" t="s">
        <v>3739</v>
      </c>
      <c r="I196">
        <v>1</v>
      </c>
    </row>
    <row r="197" spans="1:9" x14ac:dyDescent="0.25">
      <c r="A197" s="65" t="s">
        <v>650</v>
      </c>
      <c r="B197" s="85" t="s">
        <v>52</v>
      </c>
      <c r="C197" s="65" t="s">
        <v>3040</v>
      </c>
      <c r="D197">
        <f t="shared" si="3"/>
        <v>4221030534</v>
      </c>
      <c r="F197" s="1" t="s">
        <v>3745</v>
      </c>
      <c r="I197">
        <v>1</v>
      </c>
    </row>
    <row r="198" spans="1:9" x14ac:dyDescent="0.25">
      <c r="A198" s="84" t="s">
        <v>651</v>
      </c>
      <c r="B198" s="83" t="s">
        <v>52</v>
      </c>
      <c r="C198" s="84" t="s">
        <v>3041</v>
      </c>
      <c r="D198">
        <f t="shared" si="3"/>
        <v>4022092234</v>
      </c>
      <c r="F198" s="1" t="s">
        <v>3788</v>
      </c>
      <c r="I198">
        <v>1</v>
      </c>
    </row>
    <row r="199" spans="1:9" x14ac:dyDescent="0.25">
      <c r="A199" s="65" t="s">
        <v>652</v>
      </c>
      <c r="B199" s="85" t="s">
        <v>52</v>
      </c>
      <c r="C199" s="65" t="s">
        <v>3042</v>
      </c>
      <c r="D199">
        <f t="shared" si="3"/>
        <v>4200187589</v>
      </c>
      <c r="F199" s="1" t="s">
        <v>3751</v>
      </c>
      <c r="I199">
        <v>1</v>
      </c>
    </row>
    <row r="200" spans="1:9" x14ac:dyDescent="0.25">
      <c r="A200" s="84" t="s">
        <v>5348</v>
      </c>
      <c r="B200" s="83" t="s">
        <v>52</v>
      </c>
      <c r="C200" s="84" t="s">
        <v>3043</v>
      </c>
      <c r="D200">
        <f t="shared" si="3"/>
        <v>135663003</v>
      </c>
      <c r="F200" s="1" t="s">
        <v>3763</v>
      </c>
      <c r="I200">
        <v>1</v>
      </c>
    </row>
    <row r="201" spans="1:9" x14ac:dyDescent="0.25">
      <c r="A201" s="65" t="s">
        <v>5349</v>
      </c>
      <c r="B201" s="85" t="s">
        <v>52</v>
      </c>
      <c r="C201" s="65" t="s">
        <v>3044</v>
      </c>
      <c r="D201">
        <f t="shared" si="3"/>
        <v>146908243</v>
      </c>
      <c r="F201" s="1" t="s">
        <v>3757</v>
      </c>
      <c r="I201">
        <v>1</v>
      </c>
    </row>
    <row r="202" spans="1:9" x14ac:dyDescent="0.25">
      <c r="A202" s="84" t="s">
        <v>655</v>
      </c>
      <c r="B202" s="83" t="s">
        <v>52</v>
      </c>
      <c r="C202" s="84" t="s">
        <v>3045</v>
      </c>
      <c r="D202">
        <f t="shared" si="3"/>
        <v>4156892720</v>
      </c>
      <c r="F202" s="1" t="s">
        <v>3767</v>
      </c>
      <c r="I202">
        <v>1</v>
      </c>
    </row>
    <row r="203" spans="1:9" x14ac:dyDescent="0.25">
      <c r="A203" s="65" t="s">
        <v>5350</v>
      </c>
      <c r="B203" s="85" t="s">
        <v>52</v>
      </c>
      <c r="C203" s="65" t="s">
        <v>3046</v>
      </c>
      <c r="D203">
        <f t="shared" si="3"/>
        <v>197374463</v>
      </c>
      <c r="F203" s="1" t="s">
        <v>3772</v>
      </c>
      <c r="I203">
        <v>1</v>
      </c>
    </row>
    <row r="204" spans="1:9" x14ac:dyDescent="0.25">
      <c r="A204" s="84" t="s">
        <v>657</v>
      </c>
      <c r="B204" s="83" t="s">
        <v>52</v>
      </c>
      <c r="C204" s="84" t="s">
        <v>3047</v>
      </c>
      <c r="D204">
        <f t="shared" si="3"/>
        <v>4191132933</v>
      </c>
      <c r="F204" s="1" t="s">
        <v>3777</v>
      </c>
      <c r="I204">
        <v>1</v>
      </c>
    </row>
    <row r="205" spans="1:9" x14ac:dyDescent="0.25">
      <c r="A205" s="65" t="s">
        <v>658</v>
      </c>
      <c r="B205" s="85" t="s">
        <v>52</v>
      </c>
      <c r="C205" s="65" t="s">
        <v>3048</v>
      </c>
      <c r="D205">
        <f t="shared" si="3"/>
        <v>4063608552</v>
      </c>
      <c r="F205" s="1" t="s">
        <v>3782</v>
      </c>
      <c r="I205">
        <v>1</v>
      </c>
    </row>
    <row r="206" spans="1:9" x14ac:dyDescent="0.25">
      <c r="A206" s="84" t="s">
        <v>5351</v>
      </c>
      <c r="B206" s="83" t="s">
        <v>52</v>
      </c>
      <c r="C206" s="84" t="s">
        <v>3049</v>
      </c>
      <c r="D206">
        <f t="shared" si="3"/>
        <v>32793969</v>
      </c>
      <c r="F206" s="1" t="s">
        <v>3732</v>
      </c>
      <c r="I206">
        <v>1</v>
      </c>
    </row>
    <row r="207" spans="1:9" x14ac:dyDescent="0.25">
      <c r="A207" s="65" t="s">
        <v>5352</v>
      </c>
      <c r="B207" s="85" t="s">
        <v>52</v>
      </c>
      <c r="C207" s="65" t="s">
        <v>3050</v>
      </c>
      <c r="D207">
        <f t="shared" si="3"/>
        <v>262761406</v>
      </c>
      <c r="F207" s="1" t="s">
        <v>3738</v>
      </c>
      <c r="I207">
        <v>1</v>
      </c>
    </row>
    <row r="208" spans="1:9" x14ac:dyDescent="0.25">
      <c r="A208" s="84" t="s">
        <v>661</v>
      </c>
      <c r="B208" s="83" t="s">
        <v>52</v>
      </c>
      <c r="C208" s="84" t="s">
        <v>3051</v>
      </c>
      <c r="D208">
        <f t="shared" si="3"/>
        <v>329221589</v>
      </c>
      <c r="F208" s="1" t="s">
        <v>3744</v>
      </c>
      <c r="I208">
        <v>1</v>
      </c>
    </row>
    <row r="209" spans="1:9" x14ac:dyDescent="0.25">
      <c r="A209" s="65" t="s">
        <v>5353</v>
      </c>
      <c r="B209" s="85" t="s">
        <v>52</v>
      </c>
      <c r="C209" s="65" t="s">
        <v>3052</v>
      </c>
      <c r="D209">
        <f t="shared" si="3"/>
        <v>104633117</v>
      </c>
      <c r="F209" s="1" t="s">
        <v>3787</v>
      </c>
      <c r="I209">
        <v>1</v>
      </c>
    </row>
    <row r="210" spans="1:9" x14ac:dyDescent="0.25">
      <c r="A210" s="84" t="s">
        <v>663</v>
      </c>
      <c r="B210" s="83" t="s">
        <v>52</v>
      </c>
      <c r="C210" s="84" t="s">
        <v>3053</v>
      </c>
      <c r="D210">
        <f t="shared" si="3"/>
        <v>379541223</v>
      </c>
      <c r="F210" s="1" t="s">
        <v>3792</v>
      </c>
      <c r="I210">
        <v>1</v>
      </c>
    </row>
    <row r="211" spans="1:9" x14ac:dyDescent="0.25">
      <c r="A211" s="65" t="s">
        <v>664</v>
      </c>
      <c r="B211" s="85" t="s">
        <v>52</v>
      </c>
      <c r="C211" s="65" t="s">
        <v>3054</v>
      </c>
      <c r="D211">
        <f t="shared" si="3"/>
        <v>443063850</v>
      </c>
      <c r="F211" s="1" t="s">
        <v>3796</v>
      </c>
      <c r="I211">
        <v>1</v>
      </c>
    </row>
    <row r="212" spans="1:9" x14ac:dyDescent="0.25">
      <c r="A212" s="84" t="s">
        <v>665</v>
      </c>
      <c r="B212" s="83" t="s">
        <v>52</v>
      </c>
      <c r="C212" s="84" t="s">
        <v>3055</v>
      </c>
      <c r="D212">
        <f t="shared" si="3"/>
        <v>3771806742</v>
      </c>
      <c r="F212" s="1" t="s">
        <v>3750</v>
      </c>
      <c r="I212">
        <v>1</v>
      </c>
    </row>
    <row r="213" spans="1:9" x14ac:dyDescent="0.25">
      <c r="A213" s="65" t="s">
        <v>666</v>
      </c>
      <c r="B213" s="85" t="s">
        <v>52</v>
      </c>
      <c r="C213" s="65" t="s">
        <v>3056</v>
      </c>
      <c r="D213">
        <f t="shared" si="3"/>
        <v>340945800</v>
      </c>
      <c r="F213" s="1" t="s">
        <v>3762</v>
      </c>
      <c r="I213">
        <v>1</v>
      </c>
    </row>
    <row r="214" spans="1:9" x14ac:dyDescent="0.25">
      <c r="A214" s="84" t="s">
        <v>667</v>
      </c>
      <c r="B214" s="83" t="s">
        <v>52</v>
      </c>
      <c r="C214" s="84" t="s">
        <v>3057</v>
      </c>
      <c r="D214">
        <f t="shared" si="3"/>
        <v>462055177</v>
      </c>
      <c r="F214" s="1" t="s">
        <v>3756</v>
      </c>
      <c r="I214">
        <v>1</v>
      </c>
    </row>
    <row r="215" spans="1:9" x14ac:dyDescent="0.25">
      <c r="A215" s="65" t="s">
        <v>5354</v>
      </c>
      <c r="B215" s="85" t="s">
        <v>52</v>
      </c>
      <c r="C215" s="65" t="s">
        <v>3058</v>
      </c>
      <c r="D215">
        <f t="shared" si="3"/>
        <v>86819422</v>
      </c>
      <c r="F215" s="1" t="s">
        <v>3766</v>
      </c>
      <c r="I215">
        <v>1</v>
      </c>
    </row>
    <row r="216" spans="1:9" x14ac:dyDescent="0.25">
      <c r="A216" s="84" t="s">
        <v>5355</v>
      </c>
      <c r="B216" s="83" t="s">
        <v>52</v>
      </c>
      <c r="C216" s="84" t="s">
        <v>3059</v>
      </c>
      <c r="D216">
        <f t="shared" si="3"/>
        <v>147888698</v>
      </c>
      <c r="F216" s="1" t="s">
        <v>3771</v>
      </c>
      <c r="I216">
        <v>1</v>
      </c>
    </row>
    <row r="217" spans="1:9" x14ac:dyDescent="0.25">
      <c r="A217" s="65" t="s">
        <v>670</v>
      </c>
      <c r="B217" s="85" t="s">
        <v>52</v>
      </c>
      <c r="C217" s="65" t="s">
        <v>3060</v>
      </c>
      <c r="D217">
        <f t="shared" si="3"/>
        <v>4065407917</v>
      </c>
      <c r="F217" s="1" t="s">
        <v>3776</v>
      </c>
      <c r="I217">
        <v>1</v>
      </c>
    </row>
    <row r="218" spans="1:9" x14ac:dyDescent="0.25">
      <c r="A218" s="84" t="s">
        <v>5356</v>
      </c>
      <c r="B218" s="83" t="s">
        <v>52</v>
      </c>
      <c r="C218" s="84" t="s">
        <v>3061</v>
      </c>
      <c r="D218">
        <f t="shared" si="3"/>
        <v>16840199</v>
      </c>
      <c r="F218" s="1" t="s">
        <v>3781</v>
      </c>
      <c r="I218">
        <v>1</v>
      </c>
    </row>
    <row r="219" spans="1:9" x14ac:dyDescent="0.25">
      <c r="A219" s="65" t="s">
        <v>672</v>
      </c>
      <c r="B219" s="85" t="s">
        <v>52</v>
      </c>
      <c r="C219" s="65" t="s">
        <v>3062</v>
      </c>
      <c r="D219">
        <f t="shared" si="3"/>
        <v>4109640855</v>
      </c>
      <c r="F219" s="1" t="s">
        <v>3731</v>
      </c>
      <c r="I219">
        <v>1</v>
      </c>
    </row>
    <row r="220" spans="1:9" x14ac:dyDescent="0.25">
      <c r="A220" s="84" t="s">
        <v>673</v>
      </c>
      <c r="B220" s="83" t="s">
        <v>52</v>
      </c>
      <c r="C220" s="84" t="s">
        <v>3063</v>
      </c>
      <c r="D220">
        <f t="shared" si="3"/>
        <v>295937376</v>
      </c>
      <c r="F220" s="1" t="s">
        <v>3737</v>
      </c>
      <c r="I220">
        <v>1</v>
      </c>
    </row>
    <row r="221" spans="1:9" x14ac:dyDescent="0.25">
      <c r="A221" s="65" t="s">
        <v>5357</v>
      </c>
      <c r="B221" s="85" t="s">
        <v>52</v>
      </c>
      <c r="C221" s="65" t="s">
        <v>3064</v>
      </c>
      <c r="D221">
        <f t="shared" si="3"/>
        <v>230800197</v>
      </c>
      <c r="F221" s="1" t="s">
        <v>3743</v>
      </c>
      <c r="I221">
        <v>1</v>
      </c>
    </row>
    <row r="222" spans="1:9" x14ac:dyDescent="0.25">
      <c r="A222" s="84" t="s">
        <v>675</v>
      </c>
      <c r="B222" s="83" t="s">
        <v>52</v>
      </c>
      <c r="C222" s="84" t="s">
        <v>3065</v>
      </c>
      <c r="D222">
        <f t="shared" si="3"/>
        <v>4204253102</v>
      </c>
      <c r="F222" s="1" t="s">
        <v>3786</v>
      </c>
      <c r="I222">
        <v>1</v>
      </c>
    </row>
    <row r="223" spans="1:9" x14ac:dyDescent="0.25">
      <c r="A223" s="65" t="s">
        <v>676</v>
      </c>
      <c r="B223" s="85" t="s">
        <v>52</v>
      </c>
      <c r="C223" s="65" t="s">
        <v>3066</v>
      </c>
      <c r="D223">
        <f t="shared" si="3"/>
        <v>3788447246</v>
      </c>
      <c r="F223" s="1" t="s">
        <v>3791</v>
      </c>
      <c r="I223">
        <v>1</v>
      </c>
    </row>
    <row r="224" spans="1:9" x14ac:dyDescent="0.25">
      <c r="A224" s="84" t="s">
        <v>5358</v>
      </c>
      <c r="B224" s="83" t="s">
        <v>52</v>
      </c>
      <c r="C224" s="84" t="s">
        <v>3067</v>
      </c>
      <c r="D224">
        <f t="shared" si="3"/>
        <v>207798382</v>
      </c>
      <c r="F224" s="1" t="s">
        <v>3795</v>
      </c>
      <c r="I224">
        <v>1</v>
      </c>
    </row>
    <row r="225" spans="1:10" x14ac:dyDescent="0.25">
      <c r="A225" s="65" t="s">
        <v>5359</v>
      </c>
      <c r="B225" s="85" t="s">
        <v>52</v>
      </c>
      <c r="C225" s="65" t="s">
        <v>3068</v>
      </c>
      <c r="D225">
        <f t="shared" si="3"/>
        <v>183232349</v>
      </c>
      <c r="F225" s="1" t="s">
        <v>3749</v>
      </c>
      <c r="I225">
        <v>1</v>
      </c>
    </row>
    <row r="226" spans="1:10" x14ac:dyDescent="0.25">
      <c r="A226" s="84" t="s">
        <v>5360</v>
      </c>
      <c r="B226" s="83" t="s">
        <v>52</v>
      </c>
      <c r="C226" s="84" t="s">
        <v>3069</v>
      </c>
      <c r="D226">
        <f t="shared" si="3"/>
        <v>173370073</v>
      </c>
      <c r="F226" s="1" t="s">
        <v>3761</v>
      </c>
      <c r="I226">
        <v>1</v>
      </c>
    </row>
    <row r="227" spans="1:10" x14ac:dyDescent="0.25">
      <c r="A227" s="65" t="s">
        <v>680</v>
      </c>
      <c r="B227" s="85" t="s">
        <v>52</v>
      </c>
      <c r="C227" s="65" t="s">
        <v>3070</v>
      </c>
      <c r="D227">
        <f t="shared" si="3"/>
        <v>3977488951</v>
      </c>
      <c r="F227" s="1" t="s">
        <v>3755</v>
      </c>
      <c r="I227">
        <v>1</v>
      </c>
    </row>
    <row r="228" spans="1:10" x14ac:dyDescent="0.25">
      <c r="A228" s="84" t="s">
        <v>5361</v>
      </c>
      <c r="B228" s="83" t="s">
        <v>52</v>
      </c>
      <c r="C228" s="84" t="s">
        <v>3071</v>
      </c>
      <c r="D228">
        <f t="shared" si="3"/>
        <v>452687664</v>
      </c>
      <c r="F228" s="1" t="s">
        <v>4711</v>
      </c>
      <c r="H228">
        <v>1</v>
      </c>
    </row>
    <row r="229" spans="1:10" x14ac:dyDescent="0.25">
      <c r="A229" s="65" t="s">
        <v>5362</v>
      </c>
      <c r="B229" s="85" t="s">
        <v>52</v>
      </c>
      <c r="C229" s="65" t="s">
        <v>3072</v>
      </c>
      <c r="D229">
        <f t="shared" si="3"/>
        <v>71316775</v>
      </c>
      <c r="F229" s="1" t="s">
        <v>4716</v>
      </c>
      <c r="H229">
        <v>1</v>
      </c>
    </row>
    <row r="230" spans="1:10" x14ac:dyDescent="0.25">
      <c r="A230" s="84" t="s">
        <v>5363</v>
      </c>
      <c r="B230" s="83" t="s">
        <v>52</v>
      </c>
      <c r="C230" s="84" t="s">
        <v>3073</v>
      </c>
      <c r="D230">
        <f t="shared" si="3"/>
        <v>3940863488</v>
      </c>
      <c r="F230" s="1" t="s">
        <v>4721</v>
      </c>
      <c r="H230">
        <v>1</v>
      </c>
    </row>
    <row r="231" spans="1:10" x14ac:dyDescent="0.25">
      <c r="A231" s="65" t="s">
        <v>5364</v>
      </c>
      <c r="B231" s="85" t="s">
        <v>52</v>
      </c>
      <c r="C231" s="65" t="s">
        <v>3074</v>
      </c>
      <c r="D231">
        <f t="shared" si="3"/>
        <v>4032937703</v>
      </c>
      <c r="F231" s="1" t="s">
        <v>4726</v>
      </c>
      <c r="H231">
        <v>1</v>
      </c>
    </row>
    <row r="232" spans="1:10" x14ac:dyDescent="0.25">
      <c r="A232" s="84" t="s">
        <v>5365</v>
      </c>
      <c r="B232" s="83" t="s">
        <v>52</v>
      </c>
      <c r="C232" s="84" t="s">
        <v>3075</v>
      </c>
      <c r="D232">
        <f t="shared" si="3"/>
        <v>4034514301</v>
      </c>
      <c r="F232" s="1" t="s">
        <v>4736</v>
      </c>
      <c r="H232">
        <v>1</v>
      </c>
    </row>
    <row r="233" spans="1:10" x14ac:dyDescent="0.25">
      <c r="A233" s="65" t="s">
        <v>5366</v>
      </c>
      <c r="B233" s="85" t="s">
        <v>52</v>
      </c>
      <c r="C233" s="65" t="s">
        <v>3076</v>
      </c>
      <c r="D233">
        <f t="shared" si="3"/>
        <v>3823842113</v>
      </c>
      <c r="F233" s="1" t="s">
        <v>4731</v>
      </c>
      <c r="H233">
        <v>1</v>
      </c>
    </row>
    <row r="234" spans="1:10" x14ac:dyDescent="0.25">
      <c r="A234" s="84" t="s">
        <v>5367</v>
      </c>
      <c r="B234" s="83" t="s">
        <v>52</v>
      </c>
      <c r="C234" s="84" t="s">
        <v>3077</v>
      </c>
      <c r="D234">
        <f t="shared" si="3"/>
        <v>11897409</v>
      </c>
      <c r="F234" s="1" t="s">
        <v>4741</v>
      </c>
      <c r="H234">
        <v>1</v>
      </c>
    </row>
    <row r="235" spans="1:10" x14ac:dyDescent="0.25">
      <c r="A235" s="65" t="s">
        <v>5368</v>
      </c>
      <c r="B235" s="85" t="s">
        <v>52</v>
      </c>
      <c r="C235" s="65" t="s">
        <v>3078</v>
      </c>
      <c r="D235">
        <f t="shared" si="3"/>
        <v>3774299911</v>
      </c>
      <c r="F235" s="1" t="s">
        <v>4696</v>
      </c>
      <c r="H235">
        <v>1</v>
      </c>
    </row>
    <row r="236" spans="1:10" x14ac:dyDescent="0.25">
      <c r="A236" s="84" t="s">
        <v>5369</v>
      </c>
      <c r="B236" s="83" t="s">
        <v>52</v>
      </c>
      <c r="C236" s="84" t="s">
        <v>3079</v>
      </c>
      <c r="D236">
        <f t="shared" si="3"/>
        <v>4018324039</v>
      </c>
      <c r="F236" s="1" t="s">
        <v>4707</v>
      </c>
      <c r="H236">
        <v>1</v>
      </c>
    </row>
    <row r="237" spans="1:10" x14ac:dyDescent="0.25">
      <c r="A237" s="65" t="s">
        <v>5370</v>
      </c>
      <c r="B237" s="85" t="s">
        <v>52</v>
      </c>
      <c r="C237" s="65" t="s">
        <v>3080</v>
      </c>
      <c r="D237">
        <f t="shared" si="3"/>
        <v>4202155963</v>
      </c>
      <c r="F237" s="1" t="s">
        <v>4709</v>
      </c>
      <c r="H237">
        <v>1</v>
      </c>
    </row>
    <row r="238" spans="1:10" x14ac:dyDescent="0.25">
      <c r="A238" s="84" t="s">
        <v>5371</v>
      </c>
      <c r="B238" s="83" t="s">
        <v>52</v>
      </c>
      <c r="C238" s="84" t="s">
        <v>3081</v>
      </c>
      <c r="D238">
        <f t="shared" si="3"/>
        <v>4095392625</v>
      </c>
      <c r="F238" s="1" t="s">
        <v>5159</v>
      </c>
      <c r="J238">
        <v>1</v>
      </c>
    </row>
    <row r="239" spans="1:10" x14ac:dyDescent="0.25">
      <c r="A239" s="65" t="s">
        <v>5372</v>
      </c>
      <c r="B239" s="85" t="s">
        <v>52</v>
      </c>
      <c r="C239" s="65" t="s">
        <v>3082</v>
      </c>
      <c r="D239">
        <f t="shared" si="3"/>
        <v>203509271</v>
      </c>
      <c r="F239" s="1" t="s">
        <v>4712</v>
      </c>
      <c r="H239">
        <v>1</v>
      </c>
    </row>
    <row r="240" spans="1:10" x14ac:dyDescent="0.25">
      <c r="A240" s="84" t="s">
        <v>5373</v>
      </c>
      <c r="B240" s="83" t="s">
        <v>52</v>
      </c>
      <c r="C240" s="84" t="s">
        <v>3083</v>
      </c>
      <c r="D240">
        <f t="shared" si="3"/>
        <v>3880584721</v>
      </c>
      <c r="F240" s="1" t="s">
        <v>4717</v>
      </c>
      <c r="H240">
        <v>1</v>
      </c>
    </row>
    <row r="241" spans="1:10" x14ac:dyDescent="0.25">
      <c r="A241" s="65" t="s">
        <v>5374</v>
      </c>
      <c r="B241" s="85" t="s">
        <v>52</v>
      </c>
      <c r="C241" s="65" t="s">
        <v>3084</v>
      </c>
      <c r="D241">
        <f t="shared" si="3"/>
        <v>240718099</v>
      </c>
      <c r="F241" s="1" t="s">
        <v>4722</v>
      </c>
      <c r="H241">
        <v>1</v>
      </c>
    </row>
    <row r="242" spans="1:10" x14ac:dyDescent="0.25">
      <c r="A242" s="84" t="s">
        <v>5375</v>
      </c>
      <c r="B242" s="83" t="s">
        <v>52</v>
      </c>
      <c r="C242" s="84" t="s">
        <v>3085</v>
      </c>
      <c r="D242">
        <f t="shared" si="3"/>
        <v>328347244</v>
      </c>
      <c r="F242" s="1" t="s">
        <v>4727</v>
      </c>
      <c r="H242">
        <v>1</v>
      </c>
    </row>
    <row r="243" spans="1:10" x14ac:dyDescent="0.25">
      <c r="A243" s="65" t="s">
        <v>5376</v>
      </c>
      <c r="B243" s="85" t="s">
        <v>52</v>
      </c>
      <c r="C243" s="65" t="s">
        <v>3086</v>
      </c>
      <c r="D243">
        <f t="shared" si="3"/>
        <v>4178128777</v>
      </c>
      <c r="F243" s="1" t="s">
        <v>4737</v>
      </c>
      <c r="H243">
        <v>1</v>
      </c>
    </row>
    <row r="244" spans="1:10" x14ac:dyDescent="0.25">
      <c r="A244" s="84" t="s">
        <v>5377</v>
      </c>
      <c r="B244" s="83" t="s">
        <v>52</v>
      </c>
      <c r="C244" s="84" t="s">
        <v>3087</v>
      </c>
      <c r="D244">
        <f t="shared" si="3"/>
        <v>164463886</v>
      </c>
      <c r="F244" s="1" t="s">
        <v>4732</v>
      </c>
      <c r="H244">
        <v>1</v>
      </c>
    </row>
    <row r="245" spans="1:10" x14ac:dyDescent="0.25">
      <c r="A245" s="65" t="s">
        <v>1931</v>
      </c>
      <c r="B245" s="85" t="s">
        <v>52</v>
      </c>
      <c r="C245" s="65" t="s">
        <v>3088</v>
      </c>
      <c r="D245">
        <f t="shared" si="3"/>
        <v>485734289</v>
      </c>
      <c r="F245" s="1" t="s">
        <v>4742</v>
      </c>
      <c r="H245">
        <v>1</v>
      </c>
    </row>
    <row r="246" spans="1:10" x14ac:dyDescent="0.25">
      <c r="A246" s="84" t="s">
        <v>1940</v>
      </c>
      <c r="B246" s="83" t="s">
        <v>52</v>
      </c>
      <c r="C246" s="84" t="s">
        <v>3089</v>
      </c>
      <c r="D246">
        <f t="shared" si="3"/>
        <v>364741452</v>
      </c>
      <c r="F246" s="1" t="s">
        <v>4697</v>
      </c>
      <c r="H246">
        <v>1</v>
      </c>
    </row>
    <row r="247" spans="1:10" x14ac:dyDescent="0.25">
      <c r="A247" s="65" t="s">
        <v>1948</v>
      </c>
      <c r="B247" s="85" t="s">
        <v>52</v>
      </c>
      <c r="C247" s="65" t="s">
        <v>3090</v>
      </c>
      <c r="D247">
        <f t="shared" si="3"/>
        <v>297700135</v>
      </c>
      <c r="F247" s="1" t="s">
        <v>4708</v>
      </c>
      <c r="H247">
        <v>1</v>
      </c>
    </row>
    <row r="248" spans="1:10" x14ac:dyDescent="0.25">
      <c r="A248" s="84" t="s">
        <v>1951</v>
      </c>
      <c r="B248" s="83" t="s">
        <v>52</v>
      </c>
      <c r="C248" s="84" t="s">
        <v>3091</v>
      </c>
      <c r="D248">
        <f t="shared" si="3"/>
        <v>508526297</v>
      </c>
      <c r="F248" s="1" t="s">
        <v>4710</v>
      </c>
      <c r="H248">
        <v>1</v>
      </c>
    </row>
    <row r="249" spans="1:10" x14ac:dyDescent="0.25">
      <c r="A249" s="65" t="s">
        <v>1957</v>
      </c>
      <c r="B249" s="85" t="s">
        <v>52</v>
      </c>
      <c r="C249" s="65" t="s">
        <v>3092</v>
      </c>
      <c r="D249">
        <f t="shared" si="3"/>
        <v>408289865</v>
      </c>
      <c r="F249" s="1" t="s">
        <v>5160</v>
      </c>
      <c r="J249">
        <v>1</v>
      </c>
    </row>
    <row r="250" spans="1:10" x14ac:dyDescent="0.25">
      <c r="A250" s="84" t="s">
        <v>1965</v>
      </c>
      <c r="B250" s="83" t="s">
        <v>52</v>
      </c>
      <c r="C250" s="84" t="s">
        <v>3093</v>
      </c>
      <c r="D250">
        <f t="shared" si="3"/>
        <v>3767227467</v>
      </c>
      <c r="F250" s="1" t="s">
        <v>4713</v>
      </c>
      <c r="H250">
        <v>1</v>
      </c>
    </row>
    <row r="251" spans="1:10" x14ac:dyDescent="0.25">
      <c r="A251" s="65" t="s">
        <v>1967</v>
      </c>
      <c r="B251" s="85" t="s">
        <v>52</v>
      </c>
      <c r="C251" s="65" t="s">
        <v>3094</v>
      </c>
      <c r="D251">
        <f t="shared" si="3"/>
        <v>4204392172</v>
      </c>
      <c r="F251" s="1" t="s">
        <v>5164</v>
      </c>
      <c r="J251">
        <v>1</v>
      </c>
    </row>
    <row r="252" spans="1:10" x14ac:dyDescent="0.25">
      <c r="A252" s="84" t="s">
        <v>1928</v>
      </c>
      <c r="B252" s="83" t="s">
        <v>52</v>
      </c>
      <c r="C252" s="84" t="s">
        <v>3095</v>
      </c>
      <c r="D252">
        <f t="shared" si="3"/>
        <v>3930707875</v>
      </c>
      <c r="F252" s="1" t="s">
        <v>4718</v>
      </c>
      <c r="H252">
        <v>1</v>
      </c>
    </row>
    <row r="253" spans="1:10" x14ac:dyDescent="0.25">
      <c r="A253" s="65" t="s">
        <v>1933</v>
      </c>
      <c r="B253" s="85" t="s">
        <v>52</v>
      </c>
      <c r="C253" s="65" t="s">
        <v>3096</v>
      </c>
      <c r="D253">
        <f t="shared" si="3"/>
        <v>3876783515</v>
      </c>
      <c r="F253" s="1" t="s">
        <v>4723</v>
      </c>
      <c r="H253">
        <v>1</v>
      </c>
    </row>
    <row r="254" spans="1:10" x14ac:dyDescent="0.25">
      <c r="A254" s="84" t="s">
        <v>1941</v>
      </c>
      <c r="B254" s="83" t="s">
        <v>52</v>
      </c>
      <c r="C254" s="84" t="s">
        <v>3097</v>
      </c>
      <c r="D254">
        <f t="shared" si="3"/>
        <v>4026319896</v>
      </c>
      <c r="F254" s="1" t="s">
        <v>4728</v>
      </c>
      <c r="H254">
        <v>1</v>
      </c>
    </row>
    <row r="255" spans="1:10" x14ac:dyDescent="0.25">
      <c r="A255" s="65" t="s">
        <v>1944</v>
      </c>
      <c r="B255" s="85" t="s">
        <v>52</v>
      </c>
      <c r="C255" s="65" t="s">
        <v>3098</v>
      </c>
      <c r="D255">
        <f t="shared" si="3"/>
        <v>4036256048</v>
      </c>
      <c r="F255" s="1" t="s">
        <v>4738</v>
      </c>
      <c r="H255">
        <v>1</v>
      </c>
    </row>
    <row r="256" spans="1:10" x14ac:dyDescent="0.25">
      <c r="A256" s="84" t="s">
        <v>1952</v>
      </c>
      <c r="B256" s="83" t="s">
        <v>52</v>
      </c>
      <c r="C256" s="84" t="s">
        <v>3099</v>
      </c>
      <c r="D256">
        <f t="shared" si="3"/>
        <v>4248040697</v>
      </c>
      <c r="F256" s="1" t="s">
        <v>4733</v>
      </c>
      <c r="H256">
        <v>1</v>
      </c>
    </row>
    <row r="257" spans="1:9" x14ac:dyDescent="0.25">
      <c r="A257" s="65" t="s">
        <v>1961</v>
      </c>
      <c r="B257" s="85" t="s">
        <v>52</v>
      </c>
      <c r="C257" s="65" t="s">
        <v>3100</v>
      </c>
      <c r="D257">
        <f t="shared" si="3"/>
        <v>4118136016</v>
      </c>
      <c r="F257" s="1" t="s">
        <v>4743</v>
      </c>
      <c r="H257">
        <v>1</v>
      </c>
    </row>
    <row r="258" spans="1:9" x14ac:dyDescent="0.25">
      <c r="A258" s="84" t="s">
        <v>1964</v>
      </c>
      <c r="B258" s="83" t="s">
        <v>52</v>
      </c>
      <c r="C258" s="84" t="s">
        <v>3101</v>
      </c>
      <c r="D258">
        <f t="shared" ref="D258:D321" si="4">HEX2DEC(A258)</f>
        <v>4226390607</v>
      </c>
      <c r="F258" s="1" t="s">
        <v>3381</v>
      </c>
      <c r="I258">
        <v>1</v>
      </c>
    </row>
    <row r="259" spans="1:9" x14ac:dyDescent="0.25">
      <c r="A259" s="65" t="s">
        <v>1970</v>
      </c>
      <c r="B259" s="85" t="s">
        <v>52</v>
      </c>
      <c r="C259" s="65" t="s">
        <v>3102</v>
      </c>
      <c r="D259">
        <f t="shared" si="4"/>
        <v>4286027269</v>
      </c>
      <c r="F259" s="1" t="s">
        <v>3386</v>
      </c>
      <c r="I259">
        <v>1</v>
      </c>
    </row>
    <row r="260" spans="1:9" x14ac:dyDescent="0.25">
      <c r="A260" s="84" t="s">
        <v>5378</v>
      </c>
      <c r="B260" s="83" t="s">
        <v>52</v>
      </c>
      <c r="C260" s="84" t="s">
        <v>3103</v>
      </c>
      <c r="D260">
        <f t="shared" si="4"/>
        <v>168580504</v>
      </c>
      <c r="F260" s="1" t="s">
        <v>3391</v>
      </c>
      <c r="I260">
        <v>1</v>
      </c>
    </row>
    <row r="261" spans="1:9" x14ac:dyDescent="0.25">
      <c r="A261" s="65" t="s">
        <v>1930</v>
      </c>
      <c r="B261" s="85" t="s">
        <v>52</v>
      </c>
      <c r="C261" s="65" t="s">
        <v>3104</v>
      </c>
      <c r="D261">
        <f t="shared" si="4"/>
        <v>4174251443</v>
      </c>
      <c r="F261" s="1" t="s">
        <v>3396</v>
      </c>
      <c r="I261">
        <v>1</v>
      </c>
    </row>
    <row r="262" spans="1:9" x14ac:dyDescent="0.25">
      <c r="A262" s="84" t="s">
        <v>1936</v>
      </c>
      <c r="B262" s="83" t="s">
        <v>52</v>
      </c>
      <c r="C262" s="84" t="s">
        <v>3105</v>
      </c>
      <c r="D262">
        <f t="shared" si="4"/>
        <v>4065505328</v>
      </c>
      <c r="F262" s="1" t="s">
        <v>3406</v>
      </c>
      <c r="I262">
        <v>1</v>
      </c>
    </row>
    <row r="263" spans="1:9" x14ac:dyDescent="0.25">
      <c r="A263" s="65" t="s">
        <v>1945</v>
      </c>
      <c r="B263" s="85" t="s">
        <v>52</v>
      </c>
      <c r="C263" s="65" t="s">
        <v>3106</v>
      </c>
      <c r="D263">
        <f t="shared" si="4"/>
        <v>4140067998</v>
      </c>
      <c r="F263" s="1" t="s">
        <v>3411</v>
      </c>
      <c r="I263">
        <v>1</v>
      </c>
    </row>
    <row r="264" spans="1:9" x14ac:dyDescent="0.25">
      <c r="A264" s="84" t="s">
        <v>1953</v>
      </c>
      <c r="B264" s="83" t="s">
        <v>52</v>
      </c>
      <c r="C264" s="84" t="s">
        <v>3107</v>
      </c>
      <c r="D264">
        <f t="shared" si="4"/>
        <v>277820794</v>
      </c>
      <c r="F264" s="1" t="s">
        <v>3401</v>
      </c>
      <c r="I264">
        <v>1</v>
      </c>
    </row>
    <row r="265" spans="1:9" x14ac:dyDescent="0.25">
      <c r="A265" s="65" t="s">
        <v>1958</v>
      </c>
      <c r="B265" s="85" t="s">
        <v>52</v>
      </c>
      <c r="C265" s="65" t="s">
        <v>3108</v>
      </c>
      <c r="D265">
        <f t="shared" si="4"/>
        <v>4060534178</v>
      </c>
      <c r="F265" s="1" t="s">
        <v>4746</v>
      </c>
      <c r="H265">
        <v>1</v>
      </c>
    </row>
    <row r="266" spans="1:9" x14ac:dyDescent="0.25">
      <c r="A266" s="84" t="s">
        <v>5379</v>
      </c>
      <c r="B266" s="83" t="s">
        <v>52</v>
      </c>
      <c r="C266" s="84" t="s">
        <v>3109</v>
      </c>
      <c r="D266">
        <f t="shared" si="4"/>
        <v>13108973</v>
      </c>
      <c r="F266" s="1" t="s">
        <v>4751</v>
      </c>
      <c r="H266">
        <v>1</v>
      </c>
    </row>
    <row r="267" spans="1:9" x14ac:dyDescent="0.25">
      <c r="A267" s="65" t="s">
        <v>1969</v>
      </c>
      <c r="B267" s="85" t="s">
        <v>52</v>
      </c>
      <c r="C267" s="65" t="s">
        <v>3110</v>
      </c>
      <c r="D267">
        <f t="shared" si="4"/>
        <v>4261359995</v>
      </c>
      <c r="F267" s="1" t="s">
        <v>4756</v>
      </c>
      <c r="H267">
        <v>1</v>
      </c>
    </row>
    <row r="268" spans="1:9" x14ac:dyDescent="0.25">
      <c r="A268" s="84" t="s">
        <v>1927</v>
      </c>
      <c r="B268" s="83" t="s">
        <v>52</v>
      </c>
      <c r="C268" s="84" t="s">
        <v>3111</v>
      </c>
      <c r="D268">
        <f t="shared" si="4"/>
        <v>4205548140</v>
      </c>
      <c r="F268" s="1" t="s">
        <v>4761</v>
      </c>
      <c r="H268">
        <v>1</v>
      </c>
    </row>
    <row r="269" spans="1:9" x14ac:dyDescent="0.25">
      <c r="A269" s="65" t="s">
        <v>1935</v>
      </c>
      <c r="B269" s="85" t="s">
        <v>52</v>
      </c>
      <c r="C269" s="65" t="s">
        <v>3112</v>
      </c>
      <c r="D269">
        <f t="shared" si="4"/>
        <v>3781019698</v>
      </c>
      <c r="F269" s="1" t="s">
        <v>4771</v>
      </c>
      <c r="H269">
        <v>1</v>
      </c>
    </row>
    <row r="270" spans="1:9" x14ac:dyDescent="0.25">
      <c r="A270" s="84" t="s">
        <v>1939</v>
      </c>
      <c r="B270" s="83" t="s">
        <v>52</v>
      </c>
      <c r="C270" s="84" t="s">
        <v>3113</v>
      </c>
      <c r="D270">
        <f t="shared" si="4"/>
        <v>4155651082</v>
      </c>
      <c r="F270" s="1" t="s">
        <v>4766</v>
      </c>
      <c r="H270">
        <v>1</v>
      </c>
    </row>
    <row r="271" spans="1:9" x14ac:dyDescent="0.25">
      <c r="A271" s="65" t="s">
        <v>1946</v>
      </c>
      <c r="B271" s="85" t="s">
        <v>52</v>
      </c>
      <c r="C271" s="65" t="s">
        <v>3114</v>
      </c>
      <c r="D271">
        <f t="shared" si="4"/>
        <v>3991636036</v>
      </c>
      <c r="F271" s="1" t="s">
        <v>4776</v>
      </c>
      <c r="H271">
        <v>1</v>
      </c>
    </row>
    <row r="272" spans="1:9" x14ac:dyDescent="0.25">
      <c r="A272" s="84" t="s">
        <v>5380</v>
      </c>
      <c r="B272" s="83" t="s">
        <v>52</v>
      </c>
      <c r="C272" s="84" t="s">
        <v>3115</v>
      </c>
      <c r="D272">
        <f t="shared" si="4"/>
        <v>35367289</v>
      </c>
      <c r="F272" s="1" t="s">
        <v>3416</v>
      </c>
      <c r="I272">
        <v>1</v>
      </c>
    </row>
    <row r="273" spans="1:10" x14ac:dyDescent="0.25">
      <c r="A273" s="65" t="s">
        <v>1959</v>
      </c>
      <c r="B273" s="85" t="s">
        <v>52</v>
      </c>
      <c r="C273" s="65" t="s">
        <v>3116</v>
      </c>
      <c r="D273">
        <f t="shared" si="4"/>
        <v>3823356763</v>
      </c>
      <c r="F273" s="1" t="s">
        <v>3421</v>
      </c>
      <c r="I273">
        <v>1</v>
      </c>
    </row>
    <row r="274" spans="1:10" x14ac:dyDescent="0.25">
      <c r="A274" s="84" t="s">
        <v>1963</v>
      </c>
      <c r="B274" s="83" t="s">
        <v>52</v>
      </c>
      <c r="C274" s="84" t="s">
        <v>3117</v>
      </c>
      <c r="D274">
        <f t="shared" si="4"/>
        <v>333716936</v>
      </c>
      <c r="F274" s="1" t="s">
        <v>3426</v>
      </c>
      <c r="I274">
        <v>1</v>
      </c>
    </row>
    <row r="275" spans="1:10" x14ac:dyDescent="0.25">
      <c r="A275" s="65" t="s">
        <v>5381</v>
      </c>
      <c r="B275" s="85" t="s">
        <v>52</v>
      </c>
      <c r="C275" s="65" t="s">
        <v>3118</v>
      </c>
      <c r="D275">
        <f t="shared" si="4"/>
        <v>168108992</v>
      </c>
      <c r="F275" s="1" t="s">
        <v>3431</v>
      </c>
      <c r="I275">
        <v>1</v>
      </c>
    </row>
    <row r="276" spans="1:10" x14ac:dyDescent="0.25">
      <c r="A276" s="84" t="s">
        <v>1932</v>
      </c>
      <c r="B276" s="83" t="s">
        <v>52</v>
      </c>
      <c r="C276" s="84" t="s">
        <v>3119</v>
      </c>
      <c r="D276">
        <f t="shared" si="4"/>
        <v>402698283</v>
      </c>
      <c r="F276" s="1" t="s">
        <v>3441</v>
      </c>
      <c r="I276">
        <v>1</v>
      </c>
    </row>
    <row r="277" spans="1:10" x14ac:dyDescent="0.25">
      <c r="A277" s="65" t="s">
        <v>1942</v>
      </c>
      <c r="B277" s="85" t="s">
        <v>52</v>
      </c>
      <c r="C277" s="65" t="s">
        <v>3120</v>
      </c>
      <c r="D277">
        <f t="shared" si="4"/>
        <v>363065250</v>
      </c>
      <c r="F277" s="1" t="s">
        <v>3436</v>
      </c>
      <c r="I277">
        <v>1</v>
      </c>
    </row>
    <row r="278" spans="1:10" x14ac:dyDescent="0.25">
      <c r="A278" s="84" t="s">
        <v>1947</v>
      </c>
      <c r="B278" s="83" t="s">
        <v>52</v>
      </c>
      <c r="C278" s="84" t="s">
        <v>3121</v>
      </c>
      <c r="D278">
        <f t="shared" si="4"/>
        <v>4041395571</v>
      </c>
      <c r="F278" s="1" t="s">
        <v>4698</v>
      </c>
      <c r="H278">
        <v>1</v>
      </c>
    </row>
    <row r="279" spans="1:10" x14ac:dyDescent="0.25">
      <c r="A279" s="65" t="s">
        <v>1950</v>
      </c>
      <c r="B279" s="85" t="s">
        <v>52</v>
      </c>
      <c r="C279" s="65" t="s">
        <v>3122</v>
      </c>
      <c r="D279">
        <f t="shared" si="4"/>
        <v>3919375730</v>
      </c>
      <c r="F279" s="1" t="s">
        <v>3311</v>
      </c>
      <c r="I279">
        <v>1</v>
      </c>
    </row>
    <row r="280" spans="1:10" x14ac:dyDescent="0.25">
      <c r="A280" s="84" t="s">
        <v>1960</v>
      </c>
      <c r="B280" s="83" t="s">
        <v>52</v>
      </c>
      <c r="C280" s="84" t="s">
        <v>3123</v>
      </c>
      <c r="D280">
        <f t="shared" si="4"/>
        <v>4204020137</v>
      </c>
      <c r="F280" s="1" t="s">
        <v>3321</v>
      </c>
      <c r="H280">
        <v>1</v>
      </c>
      <c r="I280">
        <v>1</v>
      </c>
    </row>
    <row r="281" spans="1:10" x14ac:dyDescent="0.25">
      <c r="A281" s="65" t="s">
        <v>5382</v>
      </c>
      <c r="B281" s="85" t="s">
        <v>52</v>
      </c>
      <c r="C281" s="65" t="s">
        <v>3124</v>
      </c>
      <c r="D281">
        <f t="shared" si="4"/>
        <v>117268703</v>
      </c>
      <c r="F281" s="1" t="s">
        <v>3331</v>
      </c>
      <c r="H281">
        <v>1</v>
      </c>
      <c r="I281">
        <v>1</v>
      </c>
    </row>
    <row r="282" spans="1:10" x14ac:dyDescent="0.25">
      <c r="A282" s="84" t="s">
        <v>1972</v>
      </c>
      <c r="B282" s="83" t="s">
        <v>52</v>
      </c>
      <c r="C282" s="84" t="s">
        <v>3125</v>
      </c>
      <c r="D282">
        <f t="shared" si="4"/>
        <v>4158906553</v>
      </c>
      <c r="F282" s="1" t="s">
        <v>3341</v>
      </c>
      <c r="I282">
        <v>1</v>
      </c>
    </row>
    <row r="283" spans="1:10" x14ac:dyDescent="0.25">
      <c r="A283" s="65" t="s">
        <v>5383</v>
      </c>
      <c r="B283" s="85" t="s">
        <v>52</v>
      </c>
      <c r="C283" s="65" t="s">
        <v>3126</v>
      </c>
      <c r="D283">
        <f t="shared" si="4"/>
        <v>71708589</v>
      </c>
      <c r="F283" s="1" t="s">
        <v>3361</v>
      </c>
      <c r="I283">
        <v>1</v>
      </c>
    </row>
    <row r="284" spans="1:10" x14ac:dyDescent="0.25">
      <c r="A284" s="84" t="s">
        <v>5384</v>
      </c>
      <c r="B284" s="83" t="s">
        <v>52</v>
      </c>
      <c r="C284" s="84" t="s">
        <v>3127</v>
      </c>
      <c r="D284">
        <f t="shared" si="4"/>
        <v>3786902434</v>
      </c>
      <c r="F284" s="1" t="s">
        <v>3371</v>
      </c>
      <c r="I284">
        <v>1</v>
      </c>
    </row>
    <row r="285" spans="1:10" x14ac:dyDescent="0.25">
      <c r="A285" s="65" t="s">
        <v>5385</v>
      </c>
      <c r="B285" s="85" t="s">
        <v>52</v>
      </c>
      <c r="C285" s="65" t="s">
        <v>3128</v>
      </c>
      <c r="D285">
        <f t="shared" si="4"/>
        <v>3998620547</v>
      </c>
      <c r="F285" s="1" t="s">
        <v>3351</v>
      </c>
      <c r="I285">
        <v>1</v>
      </c>
    </row>
    <row r="286" spans="1:10" x14ac:dyDescent="0.25">
      <c r="A286" s="84" t="s">
        <v>5386</v>
      </c>
      <c r="B286" s="83" t="s">
        <v>52</v>
      </c>
      <c r="C286" s="84" t="s">
        <v>3129</v>
      </c>
      <c r="D286">
        <f t="shared" si="4"/>
        <v>111703177</v>
      </c>
      <c r="F286" s="1" t="s">
        <v>5161</v>
      </c>
      <c r="J286">
        <v>1</v>
      </c>
    </row>
    <row r="287" spans="1:10" x14ac:dyDescent="0.25">
      <c r="A287" s="65" t="s">
        <v>5387</v>
      </c>
      <c r="B287" s="85" t="s">
        <v>52</v>
      </c>
      <c r="C287" s="65" t="s">
        <v>3130</v>
      </c>
      <c r="D287">
        <f t="shared" si="4"/>
        <v>3819127192</v>
      </c>
      <c r="F287" s="1" t="s">
        <v>4714</v>
      </c>
      <c r="H287">
        <v>1</v>
      </c>
    </row>
    <row r="288" spans="1:10" x14ac:dyDescent="0.25">
      <c r="A288" s="84" t="s">
        <v>5388</v>
      </c>
      <c r="B288" s="83" t="s">
        <v>52</v>
      </c>
      <c r="C288" s="84" t="s">
        <v>3131</v>
      </c>
      <c r="D288">
        <f t="shared" si="4"/>
        <v>135704669</v>
      </c>
      <c r="F288" s="1" t="s">
        <v>5165</v>
      </c>
      <c r="J288">
        <v>1</v>
      </c>
    </row>
    <row r="289" spans="1:10" x14ac:dyDescent="0.25">
      <c r="A289" s="65" t="s">
        <v>5389</v>
      </c>
      <c r="B289" s="85" t="s">
        <v>52</v>
      </c>
      <c r="C289" s="65" t="s">
        <v>3132</v>
      </c>
      <c r="D289">
        <f t="shared" si="4"/>
        <v>3944942438</v>
      </c>
      <c r="F289" s="1" t="s">
        <v>4719</v>
      </c>
      <c r="H289">
        <v>1</v>
      </c>
    </row>
    <row r="290" spans="1:10" x14ac:dyDescent="0.25">
      <c r="A290" s="84" t="s">
        <v>5390</v>
      </c>
      <c r="B290" s="83" t="s">
        <v>52</v>
      </c>
      <c r="C290" s="84" t="s">
        <v>3133</v>
      </c>
      <c r="D290">
        <f t="shared" si="4"/>
        <v>282686390</v>
      </c>
      <c r="F290" s="1" t="s">
        <v>4724</v>
      </c>
      <c r="H290">
        <v>1</v>
      </c>
    </row>
    <row r="291" spans="1:10" x14ac:dyDescent="0.25">
      <c r="A291" s="65" t="s">
        <v>5391</v>
      </c>
      <c r="B291" s="85" t="s">
        <v>52</v>
      </c>
      <c r="C291" s="65" t="s">
        <v>3134</v>
      </c>
      <c r="D291">
        <f t="shared" si="4"/>
        <v>442162161</v>
      </c>
      <c r="F291" s="1" t="s">
        <v>4729</v>
      </c>
      <c r="H291">
        <v>1</v>
      </c>
    </row>
    <row r="292" spans="1:10" x14ac:dyDescent="0.25">
      <c r="A292" s="84" t="s">
        <v>5392</v>
      </c>
      <c r="B292" s="83" t="s">
        <v>52</v>
      </c>
      <c r="C292" s="84" t="s">
        <v>3135</v>
      </c>
      <c r="D292">
        <f t="shared" si="4"/>
        <v>4125404947</v>
      </c>
      <c r="F292" s="1" t="s">
        <v>4739</v>
      </c>
      <c r="H292">
        <v>1</v>
      </c>
    </row>
    <row r="293" spans="1:10" x14ac:dyDescent="0.25">
      <c r="A293" s="65" t="s">
        <v>1975</v>
      </c>
      <c r="B293" s="85" t="s">
        <v>52</v>
      </c>
      <c r="C293" s="65" t="s">
        <v>3136</v>
      </c>
      <c r="D293">
        <f t="shared" si="4"/>
        <v>4069838484</v>
      </c>
      <c r="F293" s="1" t="s">
        <v>4734</v>
      </c>
      <c r="H293">
        <v>1</v>
      </c>
    </row>
    <row r="294" spans="1:10" x14ac:dyDescent="0.25">
      <c r="A294" s="84" t="s">
        <v>1985</v>
      </c>
      <c r="B294" s="83" t="s">
        <v>52</v>
      </c>
      <c r="C294" s="84" t="s">
        <v>3137</v>
      </c>
      <c r="D294">
        <f t="shared" si="4"/>
        <v>315847368</v>
      </c>
      <c r="F294" s="1" t="s">
        <v>4744</v>
      </c>
      <c r="H294">
        <v>1</v>
      </c>
    </row>
    <row r="295" spans="1:10" x14ac:dyDescent="0.25">
      <c r="A295" s="65" t="s">
        <v>5393</v>
      </c>
      <c r="B295" s="85" t="s">
        <v>52</v>
      </c>
      <c r="C295" s="65" t="s">
        <v>3138</v>
      </c>
      <c r="D295">
        <f t="shared" si="4"/>
        <v>17410730</v>
      </c>
      <c r="F295" s="1" t="s">
        <v>3382</v>
      </c>
      <c r="I295">
        <v>1</v>
      </c>
    </row>
    <row r="296" spans="1:10" x14ac:dyDescent="0.25">
      <c r="A296" s="84" t="s">
        <v>5394</v>
      </c>
      <c r="B296" s="83" t="s">
        <v>52</v>
      </c>
      <c r="C296" s="84" t="s">
        <v>3139</v>
      </c>
      <c r="D296">
        <f t="shared" si="4"/>
        <v>119135573</v>
      </c>
      <c r="F296" s="1" t="s">
        <v>3387</v>
      </c>
      <c r="I296">
        <v>1</v>
      </c>
    </row>
    <row r="297" spans="1:10" x14ac:dyDescent="0.25">
      <c r="A297" s="65" t="s">
        <v>5395</v>
      </c>
      <c r="B297" s="85" t="s">
        <v>52</v>
      </c>
      <c r="C297" s="65" t="s">
        <v>3140</v>
      </c>
      <c r="D297">
        <f t="shared" si="4"/>
        <v>223951379</v>
      </c>
      <c r="F297" s="1" t="s">
        <v>3392</v>
      </c>
      <c r="I297">
        <v>1</v>
      </c>
    </row>
    <row r="298" spans="1:10" x14ac:dyDescent="0.25">
      <c r="A298" s="84" t="s">
        <v>1977</v>
      </c>
      <c r="B298" s="83" t="s">
        <v>52</v>
      </c>
      <c r="C298" s="84" t="s">
        <v>3141</v>
      </c>
      <c r="D298">
        <f t="shared" si="4"/>
        <v>4220367439</v>
      </c>
      <c r="F298" s="1" t="s">
        <v>3397</v>
      </c>
      <c r="I298">
        <v>1</v>
      </c>
    </row>
    <row r="299" spans="1:10" x14ac:dyDescent="0.25">
      <c r="A299" s="65" t="s">
        <v>1984</v>
      </c>
      <c r="B299" s="85" t="s">
        <v>52</v>
      </c>
      <c r="C299" s="65" t="s">
        <v>3142</v>
      </c>
      <c r="D299">
        <f t="shared" si="4"/>
        <v>279627964</v>
      </c>
      <c r="F299" s="1" t="s">
        <v>3407</v>
      </c>
      <c r="I299">
        <v>1</v>
      </c>
    </row>
    <row r="300" spans="1:10" x14ac:dyDescent="0.25">
      <c r="A300" s="84" t="s">
        <v>1990</v>
      </c>
      <c r="B300" s="83" t="s">
        <v>52</v>
      </c>
      <c r="C300" s="84" t="s">
        <v>3143</v>
      </c>
      <c r="D300">
        <f t="shared" si="4"/>
        <v>4233131247</v>
      </c>
      <c r="F300" s="1" t="s">
        <v>3412</v>
      </c>
      <c r="I300">
        <v>1</v>
      </c>
    </row>
    <row r="301" spans="1:10" x14ac:dyDescent="0.25">
      <c r="A301" s="65" t="s">
        <v>1996</v>
      </c>
      <c r="B301" s="85" t="s">
        <v>52</v>
      </c>
      <c r="C301" s="65" t="s">
        <v>3144</v>
      </c>
      <c r="D301">
        <f t="shared" si="4"/>
        <v>4230956022</v>
      </c>
      <c r="F301" s="1" t="s">
        <v>3402</v>
      </c>
      <c r="I301">
        <v>1</v>
      </c>
    </row>
    <row r="302" spans="1:10" x14ac:dyDescent="0.25">
      <c r="A302" s="84" t="s">
        <v>1999</v>
      </c>
      <c r="B302" s="83" t="s">
        <v>52</v>
      </c>
      <c r="C302" s="84" t="s">
        <v>3145</v>
      </c>
      <c r="D302">
        <f t="shared" si="4"/>
        <v>332332747</v>
      </c>
      <c r="F302" s="1" t="s">
        <v>4747</v>
      </c>
      <c r="H302">
        <v>1</v>
      </c>
    </row>
    <row r="303" spans="1:10" x14ac:dyDescent="0.25">
      <c r="A303" s="65" t="s">
        <v>1976</v>
      </c>
      <c r="B303" s="85" t="s">
        <v>52</v>
      </c>
      <c r="C303" s="65" t="s">
        <v>3146</v>
      </c>
      <c r="D303">
        <f t="shared" si="4"/>
        <v>492060095</v>
      </c>
      <c r="F303" s="1" t="s">
        <v>5169</v>
      </c>
      <c r="J303">
        <v>1</v>
      </c>
    </row>
    <row r="304" spans="1:10" x14ac:dyDescent="0.25">
      <c r="A304" s="84" t="s">
        <v>1983</v>
      </c>
      <c r="B304" s="83" t="s">
        <v>52</v>
      </c>
      <c r="C304" s="84" t="s">
        <v>3147</v>
      </c>
      <c r="D304">
        <f t="shared" si="4"/>
        <v>4260791834</v>
      </c>
      <c r="F304" s="1" t="s">
        <v>4752</v>
      </c>
      <c r="H304">
        <v>1</v>
      </c>
    </row>
    <row r="305" spans="1:9" x14ac:dyDescent="0.25">
      <c r="A305" s="65" t="s">
        <v>5396</v>
      </c>
      <c r="B305" s="85" t="s">
        <v>52</v>
      </c>
      <c r="C305" s="65" t="s">
        <v>3148</v>
      </c>
      <c r="D305">
        <f t="shared" si="4"/>
        <v>41524497</v>
      </c>
      <c r="F305" s="1" t="s">
        <v>4757</v>
      </c>
      <c r="H305">
        <v>1</v>
      </c>
    </row>
    <row r="306" spans="1:9" x14ac:dyDescent="0.25">
      <c r="A306" s="84" t="s">
        <v>1994</v>
      </c>
      <c r="B306" s="83" t="s">
        <v>52</v>
      </c>
      <c r="C306" s="84" t="s">
        <v>3149</v>
      </c>
      <c r="D306">
        <f t="shared" si="4"/>
        <v>528760760</v>
      </c>
      <c r="F306" s="1" t="s">
        <v>4762</v>
      </c>
      <c r="H306">
        <v>1</v>
      </c>
    </row>
    <row r="307" spans="1:9" x14ac:dyDescent="0.25">
      <c r="A307" s="65" t="s">
        <v>2000</v>
      </c>
      <c r="B307" s="85" t="s">
        <v>52</v>
      </c>
      <c r="C307" s="65" t="s">
        <v>3150</v>
      </c>
      <c r="D307">
        <f t="shared" si="4"/>
        <v>3761755802</v>
      </c>
      <c r="F307" s="1" t="s">
        <v>4772</v>
      </c>
      <c r="H307">
        <v>1</v>
      </c>
    </row>
    <row r="308" spans="1:9" x14ac:dyDescent="0.25">
      <c r="A308" s="84" t="s">
        <v>1978</v>
      </c>
      <c r="B308" s="83" t="s">
        <v>52</v>
      </c>
      <c r="C308" s="84" t="s">
        <v>3151</v>
      </c>
      <c r="D308">
        <f t="shared" si="4"/>
        <v>4055198908</v>
      </c>
      <c r="F308" s="1" t="s">
        <v>4767</v>
      </c>
      <c r="H308">
        <v>1</v>
      </c>
    </row>
    <row r="309" spans="1:9" x14ac:dyDescent="0.25">
      <c r="A309" s="65" t="s">
        <v>1981</v>
      </c>
      <c r="B309" s="85" t="s">
        <v>52</v>
      </c>
      <c r="C309" s="65" t="s">
        <v>3152</v>
      </c>
      <c r="D309">
        <f t="shared" si="4"/>
        <v>371874214</v>
      </c>
      <c r="F309" s="1" t="s">
        <v>4777</v>
      </c>
      <c r="H309">
        <v>1</v>
      </c>
    </row>
    <row r="310" spans="1:9" x14ac:dyDescent="0.25">
      <c r="A310" s="84" t="s">
        <v>1989</v>
      </c>
      <c r="B310" s="83" t="s">
        <v>52</v>
      </c>
      <c r="C310" s="84" t="s">
        <v>3153</v>
      </c>
      <c r="D310">
        <f t="shared" si="4"/>
        <v>3831640128</v>
      </c>
      <c r="F310" s="1" t="s">
        <v>3417</v>
      </c>
      <c r="I310">
        <v>1</v>
      </c>
    </row>
    <row r="311" spans="1:9" x14ac:dyDescent="0.25">
      <c r="A311" s="65" t="s">
        <v>1995</v>
      </c>
      <c r="B311" s="85" t="s">
        <v>52</v>
      </c>
      <c r="C311" s="65" t="s">
        <v>3154</v>
      </c>
      <c r="D311">
        <f t="shared" si="4"/>
        <v>3820641678</v>
      </c>
      <c r="F311" s="1" t="s">
        <v>3422</v>
      </c>
      <c r="I311">
        <v>1</v>
      </c>
    </row>
    <row r="312" spans="1:9" x14ac:dyDescent="0.25">
      <c r="A312" s="84" t="s">
        <v>1998</v>
      </c>
      <c r="B312" s="83" t="s">
        <v>52</v>
      </c>
      <c r="C312" s="84" t="s">
        <v>3155</v>
      </c>
      <c r="D312">
        <f t="shared" si="4"/>
        <v>3931532749</v>
      </c>
      <c r="F312" s="1" t="s">
        <v>3427</v>
      </c>
      <c r="I312">
        <v>1</v>
      </c>
    </row>
    <row r="313" spans="1:9" x14ac:dyDescent="0.25">
      <c r="A313" s="65" t="s">
        <v>1979</v>
      </c>
      <c r="B313" s="85" t="s">
        <v>52</v>
      </c>
      <c r="C313" s="65" t="s">
        <v>3156</v>
      </c>
      <c r="D313">
        <f t="shared" si="4"/>
        <v>4116734198</v>
      </c>
      <c r="F313" s="1" t="s">
        <v>3432</v>
      </c>
      <c r="I313">
        <v>1</v>
      </c>
    </row>
    <row r="314" spans="1:9" x14ac:dyDescent="0.25">
      <c r="A314" s="84" t="s">
        <v>1980</v>
      </c>
      <c r="B314" s="83" t="s">
        <v>52</v>
      </c>
      <c r="C314" s="84" t="s">
        <v>3157</v>
      </c>
      <c r="D314">
        <f t="shared" si="4"/>
        <v>289905328</v>
      </c>
      <c r="F314" s="1" t="s">
        <v>3442</v>
      </c>
      <c r="I314">
        <v>1</v>
      </c>
    </row>
    <row r="315" spans="1:9" x14ac:dyDescent="0.25">
      <c r="A315" s="65" t="s">
        <v>1987</v>
      </c>
      <c r="B315" s="85" t="s">
        <v>52</v>
      </c>
      <c r="C315" s="65" t="s">
        <v>3158</v>
      </c>
      <c r="D315">
        <f t="shared" si="4"/>
        <v>4037049969</v>
      </c>
      <c r="F315" s="1" t="s">
        <v>3437</v>
      </c>
      <c r="I315">
        <v>1</v>
      </c>
    </row>
    <row r="316" spans="1:9" x14ac:dyDescent="0.25">
      <c r="A316" s="84" t="s">
        <v>1992</v>
      </c>
      <c r="B316" s="83" t="s">
        <v>52</v>
      </c>
      <c r="C316" s="84" t="s">
        <v>3159</v>
      </c>
      <c r="D316">
        <f t="shared" si="4"/>
        <v>4219033976</v>
      </c>
      <c r="F316" s="1" t="s">
        <v>4781</v>
      </c>
      <c r="H316">
        <v>1</v>
      </c>
    </row>
    <row r="317" spans="1:9" x14ac:dyDescent="0.25">
      <c r="A317" s="65" t="s">
        <v>5397</v>
      </c>
      <c r="B317" s="85" t="s">
        <v>52</v>
      </c>
      <c r="C317" s="65" t="s">
        <v>3160</v>
      </c>
      <c r="D317">
        <f t="shared" si="4"/>
        <v>2320697</v>
      </c>
      <c r="F317" s="1" t="s">
        <v>4786</v>
      </c>
      <c r="H317">
        <v>1</v>
      </c>
    </row>
    <row r="318" spans="1:9" x14ac:dyDescent="0.25">
      <c r="A318" s="84" t="s">
        <v>5398</v>
      </c>
      <c r="B318" s="83" t="s">
        <v>52</v>
      </c>
      <c r="C318" s="84" t="s">
        <v>3161</v>
      </c>
      <c r="D318">
        <f t="shared" si="4"/>
        <v>3761740139</v>
      </c>
      <c r="F318" s="1" t="s">
        <v>4791</v>
      </c>
      <c r="H318">
        <v>1</v>
      </c>
    </row>
    <row r="319" spans="1:9" x14ac:dyDescent="0.25">
      <c r="A319" s="65" t="s">
        <v>5399</v>
      </c>
      <c r="B319" s="85" t="s">
        <v>52</v>
      </c>
      <c r="C319" s="65" t="s">
        <v>3162</v>
      </c>
      <c r="D319">
        <f t="shared" si="4"/>
        <v>4020769436</v>
      </c>
      <c r="F319" s="1" t="s">
        <v>4796</v>
      </c>
      <c r="H319">
        <v>1</v>
      </c>
    </row>
    <row r="320" spans="1:9" x14ac:dyDescent="0.25">
      <c r="A320" s="84" t="s">
        <v>5400</v>
      </c>
      <c r="B320" s="83" t="s">
        <v>52</v>
      </c>
      <c r="C320" s="84" t="s">
        <v>3163</v>
      </c>
      <c r="D320">
        <f t="shared" si="4"/>
        <v>110235947</v>
      </c>
      <c r="F320" s="1" t="s">
        <v>4806</v>
      </c>
      <c r="H320">
        <v>1</v>
      </c>
    </row>
    <row r="321" spans="1:10" x14ac:dyDescent="0.25">
      <c r="A321" s="65" t="s">
        <v>5401</v>
      </c>
      <c r="B321" s="85" t="s">
        <v>52</v>
      </c>
      <c r="C321" s="65" t="s">
        <v>3164</v>
      </c>
      <c r="D321">
        <f t="shared" si="4"/>
        <v>4241131935</v>
      </c>
      <c r="F321" s="1" t="s">
        <v>4801</v>
      </c>
      <c r="H321">
        <v>1</v>
      </c>
    </row>
    <row r="322" spans="1:10" x14ac:dyDescent="0.25">
      <c r="A322" s="84" t="s">
        <v>5402</v>
      </c>
      <c r="B322" s="83" t="s">
        <v>52</v>
      </c>
      <c r="C322" s="84" t="s">
        <v>3165</v>
      </c>
      <c r="D322">
        <f t="shared" ref="D322:D385" si="5">HEX2DEC(A322)</f>
        <v>186367111</v>
      </c>
      <c r="F322" s="1" t="s">
        <v>4811</v>
      </c>
      <c r="H322">
        <v>1</v>
      </c>
    </row>
    <row r="323" spans="1:10" x14ac:dyDescent="0.25">
      <c r="A323" s="65" t="s">
        <v>5403</v>
      </c>
      <c r="B323" s="85" t="s">
        <v>52</v>
      </c>
      <c r="C323" s="65" t="s">
        <v>3166</v>
      </c>
      <c r="D323">
        <f t="shared" si="5"/>
        <v>400460591</v>
      </c>
      <c r="F323" s="1" t="s">
        <v>4699</v>
      </c>
      <c r="H323">
        <v>1</v>
      </c>
    </row>
    <row r="324" spans="1:10" x14ac:dyDescent="0.25">
      <c r="A324" s="84" t="s">
        <v>5404</v>
      </c>
      <c r="B324" s="83" t="s">
        <v>52</v>
      </c>
      <c r="C324" s="84" t="s">
        <v>3167</v>
      </c>
      <c r="D324">
        <f t="shared" si="5"/>
        <v>392437354</v>
      </c>
      <c r="F324" s="1" t="s">
        <v>3312</v>
      </c>
      <c r="I324">
        <v>1</v>
      </c>
    </row>
    <row r="325" spans="1:10" x14ac:dyDescent="0.25">
      <c r="A325" s="65" t="s">
        <v>5405</v>
      </c>
      <c r="B325" s="85" t="s">
        <v>52</v>
      </c>
      <c r="C325" s="65" t="s">
        <v>3168</v>
      </c>
      <c r="D325">
        <f t="shared" si="5"/>
        <v>265829373</v>
      </c>
      <c r="F325" s="1" t="s">
        <v>3322</v>
      </c>
      <c r="H325">
        <v>1</v>
      </c>
      <c r="I325">
        <v>1</v>
      </c>
    </row>
    <row r="326" spans="1:10" x14ac:dyDescent="0.25">
      <c r="A326" s="84" t="s">
        <v>5406</v>
      </c>
      <c r="B326" s="83" t="s">
        <v>52</v>
      </c>
      <c r="C326" s="84" t="s">
        <v>3169</v>
      </c>
      <c r="D326">
        <f t="shared" si="5"/>
        <v>367291365</v>
      </c>
      <c r="F326" s="1" t="s">
        <v>3332</v>
      </c>
      <c r="H326">
        <v>1</v>
      </c>
      <c r="I326">
        <v>1</v>
      </c>
    </row>
    <row r="327" spans="1:10" x14ac:dyDescent="0.25">
      <c r="A327" s="65" t="s">
        <v>5407</v>
      </c>
      <c r="B327" s="85" t="s">
        <v>52</v>
      </c>
      <c r="C327" s="65" t="s">
        <v>3170</v>
      </c>
      <c r="D327">
        <f t="shared" si="5"/>
        <v>3867326075</v>
      </c>
      <c r="F327" s="1" t="s">
        <v>3342</v>
      </c>
      <c r="I327">
        <v>1</v>
      </c>
    </row>
    <row r="328" spans="1:10" x14ac:dyDescent="0.25">
      <c r="A328" s="84" t="s">
        <v>2003</v>
      </c>
      <c r="B328" s="83" t="s">
        <v>52</v>
      </c>
      <c r="C328" s="84" t="s">
        <v>3171</v>
      </c>
      <c r="D328">
        <f t="shared" si="5"/>
        <v>3759436262</v>
      </c>
      <c r="F328" s="1" t="s">
        <v>3362</v>
      </c>
      <c r="I328">
        <v>1</v>
      </c>
    </row>
    <row r="329" spans="1:10" x14ac:dyDescent="0.25">
      <c r="A329" s="65" t="s">
        <v>2008</v>
      </c>
      <c r="B329" s="85" t="s">
        <v>52</v>
      </c>
      <c r="C329" s="65" t="s">
        <v>3172</v>
      </c>
      <c r="D329">
        <f t="shared" si="5"/>
        <v>4294548140</v>
      </c>
      <c r="F329" s="1" t="s">
        <v>3372</v>
      </c>
      <c r="I329">
        <v>1</v>
      </c>
    </row>
    <row r="330" spans="1:10" x14ac:dyDescent="0.25">
      <c r="A330" s="84" t="s">
        <v>2016</v>
      </c>
      <c r="B330" s="83" t="s">
        <v>52</v>
      </c>
      <c r="C330" s="84" t="s">
        <v>3173</v>
      </c>
      <c r="D330">
        <f t="shared" si="5"/>
        <v>3978037710</v>
      </c>
      <c r="F330" s="1" t="s">
        <v>3352</v>
      </c>
      <c r="I330">
        <v>1</v>
      </c>
    </row>
    <row r="331" spans="1:10" x14ac:dyDescent="0.25">
      <c r="A331" s="65" t="s">
        <v>2021</v>
      </c>
      <c r="B331" s="85" t="s">
        <v>52</v>
      </c>
      <c r="C331" s="65" t="s">
        <v>3174</v>
      </c>
      <c r="D331">
        <f t="shared" si="5"/>
        <v>4111472894</v>
      </c>
      <c r="F331" s="1" t="s">
        <v>5162</v>
      </c>
      <c r="J331">
        <v>1</v>
      </c>
    </row>
    <row r="332" spans="1:10" x14ac:dyDescent="0.25">
      <c r="A332" s="84" t="s">
        <v>2026</v>
      </c>
      <c r="B332" s="83" t="s">
        <v>52</v>
      </c>
      <c r="C332" s="84" t="s">
        <v>3175</v>
      </c>
      <c r="D332">
        <f t="shared" si="5"/>
        <v>4074880684</v>
      </c>
      <c r="F332" s="1" t="s">
        <v>4715</v>
      </c>
      <c r="H332">
        <v>1</v>
      </c>
    </row>
    <row r="333" spans="1:10" x14ac:dyDescent="0.25">
      <c r="A333" s="65" t="s">
        <v>5408</v>
      </c>
      <c r="B333" s="85" t="s">
        <v>52</v>
      </c>
      <c r="C333" s="65" t="s">
        <v>3176</v>
      </c>
      <c r="D333">
        <f t="shared" si="5"/>
        <v>37688302</v>
      </c>
      <c r="F333" s="1" t="s">
        <v>5166</v>
      </c>
      <c r="J333">
        <v>1</v>
      </c>
    </row>
    <row r="334" spans="1:10" x14ac:dyDescent="0.25">
      <c r="A334" s="84" t="s">
        <v>2007</v>
      </c>
      <c r="B334" s="83" t="s">
        <v>52</v>
      </c>
      <c r="C334" s="84" t="s">
        <v>3177</v>
      </c>
      <c r="D334">
        <f t="shared" si="5"/>
        <v>481432072</v>
      </c>
      <c r="F334" s="1" t="s">
        <v>4720</v>
      </c>
      <c r="H334">
        <v>1</v>
      </c>
    </row>
    <row r="335" spans="1:10" x14ac:dyDescent="0.25">
      <c r="A335" s="65" t="s">
        <v>2011</v>
      </c>
      <c r="B335" s="85" t="s">
        <v>52</v>
      </c>
      <c r="C335" s="65" t="s">
        <v>3178</v>
      </c>
      <c r="D335">
        <f t="shared" si="5"/>
        <v>3816857344</v>
      </c>
      <c r="F335" s="1" t="s">
        <v>4725</v>
      </c>
      <c r="H335">
        <v>1</v>
      </c>
    </row>
    <row r="336" spans="1:10" x14ac:dyDescent="0.25">
      <c r="A336" s="84" t="s">
        <v>2017</v>
      </c>
      <c r="B336" s="83" t="s">
        <v>52</v>
      </c>
      <c r="C336" s="84" t="s">
        <v>3179</v>
      </c>
      <c r="D336">
        <f t="shared" si="5"/>
        <v>346098785</v>
      </c>
      <c r="F336" s="1" t="s">
        <v>4730</v>
      </c>
      <c r="H336">
        <v>1</v>
      </c>
    </row>
    <row r="337" spans="1:10" x14ac:dyDescent="0.25">
      <c r="A337" s="65" t="s">
        <v>5409</v>
      </c>
      <c r="B337" s="85" t="s">
        <v>52</v>
      </c>
      <c r="C337" s="65" t="s">
        <v>3180</v>
      </c>
      <c r="D337">
        <f t="shared" si="5"/>
        <v>73285217</v>
      </c>
      <c r="F337" s="1" t="s">
        <v>4740</v>
      </c>
      <c r="H337">
        <v>1</v>
      </c>
    </row>
    <row r="338" spans="1:10" x14ac:dyDescent="0.25">
      <c r="A338" s="84" t="s">
        <v>5410</v>
      </c>
      <c r="B338" s="83" t="s">
        <v>52</v>
      </c>
      <c r="C338" s="84" t="s">
        <v>3181</v>
      </c>
      <c r="D338">
        <f t="shared" si="5"/>
        <v>242307729</v>
      </c>
      <c r="F338" s="1" t="s">
        <v>4735</v>
      </c>
      <c r="H338">
        <v>1</v>
      </c>
    </row>
    <row r="339" spans="1:10" x14ac:dyDescent="0.25">
      <c r="A339" s="65" t="s">
        <v>2010</v>
      </c>
      <c r="B339" s="85" t="s">
        <v>52</v>
      </c>
      <c r="C339" s="65" t="s">
        <v>3182</v>
      </c>
      <c r="D339">
        <f t="shared" si="5"/>
        <v>4276594809</v>
      </c>
      <c r="F339" s="1" t="s">
        <v>4745</v>
      </c>
      <c r="H339">
        <v>1</v>
      </c>
    </row>
    <row r="340" spans="1:10" x14ac:dyDescent="0.25">
      <c r="A340" s="84" t="s">
        <v>2014</v>
      </c>
      <c r="B340" s="83" t="s">
        <v>52</v>
      </c>
      <c r="C340" s="84" t="s">
        <v>3183</v>
      </c>
      <c r="D340">
        <f t="shared" si="5"/>
        <v>4088770853</v>
      </c>
      <c r="F340" s="1" t="s">
        <v>3383</v>
      </c>
      <c r="I340">
        <v>1</v>
      </c>
    </row>
    <row r="341" spans="1:10" x14ac:dyDescent="0.25">
      <c r="A341" s="65" t="s">
        <v>5411</v>
      </c>
      <c r="B341" s="85" t="s">
        <v>52</v>
      </c>
      <c r="C341" s="65" t="s">
        <v>3184</v>
      </c>
      <c r="D341">
        <f t="shared" si="5"/>
        <v>83218099</v>
      </c>
      <c r="F341" s="1" t="s">
        <v>3388</v>
      </c>
      <c r="I341">
        <v>1</v>
      </c>
    </row>
    <row r="342" spans="1:10" x14ac:dyDescent="0.25">
      <c r="A342" s="84" t="s">
        <v>2024</v>
      </c>
      <c r="B342" s="83" t="s">
        <v>52</v>
      </c>
      <c r="C342" s="84" t="s">
        <v>3185</v>
      </c>
      <c r="D342">
        <f t="shared" si="5"/>
        <v>3967235995</v>
      </c>
      <c r="F342" s="1" t="s">
        <v>3393</v>
      </c>
      <c r="I342">
        <v>1</v>
      </c>
    </row>
    <row r="343" spans="1:10" x14ac:dyDescent="0.25">
      <c r="A343" s="65" t="s">
        <v>2006</v>
      </c>
      <c r="B343" s="85" t="s">
        <v>52</v>
      </c>
      <c r="C343" s="65" t="s">
        <v>3186</v>
      </c>
      <c r="D343">
        <f t="shared" si="5"/>
        <v>4068264972</v>
      </c>
      <c r="F343" s="1" t="s">
        <v>3398</v>
      </c>
      <c r="I343">
        <v>1</v>
      </c>
    </row>
    <row r="344" spans="1:10" x14ac:dyDescent="0.25">
      <c r="A344" s="84" t="s">
        <v>5412</v>
      </c>
      <c r="B344" s="83" t="s">
        <v>52</v>
      </c>
      <c r="C344" s="84" t="s">
        <v>3187</v>
      </c>
      <c r="D344">
        <f t="shared" si="5"/>
        <v>6761504</v>
      </c>
      <c r="F344" s="1" t="s">
        <v>3408</v>
      </c>
      <c r="I344">
        <v>1</v>
      </c>
    </row>
    <row r="345" spans="1:10" x14ac:dyDescent="0.25">
      <c r="A345" s="65" t="s">
        <v>2015</v>
      </c>
      <c r="B345" s="85" t="s">
        <v>52</v>
      </c>
      <c r="C345" s="65" t="s">
        <v>3188</v>
      </c>
      <c r="D345">
        <f t="shared" si="5"/>
        <v>4081605498</v>
      </c>
      <c r="F345" s="1" t="s">
        <v>3413</v>
      </c>
      <c r="I345">
        <v>1</v>
      </c>
    </row>
    <row r="346" spans="1:10" x14ac:dyDescent="0.25">
      <c r="A346" s="84" t="s">
        <v>2018</v>
      </c>
      <c r="B346" s="83" t="s">
        <v>52</v>
      </c>
      <c r="C346" s="84" t="s">
        <v>3189</v>
      </c>
      <c r="D346">
        <f t="shared" si="5"/>
        <v>3842289365</v>
      </c>
      <c r="F346" s="1" t="s">
        <v>3403</v>
      </c>
      <c r="I346">
        <v>1</v>
      </c>
    </row>
    <row r="347" spans="1:10" x14ac:dyDescent="0.25">
      <c r="A347" s="65" t="s">
        <v>2025</v>
      </c>
      <c r="B347" s="85" t="s">
        <v>52</v>
      </c>
      <c r="C347" s="65" t="s">
        <v>3190</v>
      </c>
      <c r="D347">
        <f t="shared" si="5"/>
        <v>330690113</v>
      </c>
      <c r="F347" s="1" t="s">
        <v>4748</v>
      </c>
      <c r="H347">
        <v>1</v>
      </c>
    </row>
    <row r="348" spans="1:10" x14ac:dyDescent="0.25">
      <c r="A348" s="84" t="s">
        <v>2005</v>
      </c>
      <c r="B348" s="83" t="s">
        <v>52</v>
      </c>
      <c r="C348" s="84" t="s">
        <v>3191</v>
      </c>
      <c r="D348">
        <f t="shared" si="5"/>
        <v>314269644</v>
      </c>
      <c r="F348" s="1" t="s">
        <v>5170</v>
      </c>
      <c r="J348">
        <v>1</v>
      </c>
    </row>
    <row r="349" spans="1:10" x14ac:dyDescent="0.25">
      <c r="A349" s="65" t="s">
        <v>5413</v>
      </c>
      <c r="B349" s="85" t="s">
        <v>52</v>
      </c>
      <c r="C349" s="65" t="s">
        <v>3192</v>
      </c>
      <c r="D349">
        <f t="shared" si="5"/>
        <v>189189324</v>
      </c>
      <c r="F349" s="1" t="s">
        <v>4753</v>
      </c>
      <c r="H349">
        <v>1</v>
      </c>
    </row>
    <row r="350" spans="1:10" x14ac:dyDescent="0.25">
      <c r="A350" s="84" t="s">
        <v>5414</v>
      </c>
      <c r="B350" s="83" t="s">
        <v>52</v>
      </c>
      <c r="C350" s="84" t="s">
        <v>3193</v>
      </c>
      <c r="D350">
        <f t="shared" si="5"/>
        <v>110816428</v>
      </c>
      <c r="F350" s="1" t="s">
        <v>4758</v>
      </c>
      <c r="H350">
        <v>1</v>
      </c>
    </row>
    <row r="351" spans="1:10" x14ac:dyDescent="0.25">
      <c r="A351" s="65" t="s">
        <v>5415</v>
      </c>
      <c r="B351" s="85" t="s">
        <v>52</v>
      </c>
      <c r="C351" s="65" t="s">
        <v>3194</v>
      </c>
      <c r="D351">
        <f t="shared" si="5"/>
        <v>135776841</v>
      </c>
      <c r="F351" s="1" t="s">
        <v>4763</v>
      </c>
      <c r="H351">
        <v>1</v>
      </c>
    </row>
    <row r="352" spans="1:10" x14ac:dyDescent="0.25">
      <c r="A352" s="84" t="s">
        <v>2022</v>
      </c>
      <c r="B352" s="83" t="s">
        <v>52</v>
      </c>
      <c r="C352" s="84" t="s">
        <v>3195</v>
      </c>
      <c r="D352">
        <f t="shared" si="5"/>
        <v>4077868935</v>
      </c>
      <c r="F352" s="1" t="s">
        <v>4773</v>
      </c>
      <c r="H352">
        <v>1</v>
      </c>
    </row>
    <row r="353" spans="1:10" x14ac:dyDescent="0.25">
      <c r="A353" s="65" t="s">
        <v>5416</v>
      </c>
      <c r="B353" s="85" t="s">
        <v>52</v>
      </c>
      <c r="C353" s="65" t="s">
        <v>3196</v>
      </c>
      <c r="D353">
        <f t="shared" si="5"/>
        <v>182524482</v>
      </c>
      <c r="F353" s="1" t="s">
        <v>4768</v>
      </c>
      <c r="H353">
        <v>1</v>
      </c>
    </row>
    <row r="354" spans="1:10" x14ac:dyDescent="0.25">
      <c r="A354" s="84" t="s">
        <v>5417</v>
      </c>
      <c r="B354" s="83" t="s">
        <v>52</v>
      </c>
      <c r="C354" s="84" t="s">
        <v>3197</v>
      </c>
      <c r="D354">
        <f t="shared" si="5"/>
        <v>209285524</v>
      </c>
      <c r="F354" s="1" t="s">
        <v>4778</v>
      </c>
      <c r="H354">
        <v>1</v>
      </c>
    </row>
    <row r="355" spans="1:10" x14ac:dyDescent="0.25">
      <c r="A355" s="65" t="s">
        <v>5418</v>
      </c>
      <c r="B355" s="85" t="s">
        <v>52</v>
      </c>
      <c r="C355" s="65" t="s">
        <v>3198</v>
      </c>
      <c r="D355">
        <f t="shared" si="5"/>
        <v>478435852</v>
      </c>
      <c r="F355" s="1" t="s">
        <v>3418</v>
      </c>
      <c r="I355">
        <v>1</v>
      </c>
    </row>
    <row r="356" spans="1:10" x14ac:dyDescent="0.25">
      <c r="A356" s="84" t="s">
        <v>5419</v>
      </c>
      <c r="B356" s="83" t="s">
        <v>52</v>
      </c>
      <c r="C356" s="84" t="s">
        <v>3199</v>
      </c>
      <c r="D356">
        <f t="shared" si="5"/>
        <v>95926905</v>
      </c>
      <c r="F356" s="1" t="s">
        <v>3423</v>
      </c>
      <c r="I356">
        <v>1</v>
      </c>
    </row>
    <row r="357" spans="1:10" x14ac:dyDescent="0.25">
      <c r="A357" s="65" t="s">
        <v>5420</v>
      </c>
      <c r="B357" s="85" t="s">
        <v>52</v>
      </c>
      <c r="C357" s="65" t="s">
        <v>3200</v>
      </c>
      <c r="D357">
        <f t="shared" si="5"/>
        <v>3814419249</v>
      </c>
      <c r="F357" s="1" t="s">
        <v>3428</v>
      </c>
      <c r="I357">
        <v>1</v>
      </c>
    </row>
    <row r="358" spans="1:10" x14ac:dyDescent="0.25">
      <c r="A358" s="84" t="s">
        <v>5421</v>
      </c>
      <c r="B358" s="83" t="s">
        <v>52</v>
      </c>
      <c r="C358" s="84" t="s">
        <v>3201</v>
      </c>
      <c r="D358">
        <f t="shared" si="5"/>
        <v>165343672</v>
      </c>
      <c r="F358" s="1" t="s">
        <v>3433</v>
      </c>
      <c r="I358">
        <v>1</v>
      </c>
    </row>
    <row r="359" spans="1:10" x14ac:dyDescent="0.25">
      <c r="A359" s="65" t="s">
        <v>5422</v>
      </c>
      <c r="B359" s="85" t="s">
        <v>52</v>
      </c>
      <c r="C359" s="65" t="s">
        <v>3202</v>
      </c>
      <c r="D359">
        <f t="shared" si="5"/>
        <v>3938822303</v>
      </c>
      <c r="F359" s="1" t="s">
        <v>3443</v>
      </c>
      <c r="I359">
        <v>1</v>
      </c>
    </row>
    <row r="360" spans="1:10" x14ac:dyDescent="0.25">
      <c r="A360" s="84" t="s">
        <v>5423</v>
      </c>
      <c r="B360" s="83" t="s">
        <v>52</v>
      </c>
      <c r="C360" s="84" t="s">
        <v>3203</v>
      </c>
      <c r="D360">
        <f t="shared" si="5"/>
        <v>4282589800</v>
      </c>
      <c r="F360" s="1" t="s">
        <v>3438</v>
      </c>
      <c r="I360">
        <v>1</v>
      </c>
    </row>
    <row r="361" spans="1:10" x14ac:dyDescent="0.25">
      <c r="A361" s="65" t="s">
        <v>5424</v>
      </c>
      <c r="B361" s="85" t="s">
        <v>52</v>
      </c>
      <c r="C361" s="65" t="s">
        <v>3204</v>
      </c>
      <c r="D361">
        <f t="shared" si="5"/>
        <v>3877138420</v>
      </c>
      <c r="F361" s="1" t="s">
        <v>4782</v>
      </c>
      <c r="H361">
        <v>1</v>
      </c>
    </row>
    <row r="362" spans="1:10" x14ac:dyDescent="0.25">
      <c r="A362" s="84" t="s">
        <v>5425</v>
      </c>
      <c r="B362" s="83" t="s">
        <v>52</v>
      </c>
      <c r="C362" s="84" t="s">
        <v>3205</v>
      </c>
      <c r="D362">
        <f t="shared" si="5"/>
        <v>4189587514</v>
      </c>
      <c r="F362" s="1" t="s">
        <v>5174</v>
      </c>
      <c r="J362">
        <v>1</v>
      </c>
    </row>
    <row r="363" spans="1:10" x14ac:dyDescent="0.25">
      <c r="A363" s="65" t="s">
        <v>5426</v>
      </c>
      <c r="B363" s="85" t="s">
        <v>52</v>
      </c>
      <c r="C363" s="65" t="s">
        <v>3206</v>
      </c>
      <c r="D363">
        <f t="shared" si="5"/>
        <v>175620948</v>
      </c>
      <c r="F363" s="1" t="s">
        <v>4787</v>
      </c>
      <c r="H363">
        <v>1</v>
      </c>
    </row>
    <row r="364" spans="1:10" x14ac:dyDescent="0.25">
      <c r="A364" s="84" t="s">
        <v>5427</v>
      </c>
      <c r="B364" s="83" t="s">
        <v>52</v>
      </c>
      <c r="C364" s="84" t="s">
        <v>3207</v>
      </c>
      <c r="D364">
        <f t="shared" si="5"/>
        <v>1938194</v>
      </c>
      <c r="F364" s="1" t="s">
        <v>4792</v>
      </c>
      <c r="H364">
        <v>1</v>
      </c>
    </row>
    <row r="365" spans="1:10" x14ac:dyDescent="0.25">
      <c r="A365" s="65" t="s">
        <v>5428</v>
      </c>
      <c r="B365" s="85" t="s">
        <v>52</v>
      </c>
      <c r="C365" s="65" t="s">
        <v>3208</v>
      </c>
      <c r="D365">
        <f t="shared" si="5"/>
        <v>75013443</v>
      </c>
      <c r="F365" s="1" t="s">
        <v>4797</v>
      </c>
      <c r="H365">
        <v>1</v>
      </c>
    </row>
    <row r="366" spans="1:10" x14ac:dyDescent="0.25">
      <c r="A366" s="84" t="s">
        <v>5429</v>
      </c>
      <c r="B366" s="83" t="s">
        <v>52</v>
      </c>
      <c r="C366" s="84" t="s">
        <v>3209</v>
      </c>
      <c r="D366">
        <f t="shared" si="5"/>
        <v>189186057</v>
      </c>
      <c r="F366" s="1" t="s">
        <v>4807</v>
      </c>
      <c r="H366">
        <v>1</v>
      </c>
    </row>
    <row r="367" spans="1:10" x14ac:dyDescent="0.25">
      <c r="A367" s="65" t="s">
        <v>2050</v>
      </c>
      <c r="B367" s="85" t="s">
        <v>52</v>
      </c>
      <c r="C367" s="65" t="s">
        <v>3210</v>
      </c>
      <c r="D367">
        <f t="shared" si="5"/>
        <v>4216226393</v>
      </c>
      <c r="F367" s="1" t="s">
        <v>4802</v>
      </c>
      <c r="H367">
        <v>1</v>
      </c>
    </row>
    <row r="368" spans="1:10" x14ac:dyDescent="0.25">
      <c r="A368" s="84" t="s">
        <v>2028</v>
      </c>
      <c r="B368" s="83" t="s">
        <v>52</v>
      </c>
      <c r="C368" s="84" t="s">
        <v>3211</v>
      </c>
      <c r="D368">
        <f t="shared" si="5"/>
        <v>3792677333</v>
      </c>
      <c r="F368" s="1" t="s">
        <v>4812</v>
      </c>
      <c r="H368">
        <v>1</v>
      </c>
    </row>
    <row r="369" spans="1:9" x14ac:dyDescent="0.25">
      <c r="A369" s="65" t="s">
        <v>2033</v>
      </c>
      <c r="B369" s="85" t="s">
        <v>52</v>
      </c>
      <c r="C369" s="65" t="s">
        <v>3212</v>
      </c>
      <c r="D369">
        <f t="shared" si="5"/>
        <v>3890220482</v>
      </c>
      <c r="F369" s="1" t="s">
        <v>3447</v>
      </c>
      <c r="I369">
        <v>1</v>
      </c>
    </row>
    <row r="370" spans="1:9" x14ac:dyDescent="0.25">
      <c r="A370" s="84" t="s">
        <v>5430</v>
      </c>
      <c r="B370" s="83" t="s">
        <v>52</v>
      </c>
      <c r="C370" s="84" t="s">
        <v>3213</v>
      </c>
      <c r="D370">
        <f t="shared" si="5"/>
        <v>78663974</v>
      </c>
      <c r="F370" s="1" t="s">
        <v>3452</v>
      </c>
      <c r="I370">
        <v>1</v>
      </c>
    </row>
    <row r="371" spans="1:9" x14ac:dyDescent="0.25">
      <c r="A371" s="65" t="s">
        <v>2044</v>
      </c>
      <c r="B371" s="85" t="s">
        <v>52</v>
      </c>
      <c r="C371" s="65" t="s">
        <v>3214</v>
      </c>
      <c r="D371">
        <f t="shared" si="5"/>
        <v>296980711</v>
      </c>
      <c r="F371" s="1" t="s">
        <v>3457</v>
      </c>
      <c r="I371">
        <v>1</v>
      </c>
    </row>
    <row r="372" spans="1:9" x14ac:dyDescent="0.25">
      <c r="A372" s="84" t="s">
        <v>2051</v>
      </c>
      <c r="B372" s="83" t="s">
        <v>52</v>
      </c>
      <c r="C372" s="84" t="s">
        <v>3215</v>
      </c>
      <c r="D372">
        <f t="shared" si="5"/>
        <v>305977289</v>
      </c>
      <c r="F372" s="1" t="s">
        <v>3462</v>
      </c>
      <c r="I372">
        <v>1</v>
      </c>
    </row>
    <row r="373" spans="1:9" x14ac:dyDescent="0.25">
      <c r="A373" s="65" t="s">
        <v>2027</v>
      </c>
      <c r="B373" s="85" t="s">
        <v>52</v>
      </c>
      <c r="C373" s="65" t="s">
        <v>3216</v>
      </c>
      <c r="D373">
        <f t="shared" si="5"/>
        <v>509067825</v>
      </c>
      <c r="F373" s="1" t="s">
        <v>3472</v>
      </c>
      <c r="I373">
        <v>1</v>
      </c>
    </row>
    <row r="374" spans="1:9" x14ac:dyDescent="0.25">
      <c r="A374" s="84" t="s">
        <v>2035</v>
      </c>
      <c r="B374" s="83" t="s">
        <v>52</v>
      </c>
      <c r="C374" s="84" t="s">
        <v>3217</v>
      </c>
      <c r="D374">
        <f t="shared" si="5"/>
        <v>285106647</v>
      </c>
      <c r="F374" s="1" t="s">
        <v>3477</v>
      </c>
      <c r="I374">
        <v>1</v>
      </c>
    </row>
    <row r="375" spans="1:9" x14ac:dyDescent="0.25">
      <c r="A375" s="65" t="s">
        <v>2039</v>
      </c>
      <c r="B375" s="85" t="s">
        <v>52</v>
      </c>
      <c r="C375" s="65" t="s">
        <v>3218</v>
      </c>
      <c r="D375">
        <f t="shared" si="5"/>
        <v>465791449</v>
      </c>
      <c r="F375" s="1" t="s">
        <v>3467</v>
      </c>
      <c r="I375">
        <v>1</v>
      </c>
    </row>
    <row r="376" spans="1:9" x14ac:dyDescent="0.25">
      <c r="A376" s="84" t="s">
        <v>2042</v>
      </c>
      <c r="B376" s="83" t="s">
        <v>52</v>
      </c>
      <c r="C376" s="84" t="s">
        <v>3219</v>
      </c>
      <c r="D376">
        <f t="shared" si="5"/>
        <v>4039031849</v>
      </c>
      <c r="F376" s="1" t="s">
        <v>4816</v>
      </c>
      <c r="H376">
        <v>1</v>
      </c>
    </row>
    <row r="377" spans="1:9" x14ac:dyDescent="0.25">
      <c r="A377" s="65" t="s">
        <v>5431</v>
      </c>
      <c r="B377" s="85" t="s">
        <v>52</v>
      </c>
      <c r="C377" s="65" t="s">
        <v>3220</v>
      </c>
      <c r="D377">
        <f t="shared" si="5"/>
        <v>49546697</v>
      </c>
      <c r="F377" s="1" t="s">
        <v>4821</v>
      </c>
      <c r="H377">
        <v>1</v>
      </c>
    </row>
    <row r="378" spans="1:9" x14ac:dyDescent="0.25">
      <c r="A378" s="84" t="s">
        <v>2029</v>
      </c>
      <c r="B378" s="83" t="s">
        <v>52</v>
      </c>
      <c r="C378" s="84" t="s">
        <v>3221</v>
      </c>
      <c r="D378">
        <f t="shared" si="5"/>
        <v>4166885940</v>
      </c>
      <c r="F378" s="1" t="s">
        <v>4826</v>
      </c>
      <c r="H378">
        <v>1</v>
      </c>
    </row>
    <row r="379" spans="1:9" x14ac:dyDescent="0.25">
      <c r="A379" s="65" t="s">
        <v>2031</v>
      </c>
      <c r="B379" s="85" t="s">
        <v>52</v>
      </c>
      <c r="C379" s="65" t="s">
        <v>3222</v>
      </c>
      <c r="D379">
        <f t="shared" si="5"/>
        <v>4196294846</v>
      </c>
      <c r="F379" s="1" t="s">
        <v>4831</v>
      </c>
      <c r="H379">
        <v>1</v>
      </c>
    </row>
    <row r="380" spans="1:9" x14ac:dyDescent="0.25">
      <c r="A380" s="84" t="s">
        <v>2040</v>
      </c>
      <c r="B380" s="83" t="s">
        <v>52</v>
      </c>
      <c r="C380" s="84" t="s">
        <v>3223</v>
      </c>
      <c r="D380">
        <f t="shared" si="5"/>
        <v>4219317582</v>
      </c>
      <c r="F380" s="1" t="s">
        <v>4841</v>
      </c>
      <c r="H380">
        <v>1</v>
      </c>
    </row>
    <row r="381" spans="1:9" x14ac:dyDescent="0.25">
      <c r="A381" s="65" t="s">
        <v>2045</v>
      </c>
      <c r="B381" s="85" t="s">
        <v>52</v>
      </c>
      <c r="C381" s="65" t="s">
        <v>3224</v>
      </c>
      <c r="D381">
        <f t="shared" si="5"/>
        <v>4245410901</v>
      </c>
      <c r="F381" s="1" t="s">
        <v>4836</v>
      </c>
      <c r="H381">
        <v>1</v>
      </c>
    </row>
    <row r="382" spans="1:9" x14ac:dyDescent="0.25">
      <c r="A382" s="84" t="s">
        <v>2048</v>
      </c>
      <c r="B382" s="83" t="s">
        <v>52</v>
      </c>
      <c r="C382" s="84" t="s">
        <v>3225</v>
      </c>
      <c r="D382">
        <f t="shared" si="5"/>
        <v>3839542480</v>
      </c>
      <c r="F382" s="1" t="s">
        <v>4700</v>
      </c>
      <c r="H382">
        <v>1</v>
      </c>
    </row>
    <row r="383" spans="1:9" x14ac:dyDescent="0.25">
      <c r="A383" s="65" t="s">
        <v>5432</v>
      </c>
      <c r="B383" s="85" t="s">
        <v>52</v>
      </c>
      <c r="C383" s="65" t="s">
        <v>3226</v>
      </c>
      <c r="D383">
        <f t="shared" si="5"/>
        <v>130084440</v>
      </c>
      <c r="F383" s="1" t="s">
        <v>3313</v>
      </c>
      <c r="I383">
        <v>1</v>
      </c>
    </row>
    <row r="384" spans="1:9" x14ac:dyDescent="0.25">
      <c r="A384" s="84" t="s">
        <v>2032</v>
      </c>
      <c r="B384" s="83" t="s">
        <v>52</v>
      </c>
      <c r="C384" s="84" t="s">
        <v>3227</v>
      </c>
      <c r="D384">
        <f t="shared" si="5"/>
        <v>393989316</v>
      </c>
      <c r="F384" s="1" t="s">
        <v>3323</v>
      </c>
      <c r="H384">
        <v>1</v>
      </c>
      <c r="I384">
        <v>1</v>
      </c>
    </row>
    <row r="385" spans="1:10" x14ac:dyDescent="0.25">
      <c r="A385" s="65" t="s">
        <v>2037</v>
      </c>
      <c r="B385" s="85" t="s">
        <v>52</v>
      </c>
      <c r="C385" s="65" t="s">
        <v>3228</v>
      </c>
      <c r="D385">
        <f t="shared" si="5"/>
        <v>4280454290</v>
      </c>
      <c r="F385" s="1" t="s">
        <v>3333</v>
      </c>
      <c r="H385">
        <v>1</v>
      </c>
      <c r="I385">
        <v>1</v>
      </c>
    </row>
    <row r="386" spans="1:10" x14ac:dyDescent="0.25">
      <c r="A386" s="84" t="s">
        <v>5433</v>
      </c>
      <c r="B386" s="83" t="s">
        <v>52</v>
      </c>
      <c r="C386" s="84" t="s">
        <v>3229</v>
      </c>
      <c r="D386">
        <f t="shared" ref="D386:D449" si="6">HEX2DEC(A386)</f>
        <v>151884459</v>
      </c>
      <c r="F386" s="1" t="s">
        <v>3343</v>
      </c>
      <c r="I386">
        <v>1</v>
      </c>
    </row>
    <row r="387" spans="1:10" x14ac:dyDescent="0.25">
      <c r="A387" s="65" t="s">
        <v>2049</v>
      </c>
      <c r="B387" s="85" t="s">
        <v>52</v>
      </c>
      <c r="C387" s="65" t="s">
        <v>3230</v>
      </c>
      <c r="D387">
        <f t="shared" si="6"/>
        <v>4163470505</v>
      </c>
      <c r="F387" s="1" t="s">
        <v>3363</v>
      </c>
      <c r="I387">
        <v>1</v>
      </c>
    </row>
    <row r="388" spans="1:10" x14ac:dyDescent="0.25">
      <c r="A388" s="84" t="s">
        <v>5434</v>
      </c>
      <c r="B388" s="83" t="s">
        <v>52</v>
      </c>
      <c r="C388" s="84" t="s">
        <v>3231</v>
      </c>
      <c r="D388">
        <f t="shared" si="6"/>
        <v>23106177</v>
      </c>
      <c r="F388" s="1" t="s">
        <v>3373</v>
      </c>
      <c r="I388">
        <v>1</v>
      </c>
    </row>
    <row r="389" spans="1:10" x14ac:dyDescent="0.25">
      <c r="A389" s="65" t="s">
        <v>5435</v>
      </c>
      <c r="B389" s="85" t="s">
        <v>52</v>
      </c>
      <c r="C389" s="65" t="s">
        <v>3232</v>
      </c>
      <c r="D389">
        <f t="shared" si="6"/>
        <v>3821803289</v>
      </c>
      <c r="F389" s="1" t="s">
        <v>3353</v>
      </c>
      <c r="I389">
        <v>1</v>
      </c>
    </row>
    <row r="390" spans="1:10" x14ac:dyDescent="0.25">
      <c r="A390" s="84" t="s">
        <v>5436</v>
      </c>
      <c r="B390" s="83" t="s">
        <v>52</v>
      </c>
      <c r="C390" s="84" t="s">
        <v>3233</v>
      </c>
      <c r="D390">
        <f t="shared" si="6"/>
        <v>445734664</v>
      </c>
      <c r="F390" s="1" t="s">
        <v>5163</v>
      </c>
      <c r="J390">
        <v>1</v>
      </c>
    </row>
    <row r="391" spans="1:10" x14ac:dyDescent="0.25">
      <c r="A391" s="65" t="s">
        <v>5437</v>
      </c>
      <c r="B391" s="85" t="s">
        <v>52</v>
      </c>
      <c r="C391" s="65" t="s">
        <v>3234</v>
      </c>
      <c r="D391">
        <f t="shared" si="6"/>
        <v>94431318</v>
      </c>
      <c r="F391" s="1" t="s">
        <v>5167</v>
      </c>
      <c r="J391">
        <v>1</v>
      </c>
    </row>
    <row r="392" spans="1:10" x14ac:dyDescent="0.25">
      <c r="A392" s="84" t="s">
        <v>5438</v>
      </c>
      <c r="B392" s="83" t="s">
        <v>52</v>
      </c>
      <c r="C392" s="84" t="s">
        <v>3235</v>
      </c>
      <c r="D392">
        <f t="shared" si="6"/>
        <v>3802303953</v>
      </c>
      <c r="F392" s="1" t="s">
        <v>3384</v>
      </c>
      <c r="I392">
        <v>1</v>
      </c>
    </row>
    <row r="393" spans="1:10" x14ac:dyDescent="0.25">
      <c r="A393" s="65" t="s">
        <v>5439</v>
      </c>
      <c r="B393" s="85" t="s">
        <v>52</v>
      </c>
      <c r="C393" s="65" t="s">
        <v>3236</v>
      </c>
      <c r="D393">
        <f t="shared" si="6"/>
        <v>322805978</v>
      </c>
      <c r="F393" s="1" t="s">
        <v>3389</v>
      </c>
      <c r="I393">
        <v>1</v>
      </c>
    </row>
    <row r="394" spans="1:10" x14ac:dyDescent="0.25">
      <c r="A394" s="84" t="s">
        <v>5440</v>
      </c>
      <c r="B394" s="83" t="s">
        <v>52</v>
      </c>
      <c r="C394" s="84" t="s">
        <v>3237</v>
      </c>
      <c r="D394">
        <f t="shared" si="6"/>
        <v>4003157772</v>
      </c>
      <c r="F394" s="1" t="s">
        <v>3394</v>
      </c>
      <c r="I394">
        <v>1</v>
      </c>
    </row>
    <row r="395" spans="1:10" x14ac:dyDescent="0.25">
      <c r="A395" s="65" t="s">
        <v>5441</v>
      </c>
      <c r="B395" s="85" t="s">
        <v>52</v>
      </c>
      <c r="C395" s="65" t="s">
        <v>3238</v>
      </c>
      <c r="D395">
        <f t="shared" si="6"/>
        <v>3839418413</v>
      </c>
      <c r="F395" s="1" t="s">
        <v>3399</v>
      </c>
      <c r="I395">
        <v>1</v>
      </c>
    </row>
    <row r="396" spans="1:10" x14ac:dyDescent="0.25">
      <c r="A396" s="84" t="s">
        <v>5442</v>
      </c>
      <c r="B396" s="83" t="s">
        <v>52</v>
      </c>
      <c r="C396" s="84" t="s">
        <v>3239</v>
      </c>
      <c r="D396">
        <f t="shared" si="6"/>
        <v>3835040740</v>
      </c>
      <c r="F396" s="1" t="s">
        <v>3409</v>
      </c>
      <c r="I396">
        <v>1</v>
      </c>
    </row>
    <row r="397" spans="1:10" x14ac:dyDescent="0.25">
      <c r="A397" s="65" t="s">
        <v>5443</v>
      </c>
      <c r="B397" s="85" t="s">
        <v>52</v>
      </c>
      <c r="C397" s="65" t="s">
        <v>3240</v>
      </c>
      <c r="D397">
        <f t="shared" si="6"/>
        <v>501890875</v>
      </c>
      <c r="F397" s="1" t="s">
        <v>3414</v>
      </c>
      <c r="I397">
        <v>1</v>
      </c>
    </row>
    <row r="398" spans="1:10" x14ac:dyDescent="0.25">
      <c r="A398" s="84" t="s">
        <v>2054</v>
      </c>
      <c r="B398" s="83" t="s">
        <v>52</v>
      </c>
      <c r="C398" s="84" t="s">
        <v>3241</v>
      </c>
      <c r="D398">
        <f t="shared" si="6"/>
        <v>3979220987</v>
      </c>
      <c r="F398" s="1" t="s">
        <v>3404</v>
      </c>
      <c r="I398">
        <v>1</v>
      </c>
    </row>
    <row r="399" spans="1:10" x14ac:dyDescent="0.25">
      <c r="A399" s="65" t="s">
        <v>2061</v>
      </c>
      <c r="B399" s="85" t="s">
        <v>52</v>
      </c>
      <c r="C399" s="65" t="s">
        <v>3242</v>
      </c>
      <c r="D399">
        <f t="shared" si="6"/>
        <v>519675839</v>
      </c>
      <c r="F399" s="1" t="s">
        <v>4749</v>
      </c>
      <c r="H399">
        <v>1</v>
      </c>
    </row>
    <row r="400" spans="1:10" x14ac:dyDescent="0.25">
      <c r="A400" s="84" t="s">
        <v>2063</v>
      </c>
      <c r="B400" s="83" t="s">
        <v>52</v>
      </c>
      <c r="C400" s="84" t="s">
        <v>3243</v>
      </c>
      <c r="D400">
        <f t="shared" si="6"/>
        <v>313047289</v>
      </c>
      <c r="F400" s="1" t="s">
        <v>5171</v>
      </c>
      <c r="J400">
        <v>1</v>
      </c>
    </row>
    <row r="401" spans="1:10" x14ac:dyDescent="0.25">
      <c r="A401" s="65" t="s">
        <v>2067</v>
      </c>
      <c r="B401" s="85" t="s">
        <v>52</v>
      </c>
      <c r="C401" s="65" t="s">
        <v>3244</v>
      </c>
      <c r="D401">
        <f t="shared" si="6"/>
        <v>3763280644</v>
      </c>
      <c r="F401" s="1" t="s">
        <v>4754</v>
      </c>
      <c r="H401">
        <v>1</v>
      </c>
    </row>
    <row r="402" spans="1:10" x14ac:dyDescent="0.25">
      <c r="A402" s="84" t="s">
        <v>2075</v>
      </c>
      <c r="B402" s="83" t="s">
        <v>52</v>
      </c>
      <c r="C402" s="84" t="s">
        <v>3245</v>
      </c>
      <c r="D402">
        <f t="shared" si="6"/>
        <v>338520150</v>
      </c>
      <c r="F402" s="1" t="s">
        <v>4759</v>
      </c>
      <c r="H402">
        <v>1</v>
      </c>
    </row>
    <row r="403" spans="1:10" x14ac:dyDescent="0.25">
      <c r="A403" s="65" t="s">
        <v>2057</v>
      </c>
      <c r="B403" s="85" t="s">
        <v>52</v>
      </c>
      <c r="C403" s="65" t="s">
        <v>3246</v>
      </c>
      <c r="D403">
        <f t="shared" si="6"/>
        <v>437547457</v>
      </c>
      <c r="F403" s="1" t="s">
        <v>4764</v>
      </c>
      <c r="H403">
        <v>1</v>
      </c>
    </row>
    <row r="404" spans="1:10" x14ac:dyDescent="0.25">
      <c r="A404" s="84" t="s">
        <v>5444</v>
      </c>
      <c r="B404" s="83" t="s">
        <v>52</v>
      </c>
      <c r="C404" s="84" t="s">
        <v>3247</v>
      </c>
      <c r="D404">
        <f t="shared" si="6"/>
        <v>131920814</v>
      </c>
      <c r="F404" s="1" t="s">
        <v>4774</v>
      </c>
      <c r="H404">
        <v>1</v>
      </c>
    </row>
    <row r="405" spans="1:10" x14ac:dyDescent="0.25">
      <c r="A405" s="65" t="s">
        <v>5445</v>
      </c>
      <c r="B405" s="85" t="s">
        <v>52</v>
      </c>
      <c r="C405" s="65" t="s">
        <v>3248</v>
      </c>
      <c r="D405">
        <f t="shared" si="6"/>
        <v>166142268</v>
      </c>
      <c r="F405" s="1" t="s">
        <v>4769</v>
      </c>
      <c r="H405">
        <v>1</v>
      </c>
    </row>
    <row r="406" spans="1:10" x14ac:dyDescent="0.25">
      <c r="A406" s="84" t="s">
        <v>2069</v>
      </c>
      <c r="B406" s="83" t="s">
        <v>52</v>
      </c>
      <c r="C406" s="84" t="s">
        <v>3249</v>
      </c>
      <c r="D406">
        <f t="shared" si="6"/>
        <v>460241810</v>
      </c>
      <c r="F406" s="1" t="s">
        <v>4779</v>
      </c>
      <c r="H406">
        <v>1</v>
      </c>
    </row>
    <row r="407" spans="1:10" x14ac:dyDescent="0.25">
      <c r="A407" s="65" t="s">
        <v>2072</v>
      </c>
      <c r="B407" s="85" t="s">
        <v>52</v>
      </c>
      <c r="C407" s="65" t="s">
        <v>3250</v>
      </c>
      <c r="D407">
        <f t="shared" si="6"/>
        <v>4228861753</v>
      </c>
      <c r="F407" s="1" t="s">
        <v>3419</v>
      </c>
      <c r="I407">
        <v>1</v>
      </c>
    </row>
    <row r="408" spans="1:10" x14ac:dyDescent="0.25">
      <c r="A408" s="84" t="s">
        <v>2056</v>
      </c>
      <c r="B408" s="83" t="s">
        <v>52</v>
      </c>
      <c r="C408" s="84" t="s">
        <v>3251</v>
      </c>
      <c r="D408">
        <f t="shared" si="6"/>
        <v>3888723282</v>
      </c>
      <c r="F408" s="1" t="s">
        <v>3424</v>
      </c>
      <c r="I408">
        <v>1</v>
      </c>
    </row>
    <row r="409" spans="1:10" x14ac:dyDescent="0.25">
      <c r="A409" s="65" t="s">
        <v>2062</v>
      </c>
      <c r="B409" s="85" t="s">
        <v>52</v>
      </c>
      <c r="C409" s="65" t="s">
        <v>3252</v>
      </c>
      <c r="D409">
        <f t="shared" si="6"/>
        <v>368504944</v>
      </c>
      <c r="F409" s="1" t="s">
        <v>3429</v>
      </c>
      <c r="I409">
        <v>1</v>
      </c>
    </row>
    <row r="410" spans="1:10" x14ac:dyDescent="0.25">
      <c r="A410" s="84" t="s">
        <v>5446</v>
      </c>
      <c r="B410" s="83" t="s">
        <v>52</v>
      </c>
      <c r="C410" s="84" t="s">
        <v>3253</v>
      </c>
      <c r="D410">
        <f t="shared" si="6"/>
        <v>38243058</v>
      </c>
      <c r="F410" s="1" t="s">
        <v>3434</v>
      </c>
      <c r="I410">
        <v>1</v>
      </c>
    </row>
    <row r="411" spans="1:10" x14ac:dyDescent="0.25">
      <c r="A411" s="65" t="s">
        <v>2066</v>
      </c>
      <c r="B411" s="85" t="s">
        <v>52</v>
      </c>
      <c r="C411" s="65" t="s">
        <v>3254</v>
      </c>
      <c r="D411">
        <f t="shared" si="6"/>
        <v>3791822868</v>
      </c>
      <c r="F411" s="1" t="s">
        <v>3444</v>
      </c>
      <c r="I411">
        <v>1</v>
      </c>
    </row>
    <row r="412" spans="1:10" x14ac:dyDescent="0.25">
      <c r="A412" s="84" t="s">
        <v>2074</v>
      </c>
      <c r="B412" s="83" t="s">
        <v>52</v>
      </c>
      <c r="C412" s="84" t="s">
        <v>3255</v>
      </c>
      <c r="D412">
        <f t="shared" si="6"/>
        <v>4182439485</v>
      </c>
      <c r="F412" s="1" t="s">
        <v>3439</v>
      </c>
      <c r="I412">
        <v>1</v>
      </c>
    </row>
    <row r="413" spans="1:10" x14ac:dyDescent="0.25">
      <c r="A413" s="65" t="s">
        <v>2053</v>
      </c>
      <c r="B413" s="85" t="s">
        <v>52</v>
      </c>
      <c r="C413" s="65" t="s">
        <v>3256</v>
      </c>
      <c r="D413">
        <f t="shared" si="6"/>
        <v>4292463162</v>
      </c>
      <c r="F413" s="1" t="s">
        <v>4783</v>
      </c>
      <c r="H413">
        <v>1</v>
      </c>
    </row>
    <row r="414" spans="1:10" x14ac:dyDescent="0.25">
      <c r="A414" s="84" t="s">
        <v>2058</v>
      </c>
      <c r="B414" s="83" t="s">
        <v>52</v>
      </c>
      <c r="C414" s="84" t="s">
        <v>3257</v>
      </c>
      <c r="D414">
        <f t="shared" si="6"/>
        <v>3861160816</v>
      </c>
      <c r="F414" s="1" t="s">
        <v>5175</v>
      </c>
      <c r="J414">
        <v>1</v>
      </c>
    </row>
    <row r="415" spans="1:10" x14ac:dyDescent="0.25">
      <c r="A415" s="65" t="s">
        <v>5447</v>
      </c>
      <c r="B415" s="85" t="s">
        <v>52</v>
      </c>
      <c r="C415" s="65" t="s">
        <v>3258</v>
      </c>
      <c r="D415">
        <f t="shared" si="6"/>
        <v>137006800</v>
      </c>
      <c r="F415" s="1" t="s">
        <v>4788</v>
      </c>
      <c r="H415">
        <v>1</v>
      </c>
    </row>
    <row r="416" spans="1:10" x14ac:dyDescent="0.25">
      <c r="A416" s="84" t="s">
        <v>2070</v>
      </c>
      <c r="B416" s="83" t="s">
        <v>52</v>
      </c>
      <c r="C416" s="84" t="s">
        <v>3259</v>
      </c>
      <c r="D416">
        <f t="shared" si="6"/>
        <v>3946383152</v>
      </c>
      <c r="F416" s="1" t="s">
        <v>4793</v>
      </c>
      <c r="H416">
        <v>1</v>
      </c>
    </row>
    <row r="417" spans="1:10" x14ac:dyDescent="0.25">
      <c r="A417" s="65" t="s">
        <v>2071</v>
      </c>
      <c r="B417" s="85" t="s">
        <v>52</v>
      </c>
      <c r="C417" s="65" t="s">
        <v>3260</v>
      </c>
      <c r="D417">
        <f t="shared" si="6"/>
        <v>4068303222</v>
      </c>
      <c r="F417" s="1" t="s">
        <v>4798</v>
      </c>
      <c r="H417">
        <v>1</v>
      </c>
    </row>
    <row r="418" spans="1:10" x14ac:dyDescent="0.25">
      <c r="A418" s="84" t="s">
        <v>5448</v>
      </c>
      <c r="B418" s="83" t="s">
        <v>52</v>
      </c>
      <c r="C418" s="84" t="s">
        <v>3261</v>
      </c>
      <c r="D418">
        <f t="shared" si="6"/>
        <v>4122569531</v>
      </c>
      <c r="F418" s="1" t="s">
        <v>4808</v>
      </c>
      <c r="H418">
        <v>1</v>
      </c>
    </row>
    <row r="419" spans="1:10" x14ac:dyDescent="0.25">
      <c r="A419" s="65" t="s">
        <v>5449</v>
      </c>
      <c r="B419" s="85" t="s">
        <v>52</v>
      </c>
      <c r="C419" s="65" t="s">
        <v>3262</v>
      </c>
      <c r="D419">
        <f t="shared" si="6"/>
        <v>416163024</v>
      </c>
      <c r="F419" s="1" t="s">
        <v>4803</v>
      </c>
      <c r="H419">
        <v>1</v>
      </c>
    </row>
    <row r="420" spans="1:10" x14ac:dyDescent="0.25">
      <c r="A420" s="84" t="s">
        <v>5450</v>
      </c>
      <c r="B420" s="83" t="s">
        <v>52</v>
      </c>
      <c r="C420" s="84" t="s">
        <v>3263</v>
      </c>
      <c r="D420">
        <f t="shared" si="6"/>
        <v>524134724</v>
      </c>
      <c r="F420" s="1" t="s">
        <v>4813</v>
      </c>
      <c r="H420">
        <v>1</v>
      </c>
    </row>
    <row r="421" spans="1:10" x14ac:dyDescent="0.25">
      <c r="A421" s="65" t="s">
        <v>5451</v>
      </c>
      <c r="B421" s="85" t="s">
        <v>52</v>
      </c>
      <c r="C421" s="65" t="s">
        <v>3264</v>
      </c>
      <c r="D421">
        <f t="shared" si="6"/>
        <v>456032539</v>
      </c>
      <c r="F421" s="1" t="s">
        <v>3448</v>
      </c>
      <c r="I421">
        <v>1</v>
      </c>
    </row>
    <row r="422" spans="1:10" x14ac:dyDescent="0.25">
      <c r="A422" s="84" t="s">
        <v>5452</v>
      </c>
      <c r="B422" s="83" t="s">
        <v>52</v>
      </c>
      <c r="C422" s="84" t="s">
        <v>3265</v>
      </c>
      <c r="D422">
        <f t="shared" si="6"/>
        <v>4171011660</v>
      </c>
      <c r="F422" s="1" t="s">
        <v>3453</v>
      </c>
      <c r="I422">
        <v>1</v>
      </c>
    </row>
    <row r="423" spans="1:10" x14ac:dyDescent="0.25">
      <c r="A423" s="65" t="s">
        <v>2077</v>
      </c>
      <c r="B423" s="85" t="s">
        <v>52</v>
      </c>
      <c r="C423" s="65" t="s">
        <v>3266</v>
      </c>
      <c r="D423">
        <f t="shared" si="6"/>
        <v>369667928</v>
      </c>
      <c r="F423" s="1" t="s">
        <v>3458</v>
      </c>
      <c r="I423">
        <v>1</v>
      </c>
    </row>
    <row r="424" spans="1:10" x14ac:dyDescent="0.25">
      <c r="A424" s="84" t="s">
        <v>5453</v>
      </c>
      <c r="B424" s="83" t="s">
        <v>52</v>
      </c>
      <c r="C424" s="84" t="s">
        <v>3267</v>
      </c>
      <c r="D424">
        <f t="shared" si="6"/>
        <v>16821099</v>
      </c>
      <c r="F424" s="1" t="s">
        <v>3463</v>
      </c>
      <c r="I424">
        <v>1</v>
      </c>
    </row>
    <row r="425" spans="1:10" x14ac:dyDescent="0.25">
      <c r="A425" s="65" t="s">
        <v>2083</v>
      </c>
      <c r="B425" s="85" t="s">
        <v>52</v>
      </c>
      <c r="C425" s="65" t="s">
        <v>3268</v>
      </c>
      <c r="D425">
        <f t="shared" si="6"/>
        <v>463191296</v>
      </c>
      <c r="F425" s="1" t="s">
        <v>3473</v>
      </c>
      <c r="I425">
        <v>1</v>
      </c>
    </row>
    <row r="426" spans="1:10" x14ac:dyDescent="0.25">
      <c r="A426" s="84" t="s">
        <v>2086</v>
      </c>
      <c r="B426" s="83" t="s">
        <v>52</v>
      </c>
      <c r="C426" s="84" t="s">
        <v>3269</v>
      </c>
      <c r="D426">
        <f t="shared" si="6"/>
        <v>3941317250</v>
      </c>
      <c r="F426" s="1" t="s">
        <v>3478</v>
      </c>
      <c r="I426">
        <v>1</v>
      </c>
    </row>
    <row r="427" spans="1:10" x14ac:dyDescent="0.25">
      <c r="A427" s="65" t="s">
        <v>2090</v>
      </c>
      <c r="B427" s="85" t="s">
        <v>52</v>
      </c>
      <c r="C427" s="65" t="s">
        <v>3270</v>
      </c>
      <c r="D427">
        <f t="shared" si="6"/>
        <v>3983869945</v>
      </c>
      <c r="F427" s="1" t="s">
        <v>3468</v>
      </c>
      <c r="I427">
        <v>1</v>
      </c>
    </row>
    <row r="428" spans="1:10" x14ac:dyDescent="0.25">
      <c r="A428" s="84" t="s">
        <v>2076</v>
      </c>
      <c r="B428" s="83" t="s">
        <v>52</v>
      </c>
      <c r="C428" s="84" t="s">
        <v>3271</v>
      </c>
      <c r="D428">
        <f t="shared" si="6"/>
        <v>4226125092</v>
      </c>
      <c r="F428" s="1" t="s">
        <v>4817</v>
      </c>
      <c r="H428">
        <v>1</v>
      </c>
    </row>
    <row r="429" spans="1:10" x14ac:dyDescent="0.25">
      <c r="A429" s="65" t="s">
        <v>2081</v>
      </c>
      <c r="B429" s="85" t="s">
        <v>52</v>
      </c>
      <c r="C429" s="65" t="s">
        <v>3272</v>
      </c>
      <c r="D429">
        <f t="shared" si="6"/>
        <v>414944431</v>
      </c>
      <c r="F429" s="1" t="s">
        <v>5179</v>
      </c>
      <c r="J429">
        <v>1</v>
      </c>
    </row>
    <row r="430" spans="1:10" x14ac:dyDescent="0.25">
      <c r="A430" s="84" t="s">
        <v>5454</v>
      </c>
      <c r="B430" s="83" t="s">
        <v>52</v>
      </c>
      <c r="C430" s="84" t="s">
        <v>3273</v>
      </c>
      <c r="D430">
        <f t="shared" si="6"/>
        <v>260229435</v>
      </c>
      <c r="F430" s="1" t="s">
        <v>4822</v>
      </c>
      <c r="H430">
        <v>1</v>
      </c>
    </row>
    <row r="431" spans="1:10" x14ac:dyDescent="0.25">
      <c r="A431" s="65" t="s">
        <v>2085</v>
      </c>
      <c r="B431" s="85" t="s">
        <v>52</v>
      </c>
      <c r="C431" s="65" t="s">
        <v>3274</v>
      </c>
      <c r="D431">
        <f t="shared" si="6"/>
        <v>519595091</v>
      </c>
      <c r="F431" s="1" t="s">
        <v>4827</v>
      </c>
      <c r="H431">
        <v>1</v>
      </c>
    </row>
    <row r="432" spans="1:10" x14ac:dyDescent="0.25">
      <c r="A432" s="84" t="s">
        <v>2088</v>
      </c>
      <c r="B432" s="83" t="s">
        <v>52</v>
      </c>
      <c r="C432" s="84" t="s">
        <v>3275</v>
      </c>
      <c r="D432">
        <f t="shared" si="6"/>
        <v>369841612</v>
      </c>
      <c r="F432" s="1" t="s">
        <v>4832</v>
      </c>
      <c r="H432">
        <v>1</v>
      </c>
    </row>
    <row r="433" spans="1:9" x14ac:dyDescent="0.25">
      <c r="A433" s="65" t="s">
        <v>2078</v>
      </c>
      <c r="B433" s="85" t="s">
        <v>52</v>
      </c>
      <c r="C433" s="65" t="s">
        <v>3276</v>
      </c>
      <c r="D433">
        <f t="shared" si="6"/>
        <v>454998067</v>
      </c>
      <c r="F433" s="1" t="s">
        <v>4842</v>
      </c>
      <c r="H433">
        <v>1</v>
      </c>
    </row>
    <row r="434" spans="1:9" x14ac:dyDescent="0.25">
      <c r="A434" s="84" t="s">
        <v>2079</v>
      </c>
      <c r="B434" s="83" t="s">
        <v>52</v>
      </c>
      <c r="C434" s="84" t="s">
        <v>3277</v>
      </c>
      <c r="D434">
        <f t="shared" si="6"/>
        <v>3832985923</v>
      </c>
      <c r="F434" s="1" t="s">
        <v>4837</v>
      </c>
      <c r="H434">
        <v>1</v>
      </c>
    </row>
    <row r="435" spans="1:9" x14ac:dyDescent="0.25">
      <c r="A435" s="65" t="s">
        <v>2082</v>
      </c>
      <c r="B435" s="85" t="s">
        <v>52</v>
      </c>
      <c r="C435" s="65" t="s">
        <v>3278</v>
      </c>
      <c r="D435">
        <f t="shared" si="6"/>
        <v>3842907033</v>
      </c>
      <c r="F435" s="1" t="s">
        <v>3482</v>
      </c>
      <c r="I435">
        <v>1</v>
      </c>
    </row>
    <row r="436" spans="1:9" x14ac:dyDescent="0.25">
      <c r="A436" s="84" t="s">
        <v>2084</v>
      </c>
      <c r="B436" s="83" t="s">
        <v>52</v>
      </c>
      <c r="C436" s="84" t="s">
        <v>3279</v>
      </c>
      <c r="D436">
        <f t="shared" si="6"/>
        <v>458253410</v>
      </c>
      <c r="F436" s="1" t="s">
        <v>3487</v>
      </c>
      <c r="I436">
        <v>1</v>
      </c>
    </row>
    <row r="437" spans="1:9" x14ac:dyDescent="0.25">
      <c r="A437" s="65" t="s">
        <v>2089</v>
      </c>
      <c r="B437" s="85" t="s">
        <v>52</v>
      </c>
      <c r="C437" s="65" t="s">
        <v>3280</v>
      </c>
      <c r="D437">
        <f t="shared" si="6"/>
        <v>4030948400</v>
      </c>
      <c r="F437" s="1" t="s">
        <v>3492</v>
      </c>
      <c r="I437">
        <v>1</v>
      </c>
    </row>
    <row r="438" spans="1:9" x14ac:dyDescent="0.25">
      <c r="A438" s="84" t="s">
        <v>681</v>
      </c>
      <c r="B438" s="83" t="s">
        <v>52</v>
      </c>
      <c r="C438" s="84" t="s">
        <v>3281</v>
      </c>
      <c r="D438">
        <f t="shared" si="6"/>
        <v>518956784</v>
      </c>
      <c r="F438" s="1" t="s">
        <v>3502</v>
      </c>
      <c r="I438">
        <v>1</v>
      </c>
    </row>
    <row r="439" spans="1:9" x14ac:dyDescent="0.25">
      <c r="A439" s="65" t="s">
        <v>682</v>
      </c>
      <c r="B439" s="85" t="s">
        <v>52</v>
      </c>
      <c r="C439" s="65" t="s">
        <v>3282</v>
      </c>
      <c r="D439">
        <f t="shared" si="6"/>
        <v>3778341069</v>
      </c>
      <c r="F439" s="1" t="s">
        <v>3497</v>
      </c>
      <c r="I439">
        <v>1</v>
      </c>
    </row>
    <row r="440" spans="1:9" x14ac:dyDescent="0.25">
      <c r="A440" s="84" t="s">
        <v>5455</v>
      </c>
      <c r="B440" s="83" t="s">
        <v>52</v>
      </c>
      <c r="C440" s="84" t="s">
        <v>3283</v>
      </c>
      <c r="D440">
        <f t="shared" si="6"/>
        <v>137329740</v>
      </c>
      <c r="F440" s="1" t="s">
        <v>4701</v>
      </c>
      <c r="H440">
        <v>1</v>
      </c>
    </row>
    <row r="441" spans="1:9" x14ac:dyDescent="0.25">
      <c r="A441" s="65" t="s">
        <v>684</v>
      </c>
      <c r="B441" s="85" t="s">
        <v>52</v>
      </c>
      <c r="C441" s="65" t="s">
        <v>3284</v>
      </c>
      <c r="D441">
        <f t="shared" si="6"/>
        <v>3849586853</v>
      </c>
      <c r="F441" s="1" t="s">
        <v>3314</v>
      </c>
      <c r="I441">
        <v>1</v>
      </c>
    </row>
    <row r="442" spans="1:9" x14ac:dyDescent="0.25">
      <c r="A442" s="84" t="s">
        <v>685</v>
      </c>
      <c r="B442" s="83" t="s">
        <v>52</v>
      </c>
      <c r="C442" s="84" t="s">
        <v>3285</v>
      </c>
      <c r="D442">
        <f t="shared" si="6"/>
        <v>3861187547</v>
      </c>
      <c r="F442" s="1" t="s">
        <v>3324</v>
      </c>
      <c r="H442">
        <v>1</v>
      </c>
      <c r="I442">
        <v>1</v>
      </c>
    </row>
    <row r="443" spans="1:9" x14ac:dyDescent="0.25">
      <c r="A443" s="65" t="s">
        <v>686</v>
      </c>
      <c r="B443" s="85" t="s">
        <v>52</v>
      </c>
      <c r="C443" s="65" t="s">
        <v>3286</v>
      </c>
      <c r="D443">
        <f t="shared" si="6"/>
        <v>4182038134</v>
      </c>
      <c r="F443" s="1" t="s">
        <v>3334</v>
      </c>
      <c r="H443">
        <v>1</v>
      </c>
      <c r="I443">
        <v>1</v>
      </c>
    </row>
    <row r="444" spans="1:9" x14ac:dyDescent="0.25">
      <c r="A444" s="84" t="s">
        <v>5456</v>
      </c>
      <c r="B444" s="83" t="s">
        <v>52</v>
      </c>
      <c r="C444" s="84" t="s">
        <v>3287</v>
      </c>
      <c r="D444">
        <f t="shared" si="6"/>
        <v>252698186</v>
      </c>
      <c r="F444" s="1" t="s">
        <v>3344</v>
      </c>
      <c r="I444">
        <v>1</v>
      </c>
    </row>
    <row r="445" spans="1:9" x14ac:dyDescent="0.25">
      <c r="A445" s="65" t="s">
        <v>5457</v>
      </c>
      <c r="B445" s="85" t="s">
        <v>52</v>
      </c>
      <c r="C445" s="65" t="s">
        <v>3288</v>
      </c>
      <c r="D445">
        <f t="shared" si="6"/>
        <v>181769080</v>
      </c>
      <c r="F445" s="1" t="s">
        <v>3364</v>
      </c>
      <c r="I445">
        <v>1</v>
      </c>
    </row>
    <row r="446" spans="1:9" x14ac:dyDescent="0.25">
      <c r="A446" s="84" t="s">
        <v>5458</v>
      </c>
      <c r="B446" s="83" t="s">
        <v>52</v>
      </c>
      <c r="C446" s="84" t="s">
        <v>3289</v>
      </c>
      <c r="D446">
        <f t="shared" si="6"/>
        <v>100795537</v>
      </c>
      <c r="F446" s="1" t="s">
        <v>3374</v>
      </c>
      <c r="I446">
        <v>1</v>
      </c>
    </row>
    <row r="447" spans="1:9" x14ac:dyDescent="0.25">
      <c r="A447" s="65" t="s">
        <v>690</v>
      </c>
      <c r="B447" s="85" t="s">
        <v>52</v>
      </c>
      <c r="C447" s="65" t="s">
        <v>3290</v>
      </c>
      <c r="D447">
        <f t="shared" si="6"/>
        <v>4150739862</v>
      </c>
      <c r="F447" s="1" t="s">
        <v>3354</v>
      </c>
      <c r="I447">
        <v>1</v>
      </c>
    </row>
    <row r="448" spans="1:9" ht="15.75" thickBot="1" x14ac:dyDescent="0.3">
      <c r="A448" s="84" t="s">
        <v>691</v>
      </c>
      <c r="B448" s="83" t="s">
        <v>52</v>
      </c>
      <c r="C448" s="84" t="s">
        <v>3291</v>
      </c>
      <c r="D448">
        <f t="shared" si="6"/>
        <v>3946863059</v>
      </c>
      <c r="F448" s="1" t="s">
        <v>3507</v>
      </c>
      <c r="I448">
        <v>1</v>
      </c>
    </row>
    <row r="449" spans="1:10" ht="16.5" thickTop="1" thickBot="1" x14ac:dyDescent="0.3">
      <c r="A449" s="65" t="s">
        <v>2364</v>
      </c>
      <c r="B449" s="85" t="s">
        <v>52</v>
      </c>
      <c r="C449" s="97" t="s">
        <v>3292</v>
      </c>
      <c r="D449">
        <f t="shared" si="6"/>
        <v>412542300</v>
      </c>
      <c r="F449" s="1" t="s">
        <v>3512</v>
      </c>
      <c r="I449">
        <v>1</v>
      </c>
    </row>
    <row r="450" spans="1:10" ht="16.5" thickTop="1" thickBot="1" x14ac:dyDescent="0.3">
      <c r="A450" s="65" t="s">
        <v>5459</v>
      </c>
      <c r="B450" s="85" t="s">
        <v>52</v>
      </c>
      <c r="C450" s="99" t="s">
        <v>3293</v>
      </c>
      <c r="D450">
        <f t="shared" ref="D450:D513" si="7">HEX2DEC(A450)</f>
        <v>217986092</v>
      </c>
      <c r="F450" s="1" t="s">
        <v>3517</v>
      </c>
      <c r="I450">
        <v>1</v>
      </c>
    </row>
    <row r="451" spans="1:10" ht="15.75" thickTop="1" x14ac:dyDescent="0.25">
      <c r="A451" s="84" t="s">
        <v>694</v>
      </c>
      <c r="B451" s="83" t="s">
        <v>52</v>
      </c>
      <c r="C451" s="98" t="s">
        <v>3294</v>
      </c>
      <c r="D451">
        <f t="shared" si="7"/>
        <v>4112197219</v>
      </c>
      <c r="F451" s="1" t="s">
        <v>3527</v>
      </c>
      <c r="I451">
        <v>1</v>
      </c>
    </row>
    <row r="452" spans="1:10" x14ac:dyDescent="0.25">
      <c r="A452" s="65" t="s">
        <v>695</v>
      </c>
      <c r="B452" s="85" t="s">
        <v>52</v>
      </c>
      <c r="C452" s="65" t="s">
        <v>3295</v>
      </c>
      <c r="D452">
        <f t="shared" si="7"/>
        <v>4138534250</v>
      </c>
      <c r="F452" s="1" t="s">
        <v>3522</v>
      </c>
      <c r="I452">
        <v>1</v>
      </c>
    </row>
    <row r="453" spans="1:10" x14ac:dyDescent="0.25">
      <c r="A453" s="84" t="s">
        <v>696</v>
      </c>
      <c r="B453" s="83" t="s">
        <v>52</v>
      </c>
      <c r="C453" s="84" t="s">
        <v>3296</v>
      </c>
      <c r="D453">
        <f t="shared" si="7"/>
        <v>3848713097</v>
      </c>
      <c r="F453" s="1" t="s">
        <v>4846</v>
      </c>
      <c r="H453">
        <v>1</v>
      </c>
    </row>
    <row r="454" spans="1:10" x14ac:dyDescent="0.25">
      <c r="A454" s="65" t="s">
        <v>697</v>
      </c>
      <c r="B454" s="85" t="s">
        <v>52</v>
      </c>
      <c r="C454" s="65" t="s">
        <v>3297</v>
      </c>
      <c r="D454">
        <f t="shared" si="7"/>
        <v>4052875676</v>
      </c>
      <c r="F454" s="1" t="s">
        <v>4851</v>
      </c>
      <c r="H454">
        <v>1</v>
      </c>
    </row>
    <row r="455" spans="1:10" x14ac:dyDescent="0.25">
      <c r="A455" s="84" t="s">
        <v>698</v>
      </c>
      <c r="B455" s="83" t="s">
        <v>52</v>
      </c>
      <c r="C455" s="84" t="s">
        <v>3298</v>
      </c>
      <c r="D455">
        <f t="shared" si="7"/>
        <v>475851913</v>
      </c>
      <c r="F455" s="1" t="s">
        <v>4861</v>
      </c>
      <c r="H455">
        <v>1</v>
      </c>
    </row>
    <row r="456" spans="1:10" x14ac:dyDescent="0.25">
      <c r="A456" s="65" t="s">
        <v>5460</v>
      </c>
      <c r="B456" s="85" t="s">
        <v>52</v>
      </c>
      <c r="C456" s="65" t="s">
        <v>3299</v>
      </c>
      <c r="D456">
        <f t="shared" si="7"/>
        <v>31541089</v>
      </c>
      <c r="F456" s="1" t="s">
        <v>4866</v>
      </c>
      <c r="H456">
        <v>1</v>
      </c>
    </row>
    <row r="457" spans="1:10" x14ac:dyDescent="0.25">
      <c r="A457" s="84" t="s">
        <v>700</v>
      </c>
      <c r="B457" s="83" t="s">
        <v>52</v>
      </c>
      <c r="C457" s="84" t="s">
        <v>3300</v>
      </c>
      <c r="D457">
        <f t="shared" si="7"/>
        <v>4130816020</v>
      </c>
      <c r="F457" s="1" t="s">
        <v>4871</v>
      </c>
      <c r="H457">
        <v>1</v>
      </c>
    </row>
    <row r="458" spans="1:10" x14ac:dyDescent="0.25">
      <c r="A458" s="65" t="s">
        <v>701</v>
      </c>
      <c r="B458" s="85" t="s">
        <v>52</v>
      </c>
      <c r="C458" s="65" t="s">
        <v>3301</v>
      </c>
      <c r="D458">
        <f t="shared" si="7"/>
        <v>3853991448</v>
      </c>
      <c r="F458" s="1" t="s">
        <v>4856</v>
      </c>
      <c r="H458">
        <v>1</v>
      </c>
    </row>
    <row r="459" spans="1:10" x14ac:dyDescent="0.25">
      <c r="A459" s="84" t="s">
        <v>702</v>
      </c>
      <c r="B459" s="83" t="s">
        <v>52</v>
      </c>
      <c r="C459" s="84" t="s">
        <v>3302</v>
      </c>
      <c r="D459">
        <f t="shared" si="7"/>
        <v>4049650540</v>
      </c>
      <c r="F459" s="1" t="s">
        <v>5168</v>
      </c>
      <c r="J459">
        <v>1</v>
      </c>
    </row>
    <row r="460" spans="1:10" x14ac:dyDescent="0.25">
      <c r="A460" s="65" t="s">
        <v>703</v>
      </c>
      <c r="B460" s="85" t="s">
        <v>52</v>
      </c>
      <c r="C460" s="65" t="s">
        <v>3303</v>
      </c>
      <c r="D460">
        <f t="shared" si="7"/>
        <v>409931272</v>
      </c>
      <c r="F460" s="1" t="s">
        <v>3385</v>
      </c>
      <c r="I460">
        <v>1</v>
      </c>
    </row>
    <row r="461" spans="1:10" x14ac:dyDescent="0.25">
      <c r="A461" s="84" t="s">
        <v>704</v>
      </c>
      <c r="B461" s="83" t="s">
        <v>52</v>
      </c>
      <c r="C461" s="84" t="s">
        <v>3304</v>
      </c>
      <c r="D461">
        <f t="shared" si="7"/>
        <v>4058184538</v>
      </c>
      <c r="F461" s="1" t="s">
        <v>3390</v>
      </c>
      <c r="I461">
        <v>1</v>
      </c>
    </row>
    <row r="462" spans="1:10" x14ac:dyDescent="0.25">
      <c r="A462" s="65" t="s">
        <v>705</v>
      </c>
      <c r="B462" s="85" t="s">
        <v>52</v>
      </c>
      <c r="C462" s="65" t="s">
        <v>3305</v>
      </c>
      <c r="D462">
        <f t="shared" si="7"/>
        <v>4006145410</v>
      </c>
      <c r="F462" s="1" t="s">
        <v>3395</v>
      </c>
      <c r="I462">
        <v>1</v>
      </c>
    </row>
    <row r="463" spans="1:10" x14ac:dyDescent="0.25">
      <c r="A463" s="84" t="s">
        <v>706</v>
      </c>
      <c r="B463" s="83" t="s">
        <v>52</v>
      </c>
      <c r="C463" s="84" t="s">
        <v>3306</v>
      </c>
      <c r="D463">
        <f t="shared" si="7"/>
        <v>471063352</v>
      </c>
      <c r="F463" s="1" t="s">
        <v>3400</v>
      </c>
      <c r="I463">
        <v>1</v>
      </c>
    </row>
    <row r="464" spans="1:10" x14ac:dyDescent="0.25">
      <c r="A464" s="65" t="s">
        <v>707</v>
      </c>
      <c r="B464" s="85" t="s">
        <v>52</v>
      </c>
      <c r="C464" s="65" t="s">
        <v>3307</v>
      </c>
      <c r="D464">
        <f t="shared" si="7"/>
        <v>353615235</v>
      </c>
      <c r="F464" s="1" t="s">
        <v>3410</v>
      </c>
      <c r="I464">
        <v>1</v>
      </c>
    </row>
    <row r="465" spans="1:10" x14ac:dyDescent="0.25">
      <c r="A465" s="84" t="s">
        <v>708</v>
      </c>
      <c r="B465" s="83" t="s">
        <v>52</v>
      </c>
      <c r="C465" s="84" t="s">
        <v>3308</v>
      </c>
      <c r="D465">
        <f t="shared" si="7"/>
        <v>4144419645</v>
      </c>
      <c r="F465" s="1" t="s">
        <v>3415</v>
      </c>
      <c r="I465">
        <v>1</v>
      </c>
    </row>
    <row r="466" spans="1:10" x14ac:dyDescent="0.25">
      <c r="A466" s="65" t="s">
        <v>709</v>
      </c>
      <c r="B466" s="85" t="s">
        <v>52</v>
      </c>
      <c r="C466" s="65" t="s">
        <v>3309</v>
      </c>
      <c r="D466">
        <f t="shared" si="7"/>
        <v>3905940071</v>
      </c>
      <c r="F466" s="1" t="s">
        <v>3405</v>
      </c>
      <c r="I466">
        <v>1</v>
      </c>
    </row>
    <row r="467" spans="1:10" x14ac:dyDescent="0.25">
      <c r="A467" s="84" t="s">
        <v>710</v>
      </c>
      <c r="B467" s="83" t="s">
        <v>52</v>
      </c>
      <c r="C467" s="84" t="s">
        <v>3310</v>
      </c>
      <c r="D467">
        <f t="shared" si="7"/>
        <v>3884250588</v>
      </c>
      <c r="F467" s="1" t="s">
        <v>4750</v>
      </c>
      <c r="H467">
        <v>1</v>
      </c>
    </row>
    <row r="468" spans="1:10" x14ac:dyDescent="0.25">
      <c r="A468" s="65" t="s">
        <v>2273</v>
      </c>
      <c r="B468" s="85" t="s">
        <v>52</v>
      </c>
      <c r="C468" s="65" t="s">
        <v>3311</v>
      </c>
      <c r="D468">
        <f t="shared" si="7"/>
        <v>4141260382</v>
      </c>
      <c r="F468" s="1" t="s">
        <v>5172</v>
      </c>
      <c r="J468">
        <v>1</v>
      </c>
    </row>
    <row r="469" spans="1:10" x14ac:dyDescent="0.25">
      <c r="A469" s="84" t="s">
        <v>2276</v>
      </c>
      <c r="B469" s="83" t="s">
        <v>52</v>
      </c>
      <c r="C469" s="84" t="s">
        <v>3312</v>
      </c>
      <c r="D469">
        <f t="shared" si="7"/>
        <v>3847373704</v>
      </c>
      <c r="F469" s="1" t="s">
        <v>4755</v>
      </c>
      <c r="H469">
        <v>1</v>
      </c>
    </row>
    <row r="470" spans="1:10" x14ac:dyDescent="0.25">
      <c r="A470" s="65" t="s">
        <v>2280</v>
      </c>
      <c r="B470" s="85" t="s">
        <v>52</v>
      </c>
      <c r="C470" s="65" t="s">
        <v>3313</v>
      </c>
      <c r="D470">
        <f t="shared" si="7"/>
        <v>3910619567</v>
      </c>
      <c r="F470" s="1" t="s">
        <v>4760</v>
      </c>
      <c r="H470">
        <v>1</v>
      </c>
    </row>
    <row r="471" spans="1:10" x14ac:dyDescent="0.25">
      <c r="A471" s="84" t="s">
        <v>2286</v>
      </c>
      <c r="B471" s="83" t="s">
        <v>52</v>
      </c>
      <c r="C471" s="84" t="s">
        <v>3314</v>
      </c>
      <c r="D471">
        <f t="shared" si="7"/>
        <v>3772142248</v>
      </c>
      <c r="F471" s="1" t="s">
        <v>4765</v>
      </c>
      <c r="H471">
        <v>1</v>
      </c>
    </row>
    <row r="472" spans="1:10" x14ac:dyDescent="0.25">
      <c r="A472" s="65" t="s">
        <v>2290</v>
      </c>
      <c r="B472" s="85" t="s">
        <v>52</v>
      </c>
      <c r="C472" s="65" t="s">
        <v>3315</v>
      </c>
      <c r="D472">
        <f t="shared" si="7"/>
        <v>3807275766</v>
      </c>
      <c r="F472" s="1" t="s">
        <v>4775</v>
      </c>
      <c r="H472">
        <v>1</v>
      </c>
    </row>
    <row r="473" spans="1:10" x14ac:dyDescent="0.25">
      <c r="A473" s="84" t="s">
        <v>2298</v>
      </c>
      <c r="B473" s="83" t="s">
        <v>52</v>
      </c>
      <c r="C473" s="84" t="s">
        <v>3316</v>
      </c>
      <c r="D473">
        <f t="shared" si="7"/>
        <v>4057415292</v>
      </c>
      <c r="F473" s="1" t="s">
        <v>4770</v>
      </c>
      <c r="H473">
        <v>1</v>
      </c>
    </row>
    <row r="474" spans="1:10" x14ac:dyDescent="0.25">
      <c r="A474" s="65" t="s">
        <v>2301</v>
      </c>
      <c r="B474" s="85" t="s">
        <v>52</v>
      </c>
      <c r="C474" s="65" t="s">
        <v>3317</v>
      </c>
      <c r="D474">
        <f t="shared" si="7"/>
        <v>4089270590</v>
      </c>
      <c r="F474" s="1" t="s">
        <v>4780</v>
      </c>
      <c r="H474">
        <v>1</v>
      </c>
    </row>
    <row r="475" spans="1:10" x14ac:dyDescent="0.25">
      <c r="A475" s="84" t="s">
        <v>2304</v>
      </c>
      <c r="B475" s="83" t="s">
        <v>52</v>
      </c>
      <c r="C475" s="84" t="s">
        <v>3318</v>
      </c>
      <c r="D475">
        <f t="shared" si="7"/>
        <v>4007992482</v>
      </c>
      <c r="F475" s="1" t="s">
        <v>3420</v>
      </c>
      <c r="I475">
        <v>1</v>
      </c>
    </row>
    <row r="476" spans="1:10" x14ac:dyDescent="0.25">
      <c r="A476" s="65" t="s">
        <v>2311</v>
      </c>
      <c r="B476" s="85" t="s">
        <v>52</v>
      </c>
      <c r="C476" s="65" t="s">
        <v>3319</v>
      </c>
      <c r="D476">
        <f t="shared" si="7"/>
        <v>4173861868</v>
      </c>
      <c r="F476" s="1" t="s">
        <v>3425</v>
      </c>
      <c r="I476">
        <v>1</v>
      </c>
    </row>
    <row r="477" spans="1:10" x14ac:dyDescent="0.25">
      <c r="A477" s="84" t="s">
        <v>5461</v>
      </c>
      <c r="B477" s="83" t="s">
        <v>52</v>
      </c>
      <c r="C477" s="84" t="s">
        <v>3320</v>
      </c>
      <c r="D477">
        <f t="shared" si="7"/>
        <v>89153678</v>
      </c>
      <c r="F477" s="1" t="s">
        <v>3430</v>
      </c>
      <c r="I477">
        <v>1</v>
      </c>
    </row>
    <row r="478" spans="1:10" x14ac:dyDescent="0.25">
      <c r="A478" s="65" t="s">
        <v>2270</v>
      </c>
      <c r="B478" s="85" t="s">
        <v>52</v>
      </c>
      <c r="C478" s="65" t="s">
        <v>3321</v>
      </c>
      <c r="D478">
        <f t="shared" si="7"/>
        <v>4111067281</v>
      </c>
      <c r="F478" s="1" t="s">
        <v>3435</v>
      </c>
      <c r="I478">
        <v>1</v>
      </c>
    </row>
    <row r="479" spans="1:10" x14ac:dyDescent="0.25">
      <c r="A479" s="84" t="s">
        <v>2274</v>
      </c>
      <c r="B479" s="83" t="s">
        <v>52</v>
      </c>
      <c r="C479" s="84" t="s">
        <v>3322</v>
      </c>
      <c r="D479">
        <f t="shared" si="7"/>
        <v>435496598</v>
      </c>
      <c r="F479" s="1" t="s">
        <v>3445</v>
      </c>
      <c r="I479">
        <v>1</v>
      </c>
    </row>
    <row r="480" spans="1:10" x14ac:dyDescent="0.25">
      <c r="A480" s="65" t="s">
        <v>5462</v>
      </c>
      <c r="B480" s="85" t="s">
        <v>52</v>
      </c>
      <c r="C480" s="65" t="s">
        <v>3323</v>
      </c>
      <c r="D480">
        <f t="shared" si="7"/>
        <v>267695324</v>
      </c>
      <c r="F480" s="1" t="s">
        <v>3292</v>
      </c>
      <c r="I480">
        <v>1</v>
      </c>
    </row>
    <row r="481" spans="1:10" x14ac:dyDescent="0.25">
      <c r="A481" s="84" t="s">
        <v>5463</v>
      </c>
      <c r="B481" s="83" t="s">
        <v>52</v>
      </c>
      <c r="C481" s="84" t="s">
        <v>3324</v>
      </c>
      <c r="D481">
        <f t="shared" si="7"/>
        <v>107933707</v>
      </c>
      <c r="F481" s="1" t="s">
        <v>3440</v>
      </c>
      <c r="I481">
        <v>1</v>
      </c>
    </row>
    <row r="482" spans="1:10" x14ac:dyDescent="0.25">
      <c r="A482" s="65" t="s">
        <v>2289</v>
      </c>
      <c r="B482" s="85" t="s">
        <v>52</v>
      </c>
      <c r="C482" s="65" t="s">
        <v>3325</v>
      </c>
      <c r="D482">
        <f t="shared" si="7"/>
        <v>4052341085</v>
      </c>
      <c r="F482" s="1" t="s">
        <v>4784</v>
      </c>
      <c r="H482">
        <v>1</v>
      </c>
    </row>
    <row r="483" spans="1:10" x14ac:dyDescent="0.25">
      <c r="A483" s="84" t="s">
        <v>2299</v>
      </c>
      <c r="B483" s="83" t="s">
        <v>52</v>
      </c>
      <c r="C483" s="84" t="s">
        <v>3326</v>
      </c>
      <c r="D483">
        <f t="shared" si="7"/>
        <v>469566561</v>
      </c>
      <c r="F483" s="1" t="s">
        <v>5176</v>
      </c>
      <c r="J483">
        <v>1</v>
      </c>
    </row>
    <row r="484" spans="1:10" x14ac:dyDescent="0.25">
      <c r="A484" s="65" t="s">
        <v>2302</v>
      </c>
      <c r="B484" s="85" t="s">
        <v>52</v>
      </c>
      <c r="C484" s="65" t="s">
        <v>3327</v>
      </c>
      <c r="D484">
        <f t="shared" si="7"/>
        <v>3813725727</v>
      </c>
      <c r="F484" s="1" t="s">
        <v>4789</v>
      </c>
      <c r="H484">
        <v>1</v>
      </c>
    </row>
    <row r="485" spans="1:10" x14ac:dyDescent="0.25">
      <c r="A485" s="84" t="s">
        <v>2309</v>
      </c>
      <c r="B485" s="83" t="s">
        <v>52</v>
      </c>
      <c r="C485" s="84" t="s">
        <v>3328</v>
      </c>
      <c r="D485">
        <f t="shared" si="7"/>
        <v>4003249151</v>
      </c>
      <c r="F485" s="1" t="s">
        <v>4794</v>
      </c>
      <c r="H485">
        <v>1</v>
      </c>
    </row>
    <row r="486" spans="1:10" x14ac:dyDescent="0.25">
      <c r="A486" s="65" t="s">
        <v>5464</v>
      </c>
      <c r="B486" s="85" t="s">
        <v>52</v>
      </c>
      <c r="C486" s="65" t="s">
        <v>3329</v>
      </c>
      <c r="D486">
        <f t="shared" si="7"/>
        <v>170627276</v>
      </c>
      <c r="F486" s="1" t="s">
        <v>4799</v>
      </c>
      <c r="H486">
        <v>1</v>
      </c>
    </row>
    <row r="487" spans="1:10" x14ac:dyDescent="0.25">
      <c r="A487" s="84" t="s">
        <v>2319</v>
      </c>
      <c r="B487" s="83" t="s">
        <v>52</v>
      </c>
      <c r="C487" s="84" t="s">
        <v>3330</v>
      </c>
      <c r="D487">
        <f t="shared" si="7"/>
        <v>357976821</v>
      </c>
      <c r="F487" s="1" t="s">
        <v>4809</v>
      </c>
      <c r="H487">
        <v>1</v>
      </c>
    </row>
    <row r="488" spans="1:10" x14ac:dyDescent="0.25">
      <c r="A488" s="65" t="s">
        <v>5465</v>
      </c>
      <c r="B488" s="85" t="s">
        <v>52</v>
      </c>
      <c r="C488" s="65" t="s">
        <v>3331</v>
      </c>
      <c r="D488">
        <f t="shared" si="7"/>
        <v>157139388</v>
      </c>
      <c r="F488" s="1" t="s">
        <v>4804</v>
      </c>
      <c r="H488">
        <v>1</v>
      </c>
    </row>
    <row r="489" spans="1:10" x14ac:dyDescent="0.25">
      <c r="A489" s="84" t="s">
        <v>2279</v>
      </c>
      <c r="B489" s="83" t="s">
        <v>52</v>
      </c>
      <c r="C489" s="84" t="s">
        <v>3332</v>
      </c>
      <c r="D489">
        <f t="shared" si="7"/>
        <v>4277571568</v>
      </c>
      <c r="F489" s="1" t="s">
        <v>4814</v>
      </c>
      <c r="H489">
        <v>1</v>
      </c>
    </row>
    <row r="490" spans="1:10" x14ac:dyDescent="0.25">
      <c r="A490" s="65" t="s">
        <v>2282</v>
      </c>
      <c r="B490" s="85" t="s">
        <v>52</v>
      </c>
      <c r="C490" s="65" t="s">
        <v>3333</v>
      </c>
      <c r="D490">
        <f t="shared" si="7"/>
        <v>4114329467</v>
      </c>
      <c r="F490" s="1" t="s">
        <v>3449</v>
      </c>
      <c r="I490">
        <v>1</v>
      </c>
    </row>
    <row r="491" spans="1:10" x14ac:dyDescent="0.25">
      <c r="A491" s="84" t="s">
        <v>2287</v>
      </c>
      <c r="B491" s="83" t="s">
        <v>52</v>
      </c>
      <c r="C491" s="84" t="s">
        <v>3334</v>
      </c>
      <c r="D491">
        <f t="shared" si="7"/>
        <v>4046554169</v>
      </c>
      <c r="F491" s="1" t="s">
        <v>3454</v>
      </c>
      <c r="I491">
        <v>1</v>
      </c>
    </row>
    <row r="492" spans="1:10" x14ac:dyDescent="0.25">
      <c r="A492" s="65" t="s">
        <v>2291</v>
      </c>
      <c r="B492" s="85" t="s">
        <v>52</v>
      </c>
      <c r="C492" s="65" t="s">
        <v>3335</v>
      </c>
      <c r="D492">
        <f t="shared" si="7"/>
        <v>4238073666</v>
      </c>
      <c r="F492" s="1" t="s">
        <v>3459</v>
      </c>
      <c r="I492">
        <v>1</v>
      </c>
    </row>
    <row r="493" spans="1:10" x14ac:dyDescent="0.25">
      <c r="A493" s="84" t="s">
        <v>5466</v>
      </c>
      <c r="B493" s="83" t="s">
        <v>52</v>
      </c>
      <c r="C493" s="84" t="s">
        <v>3336</v>
      </c>
      <c r="D493">
        <f t="shared" si="7"/>
        <v>208067560</v>
      </c>
      <c r="F493" s="1" t="s">
        <v>3464</v>
      </c>
      <c r="I493">
        <v>1</v>
      </c>
    </row>
    <row r="494" spans="1:10" x14ac:dyDescent="0.25">
      <c r="A494" s="65" t="s">
        <v>5467</v>
      </c>
      <c r="B494" s="85" t="s">
        <v>52</v>
      </c>
      <c r="C494" s="65" t="s">
        <v>3337</v>
      </c>
      <c r="D494">
        <f t="shared" si="7"/>
        <v>197778576</v>
      </c>
      <c r="F494" s="1" t="s">
        <v>3474</v>
      </c>
      <c r="I494">
        <v>1</v>
      </c>
    </row>
    <row r="495" spans="1:10" x14ac:dyDescent="0.25">
      <c r="A495" s="84" t="s">
        <v>2308</v>
      </c>
      <c r="B495" s="83" t="s">
        <v>52</v>
      </c>
      <c r="C495" s="84" t="s">
        <v>3338</v>
      </c>
      <c r="D495">
        <f t="shared" si="7"/>
        <v>408268628</v>
      </c>
      <c r="F495" s="1" t="s">
        <v>3479</v>
      </c>
      <c r="I495">
        <v>1</v>
      </c>
    </row>
    <row r="496" spans="1:10" x14ac:dyDescent="0.25">
      <c r="A496" s="65" t="s">
        <v>2315</v>
      </c>
      <c r="B496" s="85" t="s">
        <v>52</v>
      </c>
      <c r="C496" s="65" t="s">
        <v>3339</v>
      </c>
      <c r="D496">
        <f t="shared" si="7"/>
        <v>275472995</v>
      </c>
      <c r="F496" s="1" t="s">
        <v>3469</v>
      </c>
      <c r="I496">
        <v>1</v>
      </c>
    </row>
    <row r="497" spans="1:10" x14ac:dyDescent="0.25">
      <c r="A497" s="84" t="s">
        <v>2316</v>
      </c>
      <c r="B497" s="83" t="s">
        <v>52</v>
      </c>
      <c r="C497" s="84" t="s">
        <v>3340</v>
      </c>
      <c r="D497">
        <f t="shared" si="7"/>
        <v>269014070</v>
      </c>
      <c r="F497" s="1" t="s">
        <v>4818</v>
      </c>
      <c r="H497">
        <v>1</v>
      </c>
    </row>
    <row r="498" spans="1:10" x14ac:dyDescent="0.25">
      <c r="A498" s="65" t="s">
        <v>2269</v>
      </c>
      <c r="B498" s="85" t="s">
        <v>52</v>
      </c>
      <c r="C498" s="65" t="s">
        <v>3341</v>
      </c>
      <c r="D498">
        <f t="shared" si="7"/>
        <v>4250868144</v>
      </c>
      <c r="F498" s="1" t="s">
        <v>5180</v>
      </c>
      <c r="J498">
        <v>1</v>
      </c>
    </row>
    <row r="499" spans="1:10" x14ac:dyDescent="0.25">
      <c r="A499" s="84" t="s">
        <v>2275</v>
      </c>
      <c r="B499" s="83" t="s">
        <v>52</v>
      </c>
      <c r="C499" s="84" t="s">
        <v>3342</v>
      </c>
      <c r="D499">
        <f t="shared" si="7"/>
        <v>3762300291</v>
      </c>
      <c r="F499" s="1" t="s">
        <v>4823</v>
      </c>
      <c r="H499">
        <v>1</v>
      </c>
    </row>
    <row r="500" spans="1:10" x14ac:dyDescent="0.25">
      <c r="A500" s="65" t="s">
        <v>5468</v>
      </c>
      <c r="B500" s="85" t="s">
        <v>52</v>
      </c>
      <c r="C500" s="65" t="s">
        <v>3343</v>
      </c>
      <c r="D500">
        <f t="shared" si="7"/>
        <v>186700555</v>
      </c>
      <c r="F500" s="1" t="s">
        <v>4828</v>
      </c>
      <c r="H500">
        <v>1</v>
      </c>
    </row>
    <row r="501" spans="1:10" x14ac:dyDescent="0.25">
      <c r="A501" s="84" t="s">
        <v>2288</v>
      </c>
      <c r="B501" s="83" t="s">
        <v>52</v>
      </c>
      <c r="C501" s="84" t="s">
        <v>3344</v>
      </c>
      <c r="D501">
        <f t="shared" si="7"/>
        <v>3961681290</v>
      </c>
      <c r="F501" s="1" t="s">
        <v>4833</v>
      </c>
      <c r="H501">
        <v>1</v>
      </c>
    </row>
    <row r="502" spans="1:10" x14ac:dyDescent="0.25">
      <c r="A502" s="65" t="s">
        <v>2292</v>
      </c>
      <c r="B502" s="85" t="s">
        <v>52</v>
      </c>
      <c r="C502" s="65" t="s">
        <v>3345</v>
      </c>
      <c r="D502">
        <f t="shared" si="7"/>
        <v>329330221</v>
      </c>
      <c r="F502" s="1" t="s">
        <v>4843</v>
      </c>
      <c r="H502">
        <v>1</v>
      </c>
    </row>
    <row r="503" spans="1:10" x14ac:dyDescent="0.25">
      <c r="A503" s="84" t="s">
        <v>5469</v>
      </c>
      <c r="B503" s="83" t="s">
        <v>52</v>
      </c>
      <c r="C503" s="84" t="s">
        <v>3346</v>
      </c>
      <c r="D503">
        <f t="shared" si="7"/>
        <v>177769663</v>
      </c>
      <c r="F503" s="1" t="s">
        <v>4838</v>
      </c>
      <c r="H503">
        <v>1</v>
      </c>
    </row>
    <row r="504" spans="1:10" x14ac:dyDescent="0.25">
      <c r="A504" s="65" t="s">
        <v>5470</v>
      </c>
      <c r="B504" s="85" t="s">
        <v>52</v>
      </c>
      <c r="C504" s="65" t="s">
        <v>3347</v>
      </c>
      <c r="D504">
        <f t="shared" si="7"/>
        <v>92774516</v>
      </c>
      <c r="F504" s="1" t="s">
        <v>3483</v>
      </c>
      <c r="I504">
        <v>1</v>
      </c>
    </row>
    <row r="505" spans="1:10" x14ac:dyDescent="0.25">
      <c r="A505" s="84" t="s">
        <v>5471</v>
      </c>
      <c r="B505" s="83" t="s">
        <v>52</v>
      </c>
      <c r="C505" s="84" t="s">
        <v>3348</v>
      </c>
      <c r="D505">
        <f t="shared" si="7"/>
        <v>150464695</v>
      </c>
      <c r="F505" s="1" t="s">
        <v>3488</v>
      </c>
      <c r="I505">
        <v>1</v>
      </c>
    </row>
    <row r="506" spans="1:10" x14ac:dyDescent="0.25">
      <c r="A506" s="65" t="s">
        <v>2312</v>
      </c>
      <c r="B506" s="85" t="s">
        <v>52</v>
      </c>
      <c r="C506" s="65" t="s">
        <v>3349</v>
      </c>
      <c r="D506">
        <f t="shared" si="7"/>
        <v>4201720164</v>
      </c>
      <c r="F506" s="1" t="s">
        <v>3493</v>
      </c>
      <c r="I506">
        <v>1</v>
      </c>
    </row>
    <row r="507" spans="1:10" x14ac:dyDescent="0.25">
      <c r="A507" s="84" t="s">
        <v>2317</v>
      </c>
      <c r="B507" s="83" t="s">
        <v>52</v>
      </c>
      <c r="C507" s="84" t="s">
        <v>3350</v>
      </c>
      <c r="D507">
        <f t="shared" si="7"/>
        <v>324483104</v>
      </c>
      <c r="F507" s="1" t="s">
        <v>3503</v>
      </c>
      <c r="I507">
        <v>1</v>
      </c>
    </row>
    <row r="508" spans="1:10" x14ac:dyDescent="0.25">
      <c r="A508" s="65" t="s">
        <v>2271</v>
      </c>
      <c r="B508" s="85" t="s">
        <v>52</v>
      </c>
      <c r="C508" s="65" t="s">
        <v>3351</v>
      </c>
      <c r="D508">
        <f t="shared" si="7"/>
        <v>385963132</v>
      </c>
      <c r="F508" s="1" t="s">
        <v>3498</v>
      </c>
      <c r="I508">
        <v>1</v>
      </c>
    </row>
    <row r="509" spans="1:10" x14ac:dyDescent="0.25">
      <c r="A509" s="84" t="s">
        <v>2278</v>
      </c>
      <c r="B509" s="83" t="s">
        <v>52</v>
      </c>
      <c r="C509" s="84" t="s">
        <v>3352</v>
      </c>
      <c r="D509">
        <f t="shared" si="7"/>
        <v>302093860</v>
      </c>
      <c r="F509" s="1" t="s">
        <v>4702</v>
      </c>
      <c r="H509">
        <v>1</v>
      </c>
    </row>
    <row r="510" spans="1:10" x14ac:dyDescent="0.25">
      <c r="A510" s="65" t="s">
        <v>2281</v>
      </c>
      <c r="B510" s="85" t="s">
        <v>52</v>
      </c>
      <c r="C510" s="65" t="s">
        <v>3353</v>
      </c>
      <c r="D510">
        <f t="shared" si="7"/>
        <v>4210019866</v>
      </c>
      <c r="F510" s="1" t="s">
        <v>3315</v>
      </c>
      <c r="I510">
        <v>1</v>
      </c>
    </row>
    <row r="511" spans="1:10" x14ac:dyDescent="0.25">
      <c r="A511" s="84" t="s">
        <v>2285</v>
      </c>
      <c r="B511" s="83" t="s">
        <v>52</v>
      </c>
      <c r="C511" s="84" t="s">
        <v>3354</v>
      </c>
      <c r="D511">
        <f t="shared" si="7"/>
        <v>3813010807</v>
      </c>
      <c r="F511" s="1" t="s">
        <v>3325</v>
      </c>
      <c r="H511">
        <v>1</v>
      </c>
      <c r="I511">
        <v>1</v>
      </c>
    </row>
    <row r="512" spans="1:10" x14ac:dyDescent="0.25">
      <c r="A512" s="65" t="s">
        <v>2293</v>
      </c>
      <c r="B512" s="85" t="s">
        <v>52</v>
      </c>
      <c r="C512" s="65" t="s">
        <v>3355</v>
      </c>
      <c r="D512">
        <f t="shared" si="7"/>
        <v>3958575223</v>
      </c>
      <c r="F512" s="1" t="s">
        <v>3335</v>
      </c>
      <c r="H512">
        <v>1</v>
      </c>
      <c r="I512">
        <v>1</v>
      </c>
    </row>
    <row r="513" spans="1:10" x14ac:dyDescent="0.25">
      <c r="A513" s="84" t="s">
        <v>2296</v>
      </c>
      <c r="B513" s="83" t="s">
        <v>52</v>
      </c>
      <c r="C513" s="84" t="s">
        <v>3356</v>
      </c>
      <c r="D513">
        <f t="shared" si="7"/>
        <v>4168248774</v>
      </c>
      <c r="F513" s="1" t="s">
        <v>3345</v>
      </c>
      <c r="I513">
        <v>1</v>
      </c>
    </row>
    <row r="514" spans="1:10" x14ac:dyDescent="0.25">
      <c r="A514" s="65" t="s">
        <v>2300</v>
      </c>
      <c r="B514" s="85" t="s">
        <v>52</v>
      </c>
      <c r="C514" s="65" t="s">
        <v>3357</v>
      </c>
      <c r="D514">
        <f t="shared" ref="D514:D577" si="8">HEX2DEC(A514)</f>
        <v>4027062933</v>
      </c>
      <c r="F514" s="1" t="s">
        <v>3365</v>
      </c>
      <c r="I514">
        <v>1</v>
      </c>
    </row>
    <row r="515" spans="1:10" x14ac:dyDescent="0.25">
      <c r="A515" s="84" t="s">
        <v>2306</v>
      </c>
      <c r="B515" s="83" t="s">
        <v>52</v>
      </c>
      <c r="C515" s="84" t="s">
        <v>3358</v>
      </c>
      <c r="D515">
        <f t="shared" si="8"/>
        <v>4006315781</v>
      </c>
      <c r="F515" s="1" t="s">
        <v>3375</v>
      </c>
      <c r="I515">
        <v>1</v>
      </c>
    </row>
    <row r="516" spans="1:10" x14ac:dyDescent="0.25">
      <c r="A516" s="65" t="s">
        <v>2314</v>
      </c>
      <c r="B516" s="85" t="s">
        <v>52</v>
      </c>
      <c r="C516" s="65" t="s">
        <v>3359</v>
      </c>
      <c r="D516">
        <f t="shared" si="8"/>
        <v>389247554</v>
      </c>
      <c r="F516" s="1" t="s">
        <v>3355</v>
      </c>
      <c r="I516">
        <v>1</v>
      </c>
    </row>
    <row r="517" spans="1:10" x14ac:dyDescent="0.25">
      <c r="A517" s="84" t="s">
        <v>5472</v>
      </c>
      <c r="B517" s="83" t="s">
        <v>52</v>
      </c>
      <c r="C517" s="84" t="s">
        <v>3360</v>
      </c>
      <c r="D517">
        <f t="shared" si="8"/>
        <v>68047892</v>
      </c>
      <c r="F517" s="1" t="s">
        <v>3508</v>
      </c>
      <c r="I517">
        <v>1</v>
      </c>
    </row>
    <row r="518" spans="1:10" x14ac:dyDescent="0.25">
      <c r="A518" s="65" t="s">
        <v>5473</v>
      </c>
      <c r="B518" s="85" t="s">
        <v>52</v>
      </c>
      <c r="C518" s="65" t="s">
        <v>3361</v>
      </c>
      <c r="D518">
        <f t="shared" si="8"/>
        <v>179714261</v>
      </c>
      <c r="F518" s="1" t="s">
        <v>3513</v>
      </c>
      <c r="I518">
        <v>1</v>
      </c>
    </row>
    <row r="519" spans="1:10" x14ac:dyDescent="0.25">
      <c r="A519" s="84" t="s">
        <v>2277</v>
      </c>
      <c r="B519" s="83" t="s">
        <v>52</v>
      </c>
      <c r="C519" s="84" t="s">
        <v>3362</v>
      </c>
      <c r="D519">
        <f t="shared" si="8"/>
        <v>271007638</v>
      </c>
      <c r="F519" s="1" t="s">
        <v>3518</v>
      </c>
      <c r="I519">
        <v>1</v>
      </c>
    </row>
    <row r="520" spans="1:10" x14ac:dyDescent="0.25">
      <c r="A520" s="65" t="s">
        <v>5474</v>
      </c>
      <c r="B520" s="85" t="s">
        <v>52</v>
      </c>
      <c r="C520" s="65" t="s">
        <v>3363</v>
      </c>
      <c r="D520">
        <f t="shared" si="8"/>
        <v>245480723</v>
      </c>
      <c r="F520" s="1" t="s">
        <v>3528</v>
      </c>
      <c r="I520">
        <v>1</v>
      </c>
    </row>
    <row r="521" spans="1:10" x14ac:dyDescent="0.25">
      <c r="A521" s="84" t="s">
        <v>2284</v>
      </c>
      <c r="B521" s="83" t="s">
        <v>52</v>
      </c>
      <c r="C521" s="84" t="s">
        <v>3364</v>
      </c>
      <c r="D521">
        <f t="shared" si="8"/>
        <v>4143395748</v>
      </c>
      <c r="F521" s="1" t="s">
        <v>3523</v>
      </c>
      <c r="I521">
        <v>1</v>
      </c>
    </row>
    <row r="522" spans="1:10" x14ac:dyDescent="0.25">
      <c r="A522" s="65" t="s">
        <v>2294</v>
      </c>
      <c r="B522" s="85" t="s">
        <v>52</v>
      </c>
      <c r="C522" s="65" t="s">
        <v>3365</v>
      </c>
      <c r="D522">
        <f t="shared" si="8"/>
        <v>3926983670</v>
      </c>
      <c r="F522" s="1" t="s">
        <v>4847</v>
      </c>
      <c r="H522">
        <v>1</v>
      </c>
    </row>
    <row r="523" spans="1:10" x14ac:dyDescent="0.25">
      <c r="A523" s="84" t="s">
        <v>2297</v>
      </c>
      <c r="B523" s="83" t="s">
        <v>52</v>
      </c>
      <c r="C523" s="84" t="s">
        <v>3366</v>
      </c>
      <c r="D523">
        <f t="shared" si="8"/>
        <v>4209274555</v>
      </c>
      <c r="F523" s="1" t="s">
        <v>5184</v>
      </c>
      <c r="J523">
        <v>1</v>
      </c>
    </row>
    <row r="524" spans="1:10" x14ac:dyDescent="0.25">
      <c r="A524" s="65" t="s">
        <v>5475</v>
      </c>
      <c r="B524" s="85" t="s">
        <v>52</v>
      </c>
      <c r="C524" s="65" t="s">
        <v>3367</v>
      </c>
      <c r="D524">
        <f t="shared" si="8"/>
        <v>26414903</v>
      </c>
      <c r="F524" s="1" t="s">
        <v>4852</v>
      </c>
      <c r="H524">
        <v>1</v>
      </c>
    </row>
    <row r="525" spans="1:10" x14ac:dyDescent="0.25">
      <c r="A525" s="84" t="s">
        <v>2305</v>
      </c>
      <c r="B525" s="83" t="s">
        <v>52</v>
      </c>
      <c r="C525" s="84" t="s">
        <v>3368</v>
      </c>
      <c r="D525">
        <f t="shared" si="8"/>
        <v>4129680646</v>
      </c>
      <c r="F525" s="1" t="s">
        <v>4862</v>
      </c>
      <c r="H525">
        <v>1</v>
      </c>
    </row>
    <row r="526" spans="1:10" x14ac:dyDescent="0.25">
      <c r="A526" s="65" t="s">
        <v>2310</v>
      </c>
      <c r="B526" s="85" t="s">
        <v>52</v>
      </c>
      <c r="C526" s="65" t="s">
        <v>3369</v>
      </c>
      <c r="D526">
        <f t="shared" si="8"/>
        <v>4259027185</v>
      </c>
      <c r="F526" s="1" t="s">
        <v>4867</v>
      </c>
      <c r="H526">
        <v>1</v>
      </c>
    </row>
    <row r="527" spans="1:10" x14ac:dyDescent="0.25">
      <c r="A527" s="84" t="s">
        <v>2318</v>
      </c>
      <c r="B527" s="83" t="s">
        <v>52</v>
      </c>
      <c r="C527" s="84" t="s">
        <v>3370</v>
      </c>
      <c r="D527">
        <f t="shared" si="8"/>
        <v>3839863334</v>
      </c>
      <c r="F527" s="1" t="s">
        <v>4872</v>
      </c>
      <c r="H527">
        <v>1</v>
      </c>
    </row>
    <row r="528" spans="1:10" x14ac:dyDescent="0.25">
      <c r="A528" s="65" t="s">
        <v>2272</v>
      </c>
      <c r="B528" s="85" t="s">
        <v>52</v>
      </c>
      <c r="C528" s="65" t="s">
        <v>3371</v>
      </c>
      <c r="D528">
        <f t="shared" si="8"/>
        <v>429518419</v>
      </c>
      <c r="F528" s="1" t="s">
        <v>4857</v>
      </c>
      <c r="H528">
        <v>1</v>
      </c>
    </row>
    <row r="529" spans="1:10" x14ac:dyDescent="0.25">
      <c r="A529" s="84" t="s">
        <v>5476</v>
      </c>
      <c r="B529" s="83" t="s">
        <v>52</v>
      </c>
      <c r="C529" s="84" t="s">
        <v>3372</v>
      </c>
      <c r="D529">
        <f t="shared" si="8"/>
        <v>213202700</v>
      </c>
      <c r="F529" s="1" t="s">
        <v>3552</v>
      </c>
      <c r="I529">
        <v>1</v>
      </c>
    </row>
    <row r="530" spans="1:10" x14ac:dyDescent="0.25">
      <c r="A530" s="65" t="s">
        <v>2283</v>
      </c>
      <c r="B530" s="85" t="s">
        <v>52</v>
      </c>
      <c r="C530" s="65" t="s">
        <v>3373</v>
      </c>
      <c r="D530">
        <f t="shared" si="8"/>
        <v>3761265422</v>
      </c>
      <c r="F530" s="1" t="s">
        <v>3557</v>
      </c>
      <c r="I530">
        <v>1</v>
      </c>
    </row>
    <row r="531" spans="1:10" x14ac:dyDescent="0.25">
      <c r="A531" s="84" t="s">
        <v>5477</v>
      </c>
      <c r="B531" s="83" t="s">
        <v>52</v>
      </c>
      <c r="C531" s="84" t="s">
        <v>3374</v>
      </c>
      <c r="D531">
        <f t="shared" si="8"/>
        <v>188563836</v>
      </c>
      <c r="F531" s="1" t="s">
        <v>3562</v>
      </c>
      <c r="I531">
        <v>1</v>
      </c>
    </row>
    <row r="532" spans="1:10" x14ac:dyDescent="0.25">
      <c r="A532" s="65" t="s">
        <v>5478</v>
      </c>
      <c r="B532" s="85" t="s">
        <v>52</v>
      </c>
      <c r="C532" s="65" t="s">
        <v>3375</v>
      </c>
      <c r="D532">
        <f t="shared" si="8"/>
        <v>200130621</v>
      </c>
      <c r="F532" s="1" t="s">
        <v>3567</v>
      </c>
      <c r="I532">
        <v>1</v>
      </c>
    </row>
    <row r="533" spans="1:10" x14ac:dyDescent="0.25">
      <c r="A533" s="84" t="s">
        <v>2295</v>
      </c>
      <c r="B533" s="83" t="s">
        <v>52</v>
      </c>
      <c r="C533" s="84" t="s">
        <v>3376</v>
      </c>
      <c r="D533">
        <f t="shared" si="8"/>
        <v>3950654294</v>
      </c>
      <c r="F533" s="1" t="s">
        <v>3532</v>
      </c>
      <c r="I533">
        <v>1</v>
      </c>
    </row>
    <row r="534" spans="1:10" x14ac:dyDescent="0.25">
      <c r="A534" s="65" t="s">
        <v>2303</v>
      </c>
      <c r="B534" s="85" t="s">
        <v>52</v>
      </c>
      <c r="C534" s="65" t="s">
        <v>3377</v>
      </c>
      <c r="D534">
        <f t="shared" si="8"/>
        <v>3906592809</v>
      </c>
      <c r="F534" s="1" t="s">
        <v>3537</v>
      </c>
      <c r="I534">
        <v>1</v>
      </c>
    </row>
    <row r="535" spans="1:10" x14ac:dyDescent="0.25">
      <c r="A535" s="84" t="s">
        <v>2307</v>
      </c>
      <c r="B535" s="83" t="s">
        <v>52</v>
      </c>
      <c r="C535" s="84" t="s">
        <v>3378</v>
      </c>
      <c r="D535">
        <f t="shared" si="8"/>
        <v>4162077840</v>
      </c>
      <c r="F535" s="1" t="s">
        <v>3542</v>
      </c>
      <c r="I535">
        <v>1</v>
      </c>
    </row>
    <row r="536" spans="1:10" x14ac:dyDescent="0.25">
      <c r="A536" s="65" t="s">
        <v>2313</v>
      </c>
      <c r="B536" s="85" t="s">
        <v>52</v>
      </c>
      <c r="C536" s="65" t="s">
        <v>3379</v>
      </c>
      <c r="D536">
        <f t="shared" si="8"/>
        <v>4185673739</v>
      </c>
      <c r="F536" s="1" t="s">
        <v>3547</v>
      </c>
      <c r="I536">
        <v>1</v>
      </c>
    </row>
    <row r="537" spans="1:10" x14ac:dyDescent="0.25">
      <c r="A537" s="84" t="s">
        <v>5479</v>
      </c>
      <c r="B537" s="83" t="s">
        <v>52</v>
      </c>
      <c r="C537" s="84" t="s">
        <v>3380</v>
      </c>
      <c r="D537">
        <f t="shared" si="8"/>
        <v>194934824</v>
      </c>
      <c r="F537" s="1" t="s">
        <v>5173</v>
      </c>
      <c r="J537">
        <v>1</v>
      </c>
    </row>
    <row r="538" spans="1:10" x14ac:dyDescent="0.25">
      <c r="A538" s="65" t="s">
        <v>5480</v>
      </c>
      <c r="B538" s="85" t="s">
        <v>52</v>
      </c>
      <c r="C538" s="65" t="s">
        <v>3381</v>
      </c>
      <c r="D538">
        <f t="shared" si="8"/>
        <v>122329332</v>
      </c>
      <c r="F538" s="1" t="s">
        <v>4785</v>
      </c>
      <c r="H538">
        <v>1</v>
      </c>
    </row>
    <row r="539" spans="1:10" x14ac:dyDescent="0.25">
      <c r="A539" s="84" t="s">
        <v>2327</v>
      </c>
      <c r="B539" s="83" t="s">
        <v>52</v>
      </c>
      <c r="C539" s="84" t="s">
        <v>3382</v>
      </c>
      <c r="D539">
        <f t="shared" si="8"/>
        <v>4003162283</v>
      </c>
      <c r="F539" s="1" t="s">
        <v>5177</v>
      </c>
      <c r="J539">
        <v>1</v>
      </c>
    </row>
    <row r="540" spans="1:10" x14ac:dyDescent="0.25">
      <c r="A540" s="65" t="s">
        <v>5481</v>
      </c>
      <c r="B540" s="85" t="s">
        <v>52</v>
      </c>
      <c r="C540" s="65" t="s">
        <v>3383</v>
      </c>
      <c r="D540">
        <f t="shared" si="8"/>
        <v>2797975</v>
      </c>
      <c r="F540" s="1" t="s">
        <v>4790</v>
      </c>
      <c r="H540">
        <v>1</v>
      </c>
    </row>
    <row r="541" spans="1:10" x14ac:dyDescent="0.25">
      <c r="A541" s="84" t="s">
        <v>2337</v>
      </c>
      <c r="B541" s="83" t="s">
        <v>52</v>
      </c>
      <c r="C541" s="84" t="s">
        <v>3384</v>
      </c>
      <c r="D541">
        <f t="shared" si="8"/>
        <v>475674879</v>
      </c>
      <c r="F541" s="1" t="s">
        <v>4795</v>
      </c>
      <c r="H541">
        <v>1</v>
      </c>
    </row>
    <row r="542" spans="1:10" x14ac:dyDescent="0.25">
      <c r="A542" s="65" t="s">
        <v>2344</v>
      </c>
      <c r="B542" s="85" t="s">
        <v>52</v>
      </c>
      <c r="C542" s="65" t="s">
        <v>3385</v>
      </c>
      <c r="D542">
        <f t="shared" si="8"/>
        <v>4001835853</v>
      </c>
      <c r="F542" s="1" t="s">
        <v>4800</v>
      </c>
      <c r="H542">
        <v>1</v>
      </c>
    </row>
    <row r="543" spans="1:10" x14ac:dyDescent="0.25">
      <c r="A543" s="84" t="s">
        <v>2322</v>
      </c>
      <c r="B543" s="83" t="s">
        <v>52</v>
      </c>
      <c r="C543" s="84" t="s">
        <v>3386</v>
      </c>
      <c r="D543">
        <f t="shared" si="8"/>
        <v>416791299</v>
      </c>
      <c r="F543" s="1" t="s">
        <v>4810</v>
      </c>
      <c r="H543">
        <v>1</v>
      </c>
    </row>
    <row r="544" spans="1:10" x14ac:dyDescent="0.25">
      <c r="A544" s="65" t="s">
        <v>2329</v>
      </c>
      <c r="B544" s="85" t="s">
        <v>52</v>
      </c>
      <c r="C544" s="65" t="s">
        <v>3387</v>
      </c>
      <c r="D544">
        <f t="shared" si="8"/>
        <v>4023688804</v>
      </c>
      <c r="F544" s="1" t="s">
        <v>4805</v>
      </c>
      <c r="H544">
        <v>1</v>
      </c>
    </row>
    <row r="545" spans="1:10" x14ac:dyDescent="0.25">
      <c r="A545" s="84" t="s">
        <v>2332</v>
      </c>
      <c r="B545" s="83" t="s">
        <v>52</v>
      </c>
      <c r="C545" s="84" t="s">
        <v>3388</v>
      </c>
      <c r="D545">
        <f t="shared" si="8"/>
        <v>362315526</v>
      </c>
      <c r="F545" s="1" t="s">
        <v>4815</v>
      </c>
      <c r="H545">
        <v>1</v>
      </c>
    </row>
    <row r="546" spans="1:10" x14ac:dyDescent="0.25">
      <c r="A546" s="65" t="s">
        <v>2338</v>
      </c>
      <c r="B546" s="85" t="s">
        <v>52</v>
      </c>
      <c r="C546" s="65" t="s">
        <v>3389</v>
      </c>
      <c r="D546">
        <f t="shared" si="8"/>
        <v>4094452919</v>
      </c>
      <c r="F546" s="1" t="s">
        <v>3450</v>
      </c>
      <c r="I546">
        <v>1</v>
      </c>
    </row>
    <row r="547" spans="1:10" x14ac:dyDescent="0.25">
      <c r="A547" s="84" t="s">
        <v>2342</v>
      </c>
      <c r="B547" s="83" t="s">
        <v>52</v>
      </c>
      <c r="C547" s="84" t="s">
        <v>3390</v>
      </c>
      <c r="D547">
        <f t="shared" si="8"/>
        <v>4188843110</v>
      </c>
      <c r="F547" s="1" t="s">
        <v>3455</v>
      </c>
      <c r="I547">
        <v>1</v>
      </c>
    </row>
    <row r="548" spans="1:10" x14ac:dyDescent="0.25">
      <c r="A548" s="65" t="s">
        <v>5482</v>
      </c>
      <c r="B548" s="85" t="s">
        <v>52</v>
      </c>
      <c r="C548" s="65" t="s">
        <v>3391</v>
      </c>
      <c r="D548">
        <f t="shared" si="8"/>
        <v>259663176</v>
      </c>
      <c r="F548" s="1" t="s">
        <v>3460</v>
      </c>
      <c r="I548">
        <v>1</v>
      </c>
    </row>
    <row r="549" spans="1:10" x14ac:dyDescent="0.25">
      <c r="A549" s="84" t="s">
        <v>2326</v>
      </c>
      <c r="B549" s="83" t="s">
        <v>52</v>
      </c>
      <c r="C549" s="84" t="s">
        <v>3392</v>
      </c>
      <c r="D549">
        <f t="shared" si="8"/>
        <v>536110930</v>
      </c>
      <c r="F549" s="1" t="s">
        <v>3465</v>
      </c>
      <c r="I549">
        <v>1</v>
      </c>
    </row>
    <row r="550" spans="1:10" x14ac:dyDescent="0.25">
      <c r="A550" s="65" t="s">
        <v>2330</v>
      </c>
      <c r="B550" s="85" t="s">
        <v>52</v>
      </c>
      <c r="C550" s="65" t="s">
        <v>3393</v>
      </c>
      <c r="D550">
        <f t="shared" si="8"/>
        <v>3968020897</v>
      </c>
      <c r="F550" s="1" t="s">
        <v>3475</v>
      </c>
      <c r="I550">
        <v>1</v>
      </c>
    </row>
    <row r="551" spans="1:10" x14ac:dyDescent="0.25">
      <c r="A551" s="84" t="s">
        <v>2336</v>
      </c>
      <c r="B551" s="83" t="s">
        <v>52</v>
      </c>
      <c r="C551" s="84" t="s">
        <v>3394</v>
      </c>
      <c r="D551">
        <f t="shared" si="8"/>
        <v>317141645</v>
      </c>
      <c r="F551" s="1" t="s">
        <v>3480</v>
      </c>
      <c r="I551">
        <v>1</v>
      </c>
    </row>
    <row r="552" spans="1:10" x14ac:dyDescent="0.25">
      <c r="A552" s="65" t="s">
        <v>2341</v>
      </c>
      <c r="B552" s="85" t="s">
        <v>52</v>
      </c>
      <c r="C552" s="65" t="s">
        <v>3395</v>
      </c>
      <c r="D552">
        <f t="shared" si="8"/>
        <v>4014910098</v>
      </c>
      <c r="F552" s="1" t="s">
        <v>3470</v>
      </c>
      <c r="I552">
        <v>1</v>
      </c>
    </row>
    <row r="553" spans="1:10" x14ac:dyDescent="0.25">
      <c r="A553" s="84" t="s">
        <v>5483</v>
      </c>
      <c r="B553" s="83" t="s">
        <v>52</v>
      </c>
      <c r="C553" s="84" t="s">
        <v>3396</v>
      </c>
      <c r="D553">
        <f t="shared" si="8"/>
        <v>58487634</v>
      </c>
      <c r="F553" s="1" t="s">
        <v>4819</v>
      </c>
      <c r="H553">
        <v>1</v>
      </c>
    </row>
    <row r="554" spans="1:10" x14ac:dyDescent="0.25">
      <c r="A554" s="65" t="s">
        <v>2328</v>
      </c>
      <c r="B554" s="85" t="s">
        <v>52</v>
      </c>
      <c r="C554" s="65" t="s">
        <v>3397</v>
      </c>
      <c r="D554">
        <f t="shared" si="8"/>
        <v>4184311622</v>
      </c>
      <c r="F554" s="1" t="s">
        <v>5181</v>
      </c>
      <c r="J554">
        <v>1</v>
      </c>
    </row>
    <row r="555" spans="1:10" x14ac:dyDescent="0.25">
      <c r="A555" s="84" t="s">
        <v>2335</v>
      </c>
      <c r="B555" s="83" t="s">
        <v>52</v>
      </c>
      <c r="C555" s="84" t="s">
        <v>3398</v>
      </c>
      <c r="D555">
        <f t="shared" si="8"/>
        <v>339318201</v>
      </c>
      <c r="F555" s="1" t="s">
        <v>4824</v>
      </c>
      <c r="H555">
        <v>1</v>
      </c>
    </row>
    <row r="556" spans="1:10" x14ac:dyDescent="0.25">
      <c r="A556" s="65" t="s">
        <v>5484</v>
      </c>
      <c r="B556" s="85" t="s">
        <v>52</v>
      </c>
      <c r="C556" s="65" t="s">
        <v>3399</v>
      </c>
      <c r="D556">
        <f t="shared" si="8"/>
        <v>66909322</v>
      </c>
      <c r="F556" s="1" t="s">
        <v>4829</v>
      </c>
      <c r="H556">
        <v>1</v>
      </c>
    </row>
    <row r="557" spans="1:10" x14ac:dyDescent="0.25">
      <c r="A557" s="84" t="s">
        <v>2343</v>
      </c>
      <c r="B557" s="83" t="s">
        <v>52</v>
      </c>
      <c r="C557" s="84" t="s">
        <v>3400</v>
      </c>
      <c r="D557">
        <f t="shared" si="8"/>
        <v>419744083</v>
      </c>
      <c r="F557" s="1" t="s">
        <v>4834</v>
      </c>
      <c r="H557">
        <v>1</v>
      </c>
    </row>
    <row r="558" spans="1:10" x14ac:dyDescent="0.25">
      <c r="A558" s="65" t="s">
        <v>2320</v>
      </c>
      <c r="B558" s="85" t="s">
        <v>52</v>
      </c>
      <c r="C558" s="65" t="s">
        <v>3401</v>
      </c>
      <c r="D558">
        <f t="shared" si="8"/>
        <v>3908838418</v>
      </c>
      <c r="F558" s="1" t="s">
        <v>4844</v>
      </c>
      <c r="H558">
        <v>1</v>
      </c>
    </row>
    <row r="559" spans="1:10" x14ac:dyDescent="0.25">
      <c r="A559" s="84" t="s">
        <v>2325</v>
      </c>
      <c r="B559" s="83" t="s">
        <v>52</v>
      </c>
      <c r="C559" s="84" t="s">
        <v>3402</v>
      </c>
      <c r="D559">
        <f t="shared" si="8"/>
        <v>3990821988</v>
      </c>
      <c r="F559" s="1" t="s">
        <v>4839</v>
      </c>
      <c r="H559">
        <v>1</v>
      </c>
    </row>
    <row r="560" spans="1:10" x14ac:dyDescent="0.25">
      <c r="A560" s="65" t="s">
        <v>2334</v>
      </c>
      <c r="B560" s="85" t="s">
        <v>52</v>
      </c>
      <c r="C560" s="65" t="s">
        <v>3403</v>
      </c>
      <c r="D560">
        <f t="shared" si="8"/>
        <v>4287797123</v>
      </c>
      <c r="F560" s="1" t="s">
        <v>3484</v>
      </c>
      <c r="I560">
        <v>1</v>
      </c>
    </row>
    <row r="561" spans="1:9" x14ac:dyDescent="0.25">
      <c r="A561" s="84" t="s">
        <v>5485</v>
      </c>
      <c r="B561" s="83" t="s">
        <v>52</v>
      </c>
      <c r="C561" s="84" t="s">
        <v>3404</v>
      </c>
      <c r="D561">
        <f t="shared" si="8"/>
        <v>111012654</v>
      </c>
      <c r="F561" s="1" t="s">
        <v>3489</v>
      </c>
      <c r="I561">
        <v>1</v>
      </c>
    </row>
    <row r="562" spans="1:9" x14ac:dyDescent="0.25">
      <c r="A562" s="65" t="s">
        <v>2340</v>
      </c>
      <c r="B562" s="85" t="s">
        <v>52</v>
      </c>
      <c r="C562" s="65" t="s">
        <v>3405</v>
      </c>
      <c r="D562">
        <f t="shared" si="8"/>
        <v>527156370</v>
      </c>
      <c r="F562" s="1" t="s">
        <v>3494</v>
      </c>
      <c r="I562">
        <v>1</v>
      </c>
    </row>
    <row r="563" spans="1:9" x14ac:dyDescent="0.25">
      <c r="A563" s="84" t="s">
        <v>2323</v>
      </c>
      <c r="B563" s="83" t="s">
        <v>52</v>
      </c>
      <c r="C563" s="84" t="s">
        <v>3406</v>
      </c>
      <c r="D563">
        <f t="shared" si="8"/>
        <v>349045529</v>
      </c>
      <c r="F563" s="1" t="s">
        <v>3504</v>
      </c>
      <c r="I563">
        <v>1</v>
      </c>
    </row>
    <row r="564" spans="1:9" x14ac:dyDescent="0.25">
      <c r="A564" s="65" t="s">
        <v>2324</v>
      </c>
      <c r="B564" s="85" t="s">
        <v>52</v>
      </c>
      <c r="C564" s="65" t="s">
        <v>3407</v>
      </c>
      <c r="D564">
        <f t="shared" si="8"/>
        <v>485937647</v>
      </c>
      <c r="F564" s="1" t="s">
        <v>3499</v>
      </c>
      <c r="I564">
        <v>1</v>
      </c>
    </row>
    <row r="565" spans="1:9" x14ac:dyDescent="0.25">
      <c r="A565" s="84" t="s">
        <v>2331</v>
      </c>
      <c r="B565" s="83" t="s">
        <v>52</v>
      </c>
      <c r="C565" s="84" t="s">
        <v>3408</v>
      </c>
      <c r="D565">
        <f t="shared" si="8"/>
        <v>4078753289</v>
      </c>
      <c r="F565" s="1" t="s">
        <v>4703</v>
      </c>
      <c r="H565">
        <v>1</v>
      </c>
    </row>
    <row r="566" spans="1:9" x14ac:dyDescent="0.25">
      <c r="A566" s="65" t="s">
        <v>2339</v>
      </c>
      <c r="B566" s="85" t="s">
        <v>52</v>
      </c>
      <c r="C566" s="65" t="s">
        <v>3409</v>
      </c>
      <c r="D566">
        <f t="shared" si="8"/>
        <v>535078732</v>
      </c>
      <c r="F566" s="1" t="s">
        <v>3316</v>
      </c>
      <c r="I566">
        <v>1</v>
      </c>
    </row>
    <row r="567" spans="1:9" x14ac:dyDescent="0.25">
      <c r="A567" s="84" t="s">
        <v>5486</v>
      </c>
      <c r="B567" s="83" t="s">
        <v>52</v>
      </c>
      <c r="C567" s="84" t="s">
        <v>3410</v>
      </c>
      <c r="D567">
        <f t="shared" si="8"/>
        <v>231476657</v>
      </c>
      <c r="F567" s="1" t="s">
        <v>3326</v>
      </c>
      <c r="H567">
        <v>1</v>
      </c>
      <c r="I567">
        <v>1</v>
      </c>
    </row>
    <row r="568" spans="1:9" x14ac:dyDescent="0.25">
      <c r="A568" s="65" t="s">
        <v>2321</v>
      </c>
      <c r="B568" s="85" t="s">
        <v>52</v>
      </c>
      <c r="C568" s="65" t="s">
        <v>3411</v>
      </c>
      <c r="D568">
        <f t="shared" si="8"/>
        <v>3940727248</v>
      </c>
      <c r="F568" s="1" t="s">
        <v>3336</v>
      </c>
      <c r="H568">
        <v>1</v>
      </c>
      <c r="I568">
        <v>1</v>
      </c>
    </row>
    <row r="569" spans="1:9" x14ac:dyDescent="0.25">
      <c r="A569" s="84" t="s">
        <v>5487</v>
      </c>
      <c r="B569" s="83" t="s">
        <v>52</v>
      </c>
      <c r="C569" s="84" t="s">
        <v>3412</v>
      </c>
      <c r="D569">
        <f t="shared" si="8"/>
        <v>94842639</v>
      </c>
      <c r="F569" s="1" t="s">
        <v>3346</v>
      </c>
      <c r="I569">
        <v>1</v>
      </c>
    </row>
    <row r="570" spans="1:9" x14ac:dyDescent="0.25">
      <c r="A570" s="65" t="s">
        <v>2333</v>
      </c>
      <c r="B570" s="85" t="s">
        <v>52</v>
      </c>
      <c r="C570" s="65" t="s">
        <v>3413</v>
      </c>
      <c r="D570">
        <f t="shared" si="8"/>
        <v>521977761</v>
      </c>
      <c r="F570" s="1" t="s">
        <v>3366</v>
      </c>
      <c r="I570">
        <v>1</v>
      </c>
    </row>
    <row r="571" spans="1:9" x14ac:dyDescent="0.25">
      <c r="A571" s="84" t="s">
        <v>5488</v>
      </c>
      <c r="B571" s="83" t="s">
        <v>52</v>
      </c>
      <c r="C571" s="84" t="s">
        <v>3414</v>
      </c>
      <c r="D571">
        <f t="shared" si="8"/>
        <v>238140070</v>
      </c>
      <c r="F571" s="1" t="s">
        <v>3376</v>
      </c>
      <c r="I571">
        <v>1</v>
      </c>
    </row>
    <row r="572" spans="1:9" x14ac:dyDescent="0.25">
      <c r="A572" s="65" t="s">
        <v>5489</v>
      </c>
      <c r="B572" s="85" t="s">
        <v>52</v>
      </c>
      <c r="C572" s="65" t="s">
        <v>3415</v>
      </c>
      <c r="D572">
        <f t="shared" si="8"/>
        <v>149104277</v>
      </c>
      <c r="F572" s="1" t="s">
        <v>3356</v>
      </c>
      <c r="I572">
        <v>1</v>
      </c>
    </row>
    <row r="573" spans="1:9" x14ac:dyDescent="0.25">
      <c r="A573" s="84" t="s">
        <v>2346</v>
      </c>
      <c r="B573" s="83" t="s">
        <v>52</v>
      </c>
      <c r="C573" s="84" t="s">
        <v>3416</v>
      </c>
      <c r="D573">
        <f t="shared" si="8"/>
        <v>487218445</v>
      </c>
      <c r="F573" s="1" t="s">
        <v>3509</v>
      </c>
      <c r="I573">
        <v>1</v>
      </c>
    </row>
    <row r="574" spans="1:9" x14ac:dyDescent="0.25">
      <c r="A574" s="65" t="s">
        <v>2351</v>
      </c>
      <c r="B574" s="85" t="s">
        <v>52</v>
      </c>
      <c r="C574" s="65" t="s">
        <v>3417</v>
      </c>
      <c r="D574">
        <f t="shared" si="8"/>
        <v>3814358481</v>
      </c>
      <c r="F574" s="1" t="s">
        <v>3514</v>
      </c>
      <c r="I574">
        <v>1</v>
      </c>
    </row>
    <row r="575" spans="1:9" x14ac:dyDescent="0.25">
      <c r="A575" s="84" t="s">
        <v>2355</v>
      </c>
      <c r="B575" s="83" t="s">
        <v>52</v>
      </c>
      <c r="C575" s="84" t="s">
        <v>3418</v>
      </c>
      <c r="D575">
        <f t="shared" si="8"/>
        <v>430791979</v>
      </c>
      <c r="F575" s="1" t="s">
        <v>3519</v>
      </c>
      <c r="I575">
        <v>1</v>
      </c>
    </row>
    <row r="576" spans="1:9" x14ac:dyDescent="0.25">
      <c r="A576" s="65" t="s">
        <v>2359</v>
      </c>
      <c r="B576" s="85" t="s">
        <v>52</v>
      </c>
      <c r="C576" s="65" t="s">
        <v>3419</v>
      </c>
      <c r="D576">
        <f t="shared" si="8"/>
        <v>4010422734</v>
      </c>
      <c r="F576" s="1" t="s">
        <v>3529</v>
      </c>
      <c r="I576">
        <v>1</v>
      </c>
    </row>
    <row r="577" spans="1:10" x14ac:dyDescent="0.25">
      <c r="A577" s="84" t="s">
        <v>5490</v>
      </c>
      <c r="B577" s="83" t="s">
        <v>52</v>
      </c>
      <c r="C577" s="84" t="s">
        <v>3420</v>
      </c>
      <c r="D577">
        <f t="shared" si="8"/>
        <v>243899594</v>
      </c>
      <c r="F577" s="1" t="s">
        <v>3524</v>
      </c>
      <c r="I577">
        <v>1</v>
      </c>
    </row>
    <row r="578" spans="1:10" x14ac:dyDescent="0.25">
      <c r="A578" s="65" t="s">
        <v>5491</v>
      </c>
      <c r="B578" s="85" t="s">
        <v>52</v>
      </c>
      <c r="C578" s="65" t="s">
        <v>3421</v>
      </c>
      <c r="D578">
        <f t="shared" ref="D578:D641" si="9">HEX2DEC(A578)</f>
        <v>114559348</v>
      </c>
      <c r="F578" s="1" t="s">
        <v>4848</v>
      </c>
      <c r="H578">
        <v>1</v>
      </c>
    </row>
    <row r="579" spans="1:10" x14ac:dyDescent="0.25">
      <c r="A579" s="84" t="s">
        <v>2352</v>
      </c>
      <c r="B579" s="83" t="s">
        <v>52</v>
      </c>
      <c r="C579" s="84" t="s">
        <v>3422</v>
      </c>
      <c r="D579">
        <f t="shared" si="9"/>
        <v>4120841845</v>
      </c>
      <c r="F579" s="1" t="s">
        <v>5185</v>
      </c>
      <c r="J579">
        <v>1</v>
      </c>
    </row>
    <row r="580" spans="1:10" x14ac:dyDescent="0.25">
      <c r="A580" s="65" t="s">
        <v>5492</v>
      </c>
      <c r="B580" s="85" t="s">
        <v>52</v>
      </c>
      <c r="C580" s="65" t="s">
        <v>3423</v>
      </c>
      <c r="D580">
        <f t="shared" si="9"/>
        <v>1353271</v>
      </c>
      <c r="F580" s="1" t="s">
        <v>4853</v>
      </c>
      <c r="H580">
        <v>1</v>
      </c>
    </row>
    <row r="581" spans="1:10" x14ac:dyDescent="0.25">
      <c r="A581" s="84" t="s">
        <v>2360</v>
      </c>
      <c r="B581" s="83" t="s">
        <v>52</v>
      </c>
      <c r="C581" s="84" t="s">
        <v>3424</v>
      </c>
      <c r="D581">
        <f t="shared" si="9"/>
        <v>3775281494</v>
      </c>
      <c r="F581" s="1" t="s">
        <v>4863</v>
      </c>
      <c r="H581">
        <v>1</v>
      </c>
    </row>
    <row r="582" spans="1:10" x14ac:dyDescent="0.25">
      <c r="A582" s="65" t="s">
        <v>5493</v>
      </c>
      <c r="B582" s="85" t="s">
        <v>52</v>
      </c>
      <c r="C582" s="65" t="s">
        <v>3425</v>
      </c>
      <c r="D582">
        <f t="shared" si="9"/>
        <v>122512737</v>
      </c>
      <c r="F582" s="1" t="s">
        <v>4868</v>
      </c>
      <c r="H582">
        <v>1</v>
      </c>
    </row>
    <row r="583" spans="1:10" x14ac:dyDescent="0.25">
      <c r="A583" s="84" t="s">
        <v>2347</v>
      </c>
      <c r="B583" s="83" t="s">
        <v>52</v>
      </c>
      <c r="C583" s="84" t="s">
        <v>3426</v>
      </c>
      <c r="D583">
        <f t="shared" si="9"/>
        <v>3924512674</v>
      </c>
      <c r="F583" s="1" t="s">
        <v>4873</v>
      </c>
      <c r="H583">
        <v>1</v>
      </c>
    </row>
    <row r="584" spans="1:10" x14ac:dyDescent="0.25">
      <c r="A584" s="65" t="s">
        <v>2350</v>
      </c>
      <c r="B584" s="85" t="s">
        <v>52</v>
      </c>
      <c r="C584" s="65" t="s">
        <v>3427</v>
      </c>
      <c r="D584">
        <f t="shared" si="9"/>
        <v>408404875</v>
      </c>
      <c r="F584" s="1" t="s">
        <v>4858</v>
      </c>
      <c r="H584">
        <v>1</v>
      </c>
    </row>
    <row r="585" spans="1:10" x14ac:dyDescent="0.25">
      <c r="A585" s="84" t="s">
        <v>5494</v>
      </c>
      <c r="B585" s="83" t="s">
        <v>52</v>
      </c>
      <c r="C585" s="84" t="s">
        <v>3428</v>
      </c>
      <c r="D585">
        <f t="shared" si="9"/>
        <v>106732605</v>
      </c>
      <c r="F585" s="1" t="s">
        <v>3553</v>
      </c>
      <c r="I585">
        <v>1</v>
      </c>
    </row>
    <row r="586" spans="1:10" x14ac:dyDescent="0.25">
      <c r="A586" s="65" t="s">
        <v>2361</v>
      </c>
      <c r="B586" s="85" t="s">
        <v>52</v>
      </c>
      <c r="C586" s="65" t="s">
        <v>3429</v>
      </c>
      <c r="D586">
        <f t="shared" si="9"/>
        <v>527955017</v>
      </c>
      <c r="F586" s="1" t="s">
        <v>3558</v>
      </c>
      <c r="I586">
        <v>1</v>
      </c>
    </row>
    <row r="587" spans="1:10" x14ac:dyDescent="0.25">
      <c r="A587" s="84" t="s">
        <v>2365</v>
      </c>
      <c r="B587" s="83" t="s">
        <v>52</v>
      </c>
      <c r="C587" s="84" t="s">
        <v>3430</v>
      </c>
      <c r="D587">
        <f t="shared" si="9"/>
        <v>3940867731</v>
      </c>
      <c r="F587" s="1" t="s">
        <v>3563</v>
      </c>
      <c r="I587">
        <v>1</v>
      </c>
    </row>
    <row r="588" spans="1:10" x14ac:dyDescent="0.25">
      <c r="A588" s="65" t="s">
        <v>2348</v>
      </c>
      <c r="B588" s="85" t="s">
        <v>52</v>
      </c>
      <c r="C588" s="65" t="s">
        <v>3431</v>
      </c>
      <c r="D588">
        <f t="shared" si="9"/>
        <v>295044583</v>
      </c>
      <c r="F588" s="1" t="s">
        <v>3568</v>
      </c>
      <c r="I588">
        <v>1</v>
      </c>
    </row>
    <row r="589" spans="1:10" x14ac:dyDescent="0.25">
      <c r="A589" s="84" t="s">
        <v>5495</v>
      </c>
      <c r="B589" s="83" t="s">
        <v>52</v>
      </c>
      <c r="C589" s="84" t="s">
        <v>3432</v>
      </c>
      <c r="D589">
        <f t="shared" si="9"/>
        <v>130171966</v>
      </c>
      <c r="F589" s="1" t="s">
        <v>3533</v>
      </c>
      <c r="I589">
        <v>1</v>
      </c>
    </row>
    <row r="590" spans="1:10" x14ac:dyDescent="0.25">
      <c r="A590" s="65" t="s">
        <v>2357</v>
      </c>
      <c r="B590" s="85" t="s">
        <v>52</v>
      </c>
      <c r="C590" s="65" t="s">
        <v>3433</v>
      </c>
      <c r="D590">
        <f t="shared" si="9"/>
        <v>4053559751</v>
      </c>
      <c r="F590" s="1" t="s">
        <v>3538</v>
      </c>
      <c r="I590">
        <v>1</v>
      </c>
    </row>
    <row r="591" spans="1:10" x14ac:dyDescent="0.25">
      <c r="A591" s="84" t="s">
        <v>5496</v>
      </c>
      <c r="B591" s="83" t="s">
        <v>52</v>
      </c>
      <c r="C591" s="84" t="s">
        <v>3434</v>
      </c>
      <c r="D591">
        <f t="shared" si="9"/>
        <v>97965725</v>
      </c>
      <c r="F591" s="1" t="s">
        <v>3543</v>
      </c>
      <c r="I591">
        <v>1</v>
      </c>
    </row>
    <row r="592" spans="1:10" x14ac:dyDescent="0.25">
      <c r="A592" s="65" t="s">
        <v>2362</v>
      </c>
      <c r="B592" s="85" t="s">
        <v>52</v>
      </c>
      <c r="C592" s="65" t="s">
        <v>3435</v>
      </c>
      <c r="D592">
        <f t="shared" si="9"/>
        <v>4230919080</v>
      </c>
      <c r="F592" s="1" t="s">
        <v>3548</v>
      </c>
      <c r="I592">
        <v>1</v>
      </c>
    </row>
    <row r="593" spans="1:10" x14ac:dyDescent="0.25">
      <c r="A593" s="84" t="s">
        <v>2349</v>
      </c>
      <c r="B593" s="83" t="s">
        <v>52</v>
      </c>
      <c r="C593" s="84" t="s">
        <v>3436</v>
      </c>
      <c r="D593">
        <f t="shared" si="9"/>
        <v>376649144</v>
      </c>
      <c r="F593" s="1" t="s">
        <v>5178</v>
      </c>
      <c r="J593">
        <v>1</v>
      </c>
    </row>
    <row r="594" spans="1:10" x14ac:dyDescent="0.25">
      <c r="A594" s="65" t="s">
        <v>5497</v>
      </c>
      <c r="B594" s="85" t="s">
        <v>52</v>
      </c>
      <c r="C594" s="65" t="s">
        <v>3437</v>
      </c>
      <c r="D594">
        <f t="shared" si="9"/>
        <v>154815397</v>
      </c>
      <c r="F594" s="1" t="s">
        <v>3451</v>
      </c>
      <c r="I594">
        <v>1</v>
      </c>
    </row>
    <row r="595" spans="1:10" x14ac:dyDescent="0.25">
      <c r="A595" s="84" t="s">
        <v>2356</v>
      </c>
      <c r="B595" s="83" t="s">
        <v>52</v>
      </c>
      <c r="C595" s="84" t="s">
        <v>3438</v>
      </c>
      <c r="D595">
        <f t="shared" si="9"/>
        <v>4059226116</v>
      </c>
      <c r="F595" s="1" t="s">
        <v>3456</v>
      </c>
      <c r="I595">
        <v>1</v>
      </c>
    </row>
    <row r="596" spans="1:10" x14ac:dyDescent="0.25">
      <c r="A596" s="65" t="s">
        <v>5498</v>
      </c>
      <c r="B596" s="85" t="s">
        <v>52</v>
      </c>
      <c r="C596" s="65" t="s">
        <v>3439</v>
      </c>
      <c r="D596">
        <f t="shared" si="9"/>
        <v>181854855</v>
      </c>
      <c r="F596" s="1" t="s">
        <v>3461</v>
      </c>
      <c r="I596">
        <v>1</v>
      </c>
    </row>
    <row r="597" spans="1:10" x14ac:dyDescent="0.25">
      <c r="A597" s="84" t="s">
        <v>2366</v>
      </c>
      <c r="B597" s="83" t="s">
        <v>52</v>
      </c>
      <c r="C597" s="84" t="s">
        <v>3440</v>
      </c>
      <c r="D597">
        <f t="shared" si="9"/>
        <v>4122856421</v>
      </c>
      <c r="F597" s="1" t="s">
        <v>3466</v>
      </c>
      <c r="I597">
        <v>1</v>
      </c>
    </row>
    <row r="598" spans="1:10" x14ac:dyDescent="0.25">
      <c r="A598" s="65" t="s">
        <v>2345</v>
      </c>
      <c r="B598" s="85" t="s">
        <v>52</v>
      </c>
      <c r="C598" s="65" t="s">
        <v>3441</v>
      </c>
      <c r="D598">
        <f t="shared" si="9"/>
        <v>3781275745</v>
      </c>
      <c r="F598" s="1" t="s">
        <v>3476</v>
      </c>
      <c r="I598">
        <v>1</v>
      </c>
    </row>
    <row r="599" spans="1:10" x14ac:dyDescent="0.25">
      <c r="A599" s="84" t="s">
        <v>2353</v>
      </c>
      <c r="B599" s="83" t="s">
        <v>52</v>
      </c>
      <c r="C599" s="84" t="s">
        <v>3442</v>
      </c>
      <c r="D599">
        <f t="shared" si="9"/>
        <v>3770344942</v>
      </c>
      <c r="F599" s="1" t="s">
        <v>3481</v>
      </c>
      <c r="I599">
        <v>1</v>
      </c>
    </row>
    <row r="600" spans="1:10" x14ac:dyDescent="0.25">
      <c r="A600" s="65" t="s">
        <v>2354</v>
      </c>
      <c r="B600" s="85" t="s">
        <v>52</v>
      </c>
      <c r="C600" s="65" t="s">
        <v>3443</v>
      </c>
      <c r="D600">
        <f t="shared" si="9"/>
        <v>513670750</v>
      </c>
      <c r="F600" s="1" t="s">
        <v>3471</v>
      </c>
      <c r="I600">
        <v>1</v>
      </c>
    </row>
    <row r="601" spans="1:10" x14ac:dyDescent="0.25">
      <c r="A601" s="84" t="s">
        <v>2358</v>
      </c>
      <c r="B601" s="83" t="s">
        <v>52</v>
      </c>
      <c r="C601" s="84" t="s">
        <v>3444</v>
      </c>
      <c r="D601">
        <f t="shared" si="9"/>
        <v>3997723493</v>
      </c>
      <c r="F601" s="1" t="s">
        <v>4820</v>
      </c>
      <c r="H601">
        <v>1</v>
      </c>
    </row>
    <row r="602" spans="1:10" x14ac:dyDescent="0.25">
      <c r="A602" s="65" t="s">
        <v>2363</v>
      </c>
      <c r="B602" s="85" t="s">
        <v>52</v>
      </c>
      <c r="C602" s="65" t="s">
        <v>3445</v>
      </c>
      <c r="D602">
        <f t="shared" si="9"/>
        <v>4266952218</v>
      </c>
      <c r="F602" s="1" t="s">
        <v>5182</v>
      </c>
      <c r="J602">
        <v>1</v>
      </c>
    </row>
    <row r="603" spans="1:10" ht="15.75" thickBot="1" x14ac:dyDescent="0.3">
      <c r="A603" s="65" t="s">
        <v>5499</v>
      </c>
      <c r="B603" s="85" t="s">
        <v>53</v>
      </c>
      <c r="C603" s="100" t="s">
        <v>3446</v>
      </c>
      <c r="D603">
        <f t="shared" si="9"/>
        <v>120655928</v>
      </c>
      <c r="F603" s="1" t="s">
        <v>4825</v>
      </c>
      <c r="H603">
        <v>1</v>
      </c>
    </row>
    <row r="604" spans="1:10" ht="16.5" thickTop="1" thickBot="1" x14ac:dyDescent="0.3">
      <c r="A604" s="65" t="s">
        <v>2373</v>
      </c>
      <c r="B604" s="85" t="s">
        <v>52</v>
      </c>
      <c r="C604" s="99" t="s">
        <v>3447</v>
      </c>
      <c r="D604">
        <f t="shared" si="9"/>
        <v>315683855</v>
      </c>
      <c r="F604" s="1" t="s">
        <v>4830</v>
      </c>
      <c r="H604">
        <v>1</v>
      </c>
    </row>
    <row r="605" spans="1:10" ht="16.5" thickTop="1" thickBot="1" x14ac:dyDescent="0.3">
      <c r="A605" s="84" t="s">
        <v>2377</v>
      </c>
      <c r="B605" s="83" t="s">
        <v>52</v>
      </c>
      <c r="C605" s="101" t="s">
        <v>3448</v>
      </c>
      <c r="D605">
        <f t="shared" si="9"/>
        <v>4032270408</v>
      </c>
      <c r="F605" s="1" t="s">
        <v>4835</v>
      </c>
      <c r="H605">
        <v>1</v>
      </c>
    </row>
    <row r="606" spans="1:10" ht="16.5" thickTop="1" thickBot="1" x14ac:dyDescent="0.3">
      <c r="A606" s="65" t="s">
        <v>2383</v>
      </c>
      <c r="B606" s="85" t="s">
        <v>52</v>
      </c>
      <c r="C606" s="99" t="s">
        <v>3449</v>
      </c>
      <c r="D606">
        <f t="shared" si="9"/>
        <v>3877178507</v>
      </c>
      <c r="F606" s="1" t="s">
        <v>4845</v>
      </c>
      <c r="H606">
        <v>1</v>
      </c>
    </row>
    <row r="607" spans="1:10" ht="16.5" thickTop="1" thickBot="1" x14ac:dyDescent="0.3">
      <c r="A607" s="84" t="s">
        <v>2384</v>
      </c>
      <c r="B607" s="83" t="s">
        <v>52</v>
      </c>
      <c r="C607" s="101" t="s">
        <v>3450</v>
      </c>
      <c r="D607">
        <f t="shared" si="9"/>
        <v>3982861329</v>
      </c>
      <c r="F607" s="1" t="s">
        <v>4840</v>
      </c>
      <c r="H607">
        <v>1</v>
      </c>
    </row>
    <row r="608" spans="1:10" ht="16.5" thickTop="1" thickBot="1" x14ac:dyDescent="0.3">
      <c r="A608" s="65" t="s">
        <v>2393</v>
      </c>
      <c r="B608" s="85" t="s">
        <v>52</v>
      </c>
      <c r="C608" s="99" t="s">
        <v>3451</v>
      </c>
      <c r="D608">
        <f t="shared" si="9"/>
        <v>3998598487</v>
      </c>
      <c r="F608" s="1" t="s">
        <v>3485</v>
      </c>
      <c r="I608">
        <v>1</v>
      </c>
    </row>
    <row r="609" spans="1:9" ht="15.75" thickTop="1" x14ac:dyDescent="0.25">
      <c r="A609" s="84" t="s">
        <v>2371</v>
      </c>
      <c r="B609" s="83" t="s">
        <v>52</v>
      </c>
      <c r="C609" s="98" t="s">
        <v>3452</v>
      </c>
      <c r="D609">
        <f t="shared" si="9"/>
        <v>4136875404</v>
      </c>
      <c r="F609" s="1" t="s">
        <v>3490</v>
      </c>
      <c r="I609">
        <v>1</v>
      </c>
    </row>
    <row r="610" spans="1:9" x14ac:dyDescent="0.25">
      <c r="A610" s="65" t="s">
        <v>2374</v>
      </c>
      <c r="B610" s="85" t="s">
        <v>52</v>
      </c>
      <c r="C610" s="65" t="s">
        <v>3453</v>
      </c>
      <c r="D610">
        <f t="shared" si="9"/>
        <v>3934380218</v>
      </c>
      <c r="F610" s="1" t="s">
        <v>3495</v>
      </c>
      <c r="I610">
        <v>1</v>
      </c>
    </row>
    <row r="611" spans="1:9" x14ac:dyDescent="0.25">
      <c r="A611" s="84" t="s">
        <v>5500</v>
      </c>
      <c r="B611" s="83" t="s">
        <v>52</v>
      </c>
      <c r="C611" s="84" t="s">
        <v>3454</v>
      </c>
      <c r="D611">
        <f t="shared" si="9"/>
        <v>46304996</v>
      </c>
      <c r="F611" s="1" t="s">
        <v>3505</v>
      </c>
      <c r="I611">
        <v>1</v>
      </c>
    </row>
    <row r="612" spans="1:9" x14ac:dyDescent="0.25">
      <c r="A612" s="65" t="s">
        <v>2389</v>
      </c>
      <c r="B612" s="85" t="s">
        <v>52</v>
      </c>
      <c r="C612" s="65" t="s">
        <v>3455</v>
      </c>
      <c r="D612">
        <f t="shared" si="9"/>
        <v>4077218076</v>
      </c>
      <c r="F612" s="1" t="s">
        <v>3500</v>
      </c>
      <c r="I612">
        <v>1</v>
      </c>
    </row>
    <row r="613" spans="1:9" x14ac:dyDescent="0.25">
      <c r="A613" s="84" t="s">
        <v>2394</v>
      </c>
      <c r="B613" s="83" t="s">
        <v>52</v>
      </c>
      <c r="C613" s="84" t="s">
        <v>3456</v>
      </c>
      <c r="D613">
        <f t="shared" si="9"/>
        <v>3894764398</v>
      </c>
      <c r="F613" s="1" t="s">
        <v>4704</v>
      </c>
      <c r="H613">
        <v>1</v>
      </c>
    </row>
    <row r="614" spans="1:9" x14ac:dyDescent="0.25">
      <c r="A614" s="65" t="s">
        <v>2367</v>
      </c>
      <c r="B614" s="85" t="s">
        <v>52</v>
      </c>
      <c r="C614" s="65" t="s">
        <v>3457</v>
      </c>
      <c r="D614">
        <f t="shared" si="9"/>
        <v>414150080</v>
      </c>
      <c r="F614" s="1" t="s">
        <v>3317</v>
      </c>
      <c r="I614">
        <v>1</v>
      </c>
    </row>
    <row r="615" spans="1:9" x14ac:dyDescent="0.25">
      <c r="A615" s="84" t="s">
        <v>5501</v>
      </c>
      <c r="B615" s="83" t="s">
        <v>52</v>
      </c>
      <c r="C615" s="84" t="s">
        <v>3458</v>
      </c>
      <c r="D615">
        <f t="shared" si="9"/>
        <v>235310158</v>
      </c>
      <c r="F615" s="1" t="s">
        <v>3327</v>
      </c>
      <c r="H615">
        <v>1</v>
      </c>
      <c r="I615">
        <v>1</v>
      </c>
    </row>
    <row r="616" spans="1:9" x14ac:dyDescent="0.25">
      <c r="A616" s="65" t="s">
        <v>2379</v>
      </c>
      <c r="B616" s="85" t="s">
        <v>52</v>
      </c>
      <c r="C616" s="65" t="s">
        <v>3459</v>
      </c>
      <c r="D616">
        <f t="shared" si="9"/>
        <v>291825167</v>
      </c>
      <c r="F616" s="1" t="s">
        <v>3337</v>
      </c>
      <c r="H616">
        <v>1</v>
      </c>
      <c r="I616">
        <v>1</v>
      </c>
    </row>
    <row r="617" spans="1:9" x14ac:dyDescent="0.25">
      <c r="A617" s="84" t="s">
        <v>2388</v>
      </c>
      <c r="B617" s="83" t="s">
        <v>52</v>
      </c>
      <c r="C617" s="84" t="s">
        <v>3460</v>
      </c>
      <c r="D617">
        <f t="shared" si="9"/>
        <v>4016553663</v>
      </c>
      <c r="F617" s="1" t="s">
        <v>3347</v>
      </c>
      <c r="I617">
        <v>1</v>
      </c>
    </row>
    <row r="618" spans="1:9" x14ac:dyDescent="0.25">
      <c r="A618" s="65" t="s">
        <v>2392</v>
      </c>
      <c r="B618" s="85" t="s">
        <v>52</v>
      </c>
      <c r="C618" s="65" t="s">
        <v>3461</v>
      </c>
      <c r="D618">
        <f t="shared" si="9"/>
        <v>3953796272</v>
      </c>
      <c r="F618" s="1" t="s">
        <v>3367</v>
      </c>
      <c r="I618">
        <v>1</v>
      </c>
    </row>
    <row r="619" spans="1:9" x14ac:dyDescent="0.25">
      <c r="A619" s="84" t="s">
        <v>2372</v>
      </c>
      <c r="B619" s="83" t="s">
        <v>52</v>
      </c>
      <c r="C619" s="84" t="s">
        <v>3462</v>
      </c>
      <c r="D619">
        <f t="shared" si="9"/>
        <v>4055020006</v>
      </c>
      <c r="F619" s="1" t="s">
        <v>3377</v>
      </c>
      <c r="I619">
        <v>1</v>
      </c>
    </row>
    <row r="620" spans="1:9" x14ac:dyDescent="0.25">
      <c r="A620" s="65" t="s">
        <v>2375</v>
      </c>
      <c r="B620" s="85" t="s">
        <v>52</v>
      </c>
      <c r="C620" s="65" t="s">
        <v>3463</v>
      </c>
      <c r="D620">
        <f t="shared" si="9"/>
        <v>418307592</v>
      </c>
      <c r="F620" s="1" t="s">
        <v>3357</v>
      </c>
      <c r="I620">
        <v>1</v>
      </c>
    </row>
    <row r="621" spans="1:9" x14ac:dyDescent="0.25">
      <c r="A621" s="84" t="s">
        <v>2381</v>
      </c>
      <c r="B621" s="83" t="s">
        <v>52</v>
      </c>
      <c r="C621" s="84" t="s">
        <v>3464</v>
      </c>
      <c r="D621">
        <f t="shared" si="9"/>
        <v>3955681953</v>
      </c>
      <c r="F621" s="1" t="s">
        <v>3510</v>
      </c>
      <c r="I621">
        <v>1</v>
      </c>
    </row>
    <row r="622" spans="1:9" x14ac:dyDescent="0.25">
      <c r="A622" s="65" t="s">
        <v>5502</v>
      </c>
      <c r="B622" s="85" t="s">
        <v>52</v>
      </c>
      <c r="C622" s="65" t="s">
        <v>3465</v>
      </c>
      <c r="D622">
        <f t="shared" si="9"/>
        <v>169015982</v>
      </c>
      <c r="F622" s="1" t="s">
        <v>3515</v>
      </c>
      <c r="I622">
        <v>1</v>
      </c>
    </row>
    <row r="623" spans="1:9" x14ac:dyDescent="0.25">
      <c r="A623" s="84" t="s">
        <v>2395</v>
      </c>
      <c r="B623" s="83" t="s">
        <v>52</v>
      </c>
      <c r="C623" s="84" t="s">
        <v>3466</v>
      </c>
      <c r="D623">
        <f t="shared" si="9"/>
        <v>4028174164</v>
      </c>
      <c r="F623" s="1" t="s">
        <v>3520</v>
      </c>
      <c r="I623">
        <v>1</v>
      </c>
    </row>
    <row r="624" spans="1:9" x14ac:dyDescent="0.25">
      <c r="A624" s="65" t="s">
        <v>2369</v>
      </c>
      <c r="B624" s="85" t="s">
        <v>52</v>
      </c>
      <c r="C624" s="65" t="s">
        <v>3467</v>
      </c>
      <c r="D624">
        <f t="shared" si="9"/>
        <v>406876176</v>
      </c>
      <c r="F624" s="1" t="s">
        <v>3530</v>
      </c>
      <c r="I624">
        <v>1</v>
      </c>
    </row>
    <row r="625" spans="1:10" x14ac:dyDescent="0.25">
      <c r="A625" s="84" t="s">
        <v>5503</v>
      </c>
      <c r="B625" s="83" t="s">
        <v>52</v>
      </c>
      <c r="C625" s="84" t="s">
        <v>3468</v>
      </c>
      <c r="D625">
        <f t="shared" si="9"/>
        <v>206060158</v>
      </c>
      <c r="F625" s="1" t="s">
        <v>3525</v>
      </c>
      <c r="I625">
        <v>1</v>
      </c>
    </row>
    <row r="626" spans="1:10" x14ac:dyDescent="0.25">
      <c r="A626" s="65" t="s">
        <v>2382</v>
      </c>
      <c r="B626" s="85" t="s">
        <v>52</v>
      </c>
      <c r="C626" s="65" t="s">
        <v>3469</v>
      </c>
      <c r="D626">
        <f t="shared" si="9"/>
        <v>3862348755</v>
      </c>
      <c r="F626" s="1" t="s">
        <v>4849</v>
      </c>
      <c r="H626">
        <v>1</v>
      </c>
    </row>
    <row r="627" spans="1:10" x14ac:dyDescent="0.25">
      <c r="A627" s="84" t="s">
        <v>2387</v>
      </c>
      <c r="B627" s="83" t="s">
        <v>52</v>
      </c>
      <c r="C627" s="84" t="s">
        <v>3470</v>
      </c>
      <c r="D627">
        <f t="shared" si="9"/>
        <v>3958483139</v>
      </c>
      <c r="F627" s="1" t="s">
        <v>5186</v>
      </c>
      <c r="J627">
        <v>1</v>
      </c>
    </row>
    <row r="628" spans="1:10" x14ac:dyDescent="0.25">
      <c r="A628" s="65" t="s">
        <v>2391</v>
      </c>
      <c r="B628" s="85" t="s">
        <v>52</v>
      </c>
      <c r="C628" s="65" t="s">
        <v>3471</v>
      </c>
      <c r="D628">
        <f t="shared" si="9"/>
        <v>368311272</v>
      </c>
      <c r="F628" s="1" t="s">
        <v>4854</v>
      </c>
      <c r="H628">
        <v>1</v>
      </c>
    </row>
    <row r="629" spans="1:10" x14ac:dyDescent="0.25">
      <c r="A629" s="84" t="s">
        <v>2370</v>
      </c>
      <c r="B629" s="83" t="s">
        <v>52</v>
      </c>
      <c r="C629" s="84" t="s">
        <v>3472</v>
      </c>
      <c r="D629">
        <f t="shared" si="9"/>
        <v>4031345339</v>
      </c>
      <c r="F629" s="1" t="s">
        <v>4864</v>
      </c>
      <c r="H629">
        <v>1</v>
      </c>
    </row>
    <row r="630" spans="1:10" x14ac:dyDescent="0.25">
      <c r="A630" s="65" t="s">
        <v>2376</v>
      </c>
      <c r="B630" s="85" t="s">
        <v>52</v>
      </c>
      <c r="C630" s="65" t="s">
        <v>3473</v>
      </c>
      <c r="D630">
        <f t="shared" si="9"/>
        <v>4005948620</v>
      </c>
      <c r="F630" s="1" t="s">
        <v>4869</v>
      </c>
      <c r="H630">
        <v>1</v>
      </c>
    </row>
    <row r="631" spans="1:10" x14ac:dyDescent="0.25">
      <c r="A631" s="84" t="s">
        <v>2380</v>
      </c>
      <c r="B631" s="83" t="s">
        <v>52</v>
      </c>
      <c r="C631" s="84" t="s">
        <v>3474</v>
      </c>
      <c r="D631">
        <f t="shared" si="9"/>
        <v>3983478415</v>
      </c>
      <c r="F631" s="1" t="s">
        <v>4874</v>
      </c>
      <c r="H631">
        <v>1</v>
      </c>
    </row>
    <row r="632" spans="1:10" x14ac:dyDescent="0.25">
      <c r="A632" s="65" t="s">
        <v>2385</v>
      </c>
      <c r="B632" s="85" t="s">
        <v>52</v>
      </c>
      <c r="C632" s="65" t="s">
        <v>3475</v>
      </c>
      <c r="D632">
        <f t="shared" si="9"/>
        <v>3990736727</v>
      </c>
      <c r="F632" s="1" t="s">
        <v>4859</v>
      </c>
      <c r="H632">
        <v>1</v>
      </c>
    </row>
    <row r="633" spans="1:10" x14ac:dyDescent="0.25">
      <c r="A633" s="84" t="s">
        <v>5504</v>
      </c>
      <c r="B633" s="83" t="s">
        <v>52</v>
      </c>
      <c r="C633" s="84" t="s">
        <v>3476</v>
      </c>
      <c r="D633">
        <f t="shared" si="9"/>
        <v>224639442</v>
      </c>
      <c r="F633" s="1" t="s">
        <v>3554</v>
      </c>
      <c r="I633">
        <v>1</v>
      </c>
    </row>
    <row r="634" spans="1:10" x14ac:dyDescent="0.25">
      <c r="A634" s="65" t="s">
        <v>2368</v>
      </c>
      <c r="B634" s="85" t="s">
        <v>52</v>
      </c>
      <c r="C634" s="65" t="s">
        <v>3477</v>
      </c>
      <c r="D634">
        <f t="shared" si="9"/>
        <v>305422704</v>
      </c>
      <c r="F634" s="1" t="s">
        <v>3559</v>
      </c>
      <c r="I634">
        <v>1</v>
      </c>
    </row>
    <row r="635" spans="1:10" x14ac:dyDescent="0.25">
      <c r="A635" s="84" t="s">
        <v>2378</v>
      </c>
      <c r="B635" s="83" t="s">
        <v>52</v>
      </c>
      <c r="C635" s="84" t="s">
        <v>3478</v>
      </c>
      <c r="D635">
        <f t="shared" si="9"/>
        <v>4176025924</v>
      </c>
      <c r="F635" s="1" t="s">
        <v>3564</v>
      </c>
      <c r="I635">
        <v>1</v>
      </c>
    </row>
    <row r="636" spans="1:10" x14ac:dyDescent="0.25">
      <c r="A636" s="65" t="s">
        <v>5505</v>
      </c>
      <c r="B636" s="85" t="s">
        <v>52</v>
      </c>
      <c r="C636" s="65" t="s">
        <v>3479</v>
      </c>
      <c r="D636">
        <f t="shared" si="9"/>
        <v>122222283</v>
      </c>
      <c r="F636" s="1" t="s">
        <v>3569</v>
      </c>
      <c r="I636">
        <v>1</v>
      </c>
    </row>
    <row r="637" spans="1:10" x14ac:dyDescent="0.25">
      <c r="A637" s="84" t="s">
        <v>2386</v>
      </c>
      <c r="B637" s="83" t="s">
        <v>52</v>
      </c>
      <c r="C637" s="84" t="s">
        <v>3480</v>
      </c>
      <c r="D637">
        <f t="shared" si="9"/>
        <v>4058259335</v>
      </c>
      <c r="F637" s="1" t="s">
        <v>3534</v>
      </c>
      <c r="I637">
        <v>1</v>
      </c>
    </row>
    <row r="638" spans="1:10" x14ac:dyDescent="0.25">
      <c r="A638" s="65" t="s">
        <v>2390</v>
      </c>
      <c r="B638" s="85" t="s">
        <v>52</v>
      </c>
      <c r="C638" s="65" t="s">
        <v>3481</v>
      </c>
      <c r="D638">
        <f t="shared" si="9"/>
        <v>4135965130</v>
      </c>
      <c r="F638" s="1" t="s">
        <v>3539</v>
      </c>
      <c r="I638">
        <v>1</v>
      </c>
    </row>
    <row r="639" spans="1:10" x14ac:dyDescent="0.25">
      <c r="A639" s="84" t="s">
        <v>2396</v>
      </c>
      <c r="B639" s="83" t="s">
        <v>52</v>
      </c>
      <c r="C639" s="84" t="s">
        <v>3482</v>
      </c>
      <c r="D639">
        <f t="shared" si="9"/>
        <v>3901527454</v>
      </c>
      <c r="F639" s="1" t="s">
        <v>3544</v>
      </c>
      <c r="I639">
        <v>1</v>
      </c>
    </row>
    <row r="640" spans="1:10" x14ac:dyDescent="0.25">
      <c r="A640" s="65" t="s">
        <v>2402</v>
      </c>
      <c r="B640" s="85" t="s">
        <v>52</v>
      </c>
      <c r="C640" s="65" t="s">
        <v>3483</v>
      </c>
      <c r="D640">
        <f t="shared" si="9"/>
        <v>275335294</v>
      </c>
      <c r="F640" s="1" t="s">
        <v>3549</v>
      </c>
      <c r="I640">
        <v>1</v>
      </c>
    </row>
    <row r="641" spans="1:10" x14ac:dyDescent="0.25">
      <c r="A641" s="84" t="s">
        <v>2404</v>
      </c>
      <c r="B641" s="83" t="s">
        <v>52</v>
      </c>
      <c r="C641" s="84" t="s">
        <v>3484</v>
      </c>
      <c r="D641">
        <f t="shared" si="9"/>
        <v>4153518971</v>
      </c>
      <c r="F641" s="1" t="s">
        <v>5183</v>
      </c>
      <c r="J641">
        <v>1</v>
      </c>
    </row>
    <row r="642" spans="1:10" x14ac:dyDescent="0.25">
      <c r="A642" s="65" t="s">
        <v>5506</v>
      </c>
      <c r="B642" s="85" t="s">
        <v>52</v>
      </c>
      <c r="C642" s="65" t="s">
        <v>3485</v>
      </c>
      <c r="D642">
        <f t="shared" ref="D642:D705" si="10">HEX2DEC(A642)</f>
        <v>129027674</v>
      </c>
      <c r="F642" s="1" t="s">
        <v>3486</v>
      </c>
      <c r="I642">
        <v>1</v>
      </c>
    </row>
    <row r="643" spans="1:10" x14ac:dyDescent="0.25">
      <c r="A643" s="84" t="s">
        <v>5507</v>
      </c>
      <c r="B643" s="83" t="s">
        <v>52</v>
      </c>
      <c r="C643" s="84" t="s">
        <v>3486</v>
      </c>
      <c r="D643">
        <f t="shared" si="10"/>
        <v>78889871</v>
      </c>
      <c r="F643" s="1" t="s">
        <v>3491</v>
      </c>
      <c r="I643">
        <v>1</v>
      </c>
    </row>
    <row r="644" spans="1:10" x14ac:dyDescent="0.25">
      <c r="A644" s="65" t="s">
        <v>2398</v>
      </c>
      <c r="B644" s="85" t="s">
        <v>52</v>
      </c>
      <c r="C644" s="65" t="s">
        <v>3487</v>
      </c>
      <c r="D644">
        <f t="shared" si="10"/>
        <v>4163467909</v>
      </c>
      <c r="F644" s="1" t="s">
        <v>3496</v>
      </c>
      <c r="I644">
        <v>1</v>
      </c>
    </row>
    <row r="645" spans="1:10" x14ac:dyDescent="0.25">
      <c r="A645" s="84" t="s">
        <v>5508</v>
      </c>
      <c r="B645" s="83" t="s">
        <v>52</v>
      </c>
      <c r="C645" s="84" t="s">
        <v>3488</v>
      </c>
      <c r="D645">
        <f t="shared" si="10"/>
        <v>101925035</v>
      </c>
      <c r="F645" s="1" t="s">
        <v>3506</v>
      </c>
      <c r="I645">
        <v>1</v>
      </c>
    </row>
    <row r="646" spans="1:10" x14ac:dyDescent="0.25">
      <c r="A646" s="65" t="s">
        <v>2405</v>
      </c>
      <c r="B646" s="85" t="s">
        <v>52</v>
      </c>
      <c r="C646" s="65" t="s">
        <v>3489</v>
      </c>
      <c r="D646">
        <f t="shared" si="10"/>
        <v>527747994</v>
      </c>
      <c r="F646" s="1" t="s">
        <v>3501</v>
      </c>
      <c r="I646">
        <v>1</v>
      </c>
    </row>
    <row r="647" spans="1:10" x14ac:dyDescent="0.25">
      <c r="A647" s="84" t="s">
        <v>2410</v>
      </c>
      <c r="B647" s="83" t="s">
        <v>52</v>
      </c>
      <c r="C647" s="84" t="s">
        <v>3490</v>
      </c>
      <c r="D647">
        <f t="shared" si="10"/>
        <v>3854685723</v>
      </c>
      <c r="F647" s="1" t="s">
        <v>4705</v>
      </c>
      <c r="H647">
        <v>1</v>
      </c>
    </row>
    <row r="648" spans="1:10" x14ac:dyDescent="0.25">
      <c r="A648" s="65" t="s">
        <v>2412</v>
      </c>
      <c r="B648" s="85" t="s">
        <v>52</v>
      </c>
      <c r="C648" s="65" t="s">
        <v>3491</v>
      </c>
      <c r="D648">
        <f t="shared" si="10"/>
        <v>533699303</v>
      </c>
      <c r="F648" s="1" t="s">
        <v>3318</v>
      </c>
      <c r="I648">
        <v>1</v>
      </c>
    </row>
    <row r="649" spans="1:10" x14ac:dyDescent="0.25">
      <c r="A649" s="84" t="s">
        <v>2397</v>
      </c>
      <c r="B649" s="83" t="s">
        <v>52</v>
      </c>
      <c r="C649" s="84" t="s">
        <v>3492</v>
      </c>
      <c r="D649">
        <f t="shared" si="10"/>
        <v>3919810628</v>
      </c>
      <c r="F649" s="1" t="s">
        <v>3328</v>
      </c>
      <c r="H649">
        <v>1</v>
      </c>
      <c r="I649">
        <v>1</v>
      </c>
    </row>
    <row r="650" spans="1:10" x14ac:dyDescent="0.25">
      <c r="A650" s="65" t="s">
        <v>2401</v>
      </c>
      <c r="B650" s="85" t="s">
        <v>52</v>
      </c>
      <c r="C650" s="65" t="s">
        <v>3493</v>
      </c>
      <c r="D650">
        <f t="shared" si="10"/>
        <v>4206346097</v>
      </c>
      <c r="F650" s="1" t="s">
        <v>3338</v>
      </c>
      <c r="H650">
        <v>1</v>
      </c>
      <c r="I650">
        <v>1</v>
      </c>
    </row>
    <row r="651" spans="1:10" x14ac:dyDescent="0.25">
      <c r="A651" s="84" t="s">
        <v>2406</v>
      </c>
      <c r="B651" s="83" t="s">
        <v>52</v>
      </c>
      <c r="C651" s="84" t="s">
        <v>3494</v>
      </c>
      <c r="D651">
        <f t="shared" si="10"/>
        <v>4250698233</v>
      </c>
      <c r="F651" s="1" t="s">
        <v>3348</v>
      </c>
      <c r="I651">
        <v>1</v>
      </c>
    </row>
    <row r="652" spans="1:10" x14ac:dyDescent="0.25">
      <c r="A652" s="65" t="s">
        <v>2407</v>
      </c>
      <c r="B652" s="85" t="s">
        <v>52</v>
      </c>
      <c r="C652" s="65" t="s">
        <v>3495</v>
      </c>
      <c r="D652">
        <f t="shared" si="10"/>
        <v>3928631606</v>
      </c>
      <c r="F652" s="1" t="s">
        <v>3368</v>
      </c>
      <c r="I652">
        <v>1</v>
      </c>
    </row>
    <row r="653" spans="1:10" x14ac:dyDescent="0.25">
      <c r="A653" s="84" t="s">
        <v>2411</v>
      </c>
      <c r="B653" s="83" t="s">
        <v>52</v>
      </c>
      <c r="C653" s="84" t="s">
        <v>3496</v>
      </c>
      <c r="D653">
        <f t="shared" si="10"/>
        <v>4048513044</v>
      </c>
      <c r="F653" s="1" t="s">
        <v>3378</v>
      </c>
      <c r="I653">
        <v>1</v>
      </c>
    </row>
    <row r="654" spans="1:10" x14ac:dyDescent="0.25">
      <c r="A654" s="65" t="s">
        <v>5509</v>
      </c>
      <c r="B654" s="85" t="s">
        <v>52</v>
      </c>
      <c r="C654" s="65" t="s">
        <v>3497</v>
      </c>
      <c r="D654">
        <f t="shared" si="10"/>
        <v>104841447</v>
      </c>
      <c r="F654" s="1" t="s">
        <v>3358</v>
      </c>
      <c r="I654">
        <v>1</v>
      </c>
    </row>
    <row r="655" spans="1:10" x14ac:dyDescent="0.25">
      <c r="A655" s="84" t="s">
        <v>2400</v>
      </c>
      <c r="B655" s="83" t="s">
        <v>52</v>
      </c>
      <c r="C655" s="84" t="s">
        <v>3498</v>
      </c>
      <c r="D655">
        <f t="shared" si="10"/>
        <v>4118457236</v>
      </c>
      <c r="F655" s="1" t="s">
        <v>3511</v>
      </c>
      <c r="I655">
        <v>1</v>
      </c>
    </row>
    <row r="656" spans="1:10" x14ac:dyDescent="0.25">
      <c r="A656" s="65" t="s">
        <v>2403</v>
      </c>
      <c r="B656" s="85" t="s">
        <v>52</v>
      </c>
      <c r="C656" s="65" t="s">
        <v>3499</v>
      </c>
      <c r="D656">
        <f t="shared" si="10"/>
        <v>3838160475</v>
      </c>
      <c r="F656" s="1" t="s">
        <v>3516</v>
      </c>
      <c r="I656">
        <v>1</v>
      </c>
    </row>
    <row r="657" spans="1:10" x14ac:dyDescent="0.25">
      <c r="A657" s="84" t="s">
        <v>2408</v>
      </c>
      <c r="B657" s="83" t="s">
        <v>52</v>
      </c>
      <c r="C657" s="84" t="s">
        <v>3500</v>
      </c>
      <c r="D657">
        <f t="shared" si="10"/>
        <v>528915525</v>
      </c>
      <c r="F657" s="1" t="s">
        <v>3521</v>
      </c>
      <c r="I657">
        <v>1</v>
      </c>
    </row>
    <row r="658" spans="1:10" x14ac:dyDescent="0.25">
      <c r="A658" s="65" t="s">
        <v>5510</v>
      </c>
      <c r="B658" s="85" t="s">
        <v>52</v>
      </c>
      <c r="C658" s="65" t="s">
        <v>3501</v>
      </c>
      <c r="D658">
        <f t="shared" si="10"/>
        <v>100690337</v>
      </c>
      <c r="F658" s="1" t="s">
        <v>3531</v>
      </c>
      <c r="I658">
        <v>1</v>
      </c>
    </row>
    <row r="659" spans="1:10" x14ac:dyDescent="0.25">
      <c r="A659" s="84" t="s">
        <v>2399</v>
      </c>
      <c r="B659" s="83" t="s">
        <v>52</v>
      </c>
      <c r="C659" s="84" t="s">
        <v>3502</v>
      </c>
      <c r="D659">
        <f t="shared" si="10"/>
        <v>4141459895</v>
      </c>
      <c r="F659" s="1" t="s">
        <v>3526</v>
      </c>
      <c r="I659">
        <v>1</v>
      </c>
    </row>
    <row r="660" spans="1:10" x14ac:dyDescent="0.25">
      <c r="A660" s="65" t="s">
        <v>5511</v>
      </c>
      <c r="B660" s="85" t="s">
        <v>52</v>
      </c>
      <c r="C660" s="65" t="s">
        <v>3503</v>
      </c>
      <c r="D660">
        <f t="shared" si="10"/>
        <v>211552855</v>
      </c>
      <c r="F660" s="1" t="s">
        <v>4850</v>
      </c>
      <c r="H660">
        <v>1</v>
      </c>
    </row>
    <row r="661" spans="1:10" x14ac:dyDescent="0.25">
      <c r="A661" s="84" t="s">
        <v>5512</v>
      </c>
      <c r="B661" s="83" t="s">
        <v>52</v>
      </c>
      <c r="C661" s="84" t="s">
        <v>3504</v>
      </c>
      <c r="D661">
        <f t="shared" si="10"/>
        <v>158892143</v>
      </c>
      <c r="F661" s="1" t="s">
        <v>5187</v>
      </c>
      <c r="J661">
        <v>1</v>
      </c>
    </row>
    <row r="662" spans="1:10" x14ac:dyDescent="0.25">
      <c r="A662" s="65" t="s">
        <v>2409</v>
      </c>
      <c r="B662" s="85" t="s">
        <v>52</v>
      </c>
      <c r="C662" s="65" t="s">
        <v>3505</v>
      </c>
      <c r="D662">
        <f t="shared" si="10"/>
        <v>407471239</v>
      </c>
      <c r="F662" s="1" t="s">
        <v>4855</v>
      </c>
      <c r="H662">
        <v>1</v>
      </c>
    </row>
    <row r="663" spans="1:10" x14ac:dyDescent="0.25">
      <c r="A663" s="84" t="s">
        <v>2413</v>
      </c>
      <c r="B663" s="83" t="s">
        <v>52</v>
      </c>
      <c r="C663" s="84" t="s">
        <v>3506</v>
      </c>
      <c r="D663">
        <f t="shared" si="10"/>
        <v>4099762050</v>
      </c>
      <c r="F663" s="1" t="s">
        <v>4865</v>
      </c>
      <c r="H663">
        <v>1</v>
      </c>
    </row>
    <row r="664" spans="1:10" x14ac:dyDescent="0.25">
      <c r="A664" s="65" t="s">
        <v>2417</v>
      </c>
      <c r="B664" s="85" t="s">
        <v>52</v>
      </c>
      <c r="C664" s="65" t="s">
        <v>3507</v>
      </c>
      <c r="D664">
        <f t="shared" si="10"/>
        <v>4146199079</v>
      </c>
      <c r="F664" s="1" t="s">
        <v>4870</v>
      </c>
      <c r="H664">
        <v>1</v>
      </c>
    </row>
    <row r="665" spans="1:10" x14ac:dyDescent="0.25">
      <c r="A665" s="84" t="s">
        <v>2421</v>
      </c>
      <c r="B665" s="83" t="s">
        <v>52</v>
      </c>
      <c r="C665" s="84" t="s">
        <v>3508</v>
      </c>
      <c r="D665">
        <f t="shared" si="10"/>
        <v>500878935</v>
      </c>
      <c r="F665" s="1" t="s">
        <v>4875</v>
      </c>
      <c r="H665">
        <v>1</v>
      </c>
    </row>
    <row r="666" spans="1:10" x14ac:dyDescent="0.25">
      <c r="A666" s="65" t="s">
        <v>5513</v>
      </c>
      <c r="B666" s="85" t="s">
        <v>52</v>
      </c>
      <c r="C666" s="65" t="s">
        <v>3509</v>
      </c>
      <c r="D666">
        <f t="shared" si="10"/>
        <v>25772850</v>
      </c>
      <c r="F666" s="1" t="s">
        <v>4860</v>
      </c>
      <c r="H666">
        <v>1</v>
      </c>
    </row>
    <row r="667" spans="1:10" x14ac:dyDescent="0.25">
      <c r="A667" s="84" t="s">
        <v>2427</v>
      </c>
      <c r="B667" s="83" t="s">
        <v>52</v>
      </c>
      <c r="C667" s="84" t="s">
        <v>3510</v>
      </c>
      <c r="D667">
        <f t="shared" si="10"/>
        <v>277279679</v>
      </c>
      <c r="F667" s="1" t="s">
        <v>3555</v>
      </c>
      <c r="I667">
        <v>1</v>
      </c>
    </row>
    <row r="668" spans="1:10" x14ac:dyDescent="0.25">
      <c r="A668" s="65" t="s">
        <v>5514</v>
      </c>
      <c r="B668" s="85" t="s">
        <v>52</v>
      </c>
      <c r="C668" s="65" t="s">
        <v>3511</v>
      </c>
      <c r="D668">
        <f t="shared" si="10"/>
        <v>13003811</v>
      </c>
      <c r="F668" s="1" t="s">
        <v>3560</v>
      </c>
      <c r="I668">
        <v>1</v>
      </c>
    </row>
    <row r="669" spans="1:10" x14ac:dyDescent="0.25">
      <c r="A669" s="84" t="s">
        <v>2414</v>
      </c>
      <c r="B669" s="83" t="s">
        <v>52</v>
      </c>
      <c r="C669" s="84" t="s">
        <v>3512</v>
      </c>
      <c r="D669">
        <f t="shared" si="10"/>
        <v>362599703</v>
      </c>
      <c r="F669" s="1" t="s">
        <v>3565</v>
      </c>
      <c r="I669">
        <v>1</v>
      </c>
    </row>
    <row r="670" spans="1:10" x14ac:dyDescent="0.25">
      <c r="A670" s="65" t="s">
        <v>5515</v>
      </c>
      <c r="B670" s="85" t="s">
        <v>52</v>
      </c>
      <c r="C670" s="65" t="s">
        <v>3513</v>
      </c>
      <c r="D670">
        <f t="shared" si="10"/>
        <v>144630800</v>
      </c>
      <c r="F670" s="1" t="s">
        <v>3570</v>
      </c>
      <c r="I670">
        <v>1</v>
      </c>
    </row>
    <row r="671" spans="1:10" x14ac:dyDescent="0.25">
      <c r="A671" s="84" t="s">
        <v>2422</v>
      </c>
      <c r="B671" s="83" t="s">
        <v>52</v>
      </c>
      <c r="C671" s="84" t="s">
        <v>3514</v>
      </c>
      <c r="D671">
        <f t="shared" si="10"/>
        <v>4171036034</v>
      </c>
      <c r="F671" s="1" t="s">
        <v>3535</v>
      </c>
      <c r="I671">
        <v>1</v>
      </c>
    </row>
    <row r="672" spans="1:10" x14ac:dyDescent="0.25">
      <c r="A672" s="65" t="s">
        <v>2426</v>
      </c>
      <c r="B672" s="85" t="s">
        <v>52</v>
      </c>
      <c r="C672" s="65" t="s">
        <v>3515</v>
      </c>
      <c r="D672">
        <f t="shared" si="10"/>
        <v>3768072379</v>
      </c>
      <c r="F672" s="1" t="s">
        <v>3540</v>
      </c>
      <c r="I672">
        <v>1</v>
      </c>
    </row>
    <row r="673" spans="1:9" x14ac:dyDescent="0.25">
      <c r="A673" s="84" t="s">
        <v>5516</v>
      </c>
      <c r="B673" s="83" t="s">
        <v>52</v>
      </c>
      <c r="C673" s="84" t="s">
        <v>3516</v>
      </c>
      <c r="D673">
        <f t="shared" si="10"/>
        <v>102022115</v>
      </c>
      <c r="F673" s="1" t="s">
        <v>3545</v>
      </c>
      <c r="I673">
        <v>1</v>
      </c>
    </row>
    <row r="674" spans="1:9" x14ac:dyDescent="0.25">
      <c r="A674" s="65" t="s">
        <v>5517</v>
      </c>
      <c r="B674" s="85" t="s">
        <v>52</v>
      </c>
      <c r="C674" s="65" t="s">
        <v>3517</v>
      </c>
      <c r="D674">
        <f t="shared" si="10"/>
        <v>76103850</v>
      </c>
      <c r="F674" s="1" t="s">
        <v>3550</v>
      </c>
      <c r="I674">
        <v>1</v>
      </c>
    </row>
    <row r="675" spans="1:9" x14ac:dyDescent="0.25">
      <c r="A675" s="84" t="s">
        <v>2420</v>
      </c>
      <c r="B675" s="83" t="s">
        <v>52</v>
      </c>
      <c r="C675" s="84" t="s">
        <v>3518</v>
      </c>
      <c r="D675">
        <f t="shared" si="10"/>
        <v>468513464</v>
      </c>
      <c r="F675" s="1" t="s">
        <v>4706</v>
      </c>
      <c r="H675">
        <v>1</v>
      </c>
    </row>
    <row r="676" spans="1:9" x14ac:dyDescent="0.25">
      <c r="A676" s="65" t="s">
        <v>5518</v>
      </c>
      <c r="B676" s="85" t="s">
        <v>52</v>
      </c>
      <c r="C676" s="65" t="s">
        <v>3519</v>
      </c>
      <c r="D676">
        <f t="shared" si="10"/>
        <v>77867779</v>
      </c>
      <c r="F676" s="1" t="s">
        <v>3319</v>
      </c>
      <c r="I676">
        <v>1</v>
      </c>
    </row>
    <row r="677" spans="1:9" x14ac:dyDescent="0.25">
      <c r="A677" s="84" t="s">
        <v>2428</v>
      </c>
      <c r="B677" s="83" t="s">
        <v>52</v>
      </c>
      <c r="C677" s="84" t="s">
        <v>3520</v>
      </c>
      <c r="D677">
        <f t="shared" si="10"/>
        <v>3826056320</v>
      </c>
      <c r="F677" s="1" t="s">
        <v>3329</v>
      </c>
      <c r="H677">
        <v>1</v>
      </c>
      <c r="I677">
        <v>1</v>
      </c>
    </row>
    <row r="678" spans="1:9" x14ac:dyDescent="0.25">
      <c r="A678" s="65" t="s">
        <v>2431</v>
      </c>
      <c r="B678" s="85" t="s">
        <v>52</v>
      </c>
      <c r="C678" s="65" t="s">
        <v>3521</v>
      </c>
      <c r="D678">
        <f t="shared" si="10"/>
        <v>3893025243</v>
      </c>
      <c r="F678" s="1" t="s">
        <v>3339</v>
      </c>
      <c r="H678">
        <v>1</v>
      </c>
      <c r="I678">
        <v>1</v>
      </c>
    </row>
    <row r="679" spans="1:9" x14ac:dyDescent="0.25">
      <c r="A679" s="84" t="s">
        <v>2415</v>
      </c>
      <c r="B679" s="83" t="s">
        <v>52</v>
      </c>
      <c r="C679" s="84" t="s">
        <v>3522</v>
      </c>
      <c r="D679">
        <f t="shared" si="10"/>
        <v>3887224991</v>
      </c>
      <c r="F679" s="1" t="s">
        <v>3320</v>
      </c>
      <c r="I679">
        <v>1</v>
      </c>
    </row>
    <row r="680" spans="1:9" x14ac:dyDescent="0.25">
      <c r="A680" s="65" t="s">
        <v>2419</v>
      </c>
      <c r="B680" s="85" t="s">
        <v>52</v>
      </c>
      <c r="C680" s="65" t="s">
        <v>3523</v>
      </c>
      <c r="D680">
        <f t="shared" si="10"/>
        <v>3824621605</v>
      </c>
      <c r="F680" s="1" t="s">
        <v>3330</v>
      </c>
      <c r="I680">
        <v>1</v>
      </c>
    </row>
    <row r="681" spans="1:9" x14ac:dyDescent="0.25">
      <c r="A681" s="84" t="s">
        <v>2424</v>
      </c>
      <c r="B681" s="83" t="s">
        <v>52</v>
      </c>
      <c r="C681" s="84" t="s">
        <v>3524</v>
      </c>
      <c r="D681">
        <f t="shared" si="10"/>
        <v>466634474</v>
      </c>
      <c r="F681" s="1" t="s">
        <v>3340</v>
      </c>
      <c r="I681">
        <v>1</v>
      </c>
    </row>
    <row r="682" spans="1:9" x14ac:dyDescent="0.25">
      <c r="A682" s="65" t="s">
        <v>2429</v>
      </c>
      <c r="B682" s="85" t="s">
        <v>52</v>
      </c>
      <c r="C682" s="65" t="s">
        <v>3525</v>
      </c>
      <c r="D682">
        <f t="shared" si="10"/>
        <v>337951350</v>
      </c>
      <c r="F682" s="1" t="s">
        <v>3350</v>
      </c>
      <c r="I682">
        <v>1</v>
      </c>
    </row>
    <row r="683" spans="1:9" x14ac:dyDescent="0.25">
      <c r="A683" s="84" t="s">
        <v>2432</v>
      </c>
      <c r="B683" s="83" t="s">
        <v>52</v>
      </c>
      <c r="C683" s="84" t="s">
        <v>3526</v>
      </c>
      <c r="D683">
        <f t="shared" si="10"/>
        <v>370738538</v>
      </c>
      <c r="F683" s="1" t="s">
        <v>3370</v>
      </c>
      <c r="I683">
        <v>1</v>
      </c>
    </row>
    <row r="684" spans="1:9" x14ac:dyDescent="0.25">
      <c r="A684" s="65" t="s">
        <v>2416</v>
      </c>
      <c r="B684" s="85" t="s">
        <v>52</v>
      </c>
      <c r="C684" s="65" t="s">
        <v>3527</v>
      </c>
      <c r="D684">
        <f t="shared" si="10"/>
        <v>4225234654</v>
      </c>
      <c r="F684" s="1" t="s">
        <v>3380</v>
      </c>
      <c r="I684">
        <v>1</v>
      </c>
    </row>
    <row r="685" spans="1:9" x14ac:dyDescent="0.25">
      <c r="A685" s="84" t="s">
        <v>2418</v>
      </c>
      <c r="B685" s="83" t="s">
        <v>52</v>
      </c>
      <c r="C685" s="84" t="s">
        <v>3528</v>
      </c>
      <c r="D685">
        <f t="shared" si="10"/>
        <v>3886493594</v>
      </c>
      <c r="F685" s="1" t="s">
        <v>3360</v>
      </c>
      <c r="I685">
        <v>1</v>
      </c>
    </row>
    <row r="686" spans="1:9" x14ac:dyDescent="0.25">
      <c r="A686" s="65" t="s">
        <v>2423</v>
      </c>
      <c r="B686" s="85" t="s">
        <v>52</v>
      </c>
      <c r="C686" s="65" t="s">
        <v>3529</v>
      </c>
      <c r="D686">
        <f t="shared" si="10"/>
        <v>3810634323</v>
      </c>
      <c r="F686" s="1" t="s">
        <v>3349</v>
      </c>
      <c r="I686">
        <v>1</v>
      </c>
    </row>
    <row r="687" spans="1:9" x14ac:dyDescent="0.25">
      <c r="A687" s="84" t="s">
        <v>2425</v>
      </c>
      <c r="B687" s="83" t="s">
        <v>52</v>
      </c>
      <c r="C687" s="84" t="s">
        <v>3530</v>
      </c>
      <c r="D687">
        <f t="shared" si="10"/>
        <v>4294262317</v>
      </c>
      <c r="F687" s="1" t="s">
        <v>3369</v>
      </c>
      <c r="I687">
        <v>1</v>
      </c>
    </row>
    <row r="688" spans="1:9" x14ac:dyDescent="0.25">
      <c r="A688" s="65" t="s">
        <v>2430</v>
      </c>
      <c r="B688" s="85" t="s">
        <v>52</v>
      </c>
      <c r="C688" s="65" t="s">
        <v>3531</v>
      </c>
      <c r="D688">
        <f t="shared" si="10"/>
        <v>4021073708</v>
      </c>
      <c r="F688" s="1" t="s">
        <v>3379</v>
      </c>
      <c r="I688">
        <v>1</v>
      </c>
    </row>
    <row r="689" spans="1:10" x14ac:dyDescent="0.25">
      <c r="A689" s="84" t="s">
        <v>5519</v>
      </c>
      <c r="B689" s="83" t="s">
        <v>52</v>
      </c>
      <c r="C689" s="84" t="s">
        <v>3532</v>
      </c>
      <c r="D689">
        <f t="shared" si="10"/>
        <v>65918616</v>
      </c>
      <c r="F689" s="1" t="s">
        <v>3359</v>
      </c>
      <c r="I689">
        <v>1</v>
      </c>
    </row>
    <row r="690" spans="1:10" x14ac:dyDescent="0.25">
      <c r="A690" s="65" t="s">
        <v>2436</v>
      </c>
      <c r="B690" s="85" t="s">
        <v>52</v>
      </c>
      <c r="C690" s="65" t="s">
        <v>3533</v>
      </c>
      <c r="D690">
        <f t="shared" si="10"/>
        <v>346276574</v>
      </c>
      <c r="F690" s="1" t="s">
        <v>5188</v>
      </c>
      <c r="J690">
        <v>1</v>
      </c>
    </row>
    <row r="691" spans="1:10" x14ac:dyDescent="0.25">
      <c r="A691" s="84" t="s">
        <v>5520</v>
      </c>
      <c r="B691" s="83" t="s">
        <v>52</v>
      </c>
      <c r="C691" s="84" t="s">
        <v>3534</v>
      </c>
      <c r="D691">
        <f t="shared" si="10"/>
        <v>109424316</v>
      </c>
      <c r="F691" s="1" t="s">
        <v>3556</v>
      </c>
      <c r="I691">
        <v>1</v>
      </c>
    </row>
    <row r="692" spans="1:10" x14ac:dyDescent="0.25">
      <c r="A692" s="65" t="s">
        <v>5521</v>
      </c>
      <c r="B692" s="85" t="s">
        <v>52</v>
      </c>
      <c r="C692" s="65" t="s">
        <v>3535</v>
      </c>
      <c r="D692">
        <f t="shared" si="10"/>
        <v>84286491</v>
      </c>
      <c r="F692" s="1" t="s">
        <v>3561</v>
      </c>
      <c r="I692">
        <v>1</v>
      </c>
    </row>
    <row r="693" spans="1:10" x14ac:dyDescent="0.25">
      <c r="A693" s="84" t="s">
        <v>2443</v>
      </c>
      <c r="B693" s="83" t="s">
        <v>52</v>
      </c>
      <c r="C693" s="84" t="s">
        <v>3536</v>
      </c>
      <c r="D693">
        <f t="shared" si="10"/>
        <v>4288003706</v>
      </c>
      <c r="F693" s="1" t="s">
        <v>3566</v>
      </c>
      <c r="I693">
        <v>1</v>
      </c>
    </row>
    <row r="694" spans="1:10" x14ac:dyDescent="0.25">
      <c r="A694" s="65" t="s">
        <v>5522</v>
      </c>
      <c r="B694" s="85" t="s">
        <v>52</v>
      </c>
      <c r="C694" s="65" t="s">
        <v>3537</v>
      </c>
      <c r="D694">
        <f t="shared" si="10"/>
        <v>191107713</v>
      </c>
      <c r="F694" s="1" t="s">
        <v>3571</v>
      </c>
      <c r="I694">
        <v>1</v>
      </c>
    </row>
    <row r="695" spans="1:10" x14ac:dyDescent="0.25">
      <c r="A695" s="84" t="s">
        <v>5523</v>
      </c>
      <c r="B695" s="83" t="s">
        <v>52</v>
      </c>
      <c r="C695" s="84" t="s">
        <v>3538</v>
      </c>
      <c r="D695">
        <f t="shared" si="10"/>
        <v>235482188</v>
      </c>
      <c r="F695" s="1" t="s">
        <v>3536</v>
      </c>
      <c r="I695">
        <v>1</v>
      </c>
    </row>
    <row r="696" spans="1:10" x14ac:dyDescent="0.25">
      <c r="A696" s="65" t="s">
        <v>2439</v>
      </c>
      <c r="B696" s="85" t="s">
        <v>52</v>
      </c>
      <c r="C696" s="65" t="s">
        <v>3539</v>
      </c>
      <c r="D696">
        <f t="shared" si="10"/>
        <v>4225229541</v>
      </c>
      <c r="F696" s="1" t="s">
        <v>3541</v>
      </c>
      <c r="I696">
        <v>1</v>
      </c>
    </row>
    <row r="697" spans="1:10" x14ac:dyDescent="0.25">
      <c r="A697" s="84" t="s">
        <v>2440</v>
      </c>
      <c r="B697" s="83" t="s">
        <v>52</v>
      </c>
      <c r="C697" s="84" t="s">
        <v>3540</v>
      </c>
      <c r="D697">
        <f t="shared" si="10"/>
        <v>428230378</v>
      </c>
      <c r="F697" s="1" t="s">
        <v>3546</v>
      </c>
      <c r="I697">
        <v>1</v>
      </c>
    </row>
    <row r="698" spans="1:10" x14ac:dyDescent="0.25">
      <c r="A698" s="65" t="s">
        <v>2445</v>
      </c>
      <c r="B698" s="85" t="s">
        <v>52</v>
      </c>
      <c r="C698" s="65" t="s">
        <v>3541</v>
      </c>
      <c r="D698">
        <f t="shared" si="10"/>
        <v>3950556905</v>
      </c>
      <c r="F698" s="1" t="s">
        <v>3551</v>
      </c>
      <c r="I698">
        <v>1</v>
      </c>
    </row>
    <row r="699" spans="1:10" x14ac:dyDescent="0.25">
      <c r="A699" s="84" t="s">
        <v>2434</v>
      </c>
      <c r="B699" s="83" t="s">
        <v>52</v>
      </c>
      <c r="C699" s="84" t="s">
        <v>3542</v>
      </c>
      <c r="D699">
        <f t="shared" si="10"/>
        <v>3858038085</v>
      </c>
      <c r="F699" s="1" t="s">
        <v>4490</v>
      </c>
      <c r="H699">
        <v>1</v>
      </c>
    </row>
    <row r="700" spans="1:10" x14ac:dyDescent="0.25">
      <c r="A700" s="65" t="s">
        <v>2437</v>
      </c>
      <c r="B700" s="85" t="s">
        <v>52</v>
      </c>
      <c r="C700" s="65" t="s">
        <v>3543</v>
      </c>
      <c r="D700">
        <f t="shared" si="10"/>
        <v>287223375</v>
      </c>
      <c r="F700" s="1" t="s">
        <v>4496</v>
      </c>
      <c r="H700">
        <v>1</v>
      </c>
    </row>
    <row r="701" spans="1:10" x14ac:dyDescent="0.25">
      <c r="A701" s="84" t="s">
        <v>2438</v>
      </c>
      <c r="B701" s="83" t="s">
        <v>52</v>
      </c>
      <c r="C701" s="84" t="s">
        <v>3544</v>
      </c>
      <c r="D701">
        <f t="shared" si="10"/>
        <v>362499032</v>
      </c>
      <c r="F701" s="1" t="s">
        <v>4502</v>
      </c>
      <c r="H701">
        <v>1</v>
      </c>
    </row>
    <row r="702" spans="1:10" x14ac:dyDescent="0.25">
      <c r="A702" s="65" t="s">
        <v>2441</v>
      </c>
      <c r="B702" s="85" t="s">
        <v>52</v>
      </c>
      <c r="C702" s="65" t="s">
        <v>3545</v>
      </c>
      <c r="D702">
        <f t="shared" si="10"/>
        <v>3827402078</v>
      </c>
      <c r="F702" s="1" t="s">
        <v>4520</v>
      </c>
      <c r="H702">
        <v>1</v>
      </c>
    </row>
    <row r="703" spans="1:10" x14ac:dyDescent="0.25">
      <c r="A703" s="84" t="s">
        <v>2446</v>
      </c>
      <c r="B703" s="83" t="s">
        <v>52</v>
      </c>
      <c r="C703" s="84" t="s">
        <v>3546</v>
      </c>
      <c r="D703">
        <f t="shared" si="10"/>
        <v>268632423</v>
      </c>
      <c r="F703" s="1" t="s">
        <v>4361</v>
      </c>
      <c r="H703">
        <v>1</v>
      </c>
    </row>
    <row r="704" spans="1:10" x14ac:dyDescent="0.25">
      <c r="A704" s="65" t="s">
        <v>2433</v>
      </c>
      <c r="B704" s="85" t="s">
        <v>52</v>
      </c>
      <c r="C704" s="65" t="s">
        <v>3547</v>
      </c>
      <c r="D704">
        <f t="shared" si="10"/>
        <v>3812762836</v>
      </c>
      <c r="F704" s="1" t="s">
        <v>4508</v>
      </c>
      <c r="H704">
        <v>1</v>
      </c>
    </row>
    <row r="705" spans="1:8" x14ac:dyDescent="0.25">
      <c r="A705" s="84" t="s">
        <v>2435</v>
      </c>
      <c r="B705" s="83" t="s">
        <v>52</v>
      </c>
      <c r="C705" s="84" t="s">
        <v>3548</v>
      </c>
      <c r="D705">
        <f t="shared" si="10"/>
        <v>3998114109</v>
      </c>
      <c r="F705" s="1" t="s">
        <v>4367</v>
      </c>
      <c r="H705">
        <v>1</v>
      </c>
    </row>
    <row r="706" spans="1:8" x14ac:dyDescent="0.25">
      <c r="A706" s="65" t="s">
        <v>5524</v>
      </c>
      <c r="B706" s="85" t="s">
        <v>52</v>
      </c>
      <c r="C706" s="65" t="s">
        <v>3549</v>
      </c>
      <c r="D706">
        <f t="shared" ref="D706:D769" si="11">HEX2DEC(A706)</f>
        <v>214877927</v>
      </c>
      <c r="F706" s="1" t="s">
        <v>4526</v>
      </c>
      <c r="H706">
        <v>1</v>
      </c>
    </row>
    <row r="707" spans="1:8" x14ac:dyDescent="0.25">
      <c r="A707" s="84" t="s">
        <v>2442</v>
      </c>
      <c r="B707" s="83" t="s">
        <v>52</v>
      </c>
      <c r="C707" s="84" t="s">
        <v>3550</v>
      </c>
      <c r="D707">
        <f t="shared" si="11"/>
        <v>414347418</v>
      </c>
      <c r="F707" s="1" t="s">
        <v>4373</v>
      </c>
      <c r="H707">
        <v>1</v>
      </c>
    </row>
    <row r="708" spans="1:8" x14ac:dyDescent="0.25">
      <c r="A708" s="65" t="s">
        <v>2444</v>
      </c>
      <c r="B708" s="85" t="s">
        <v>52</v>
      </c>
      <c r="C708" s="65" t="s">
        <v>3551</v>
      </c>
      <c r="D708">
        <f t="shared" si="11"/>
        <v>4292475614</v>
      </c>
      <c r="F708" s="1" t="s">
        <v>4514</v>
      </c>
      <c r="H708">
        <v>1</v>
      </c>
    </row>
    <row r="709" spans="1:8" x14ac:dyDescent="0.25">
      <c r="A709" s="84" t="s">
        <v>2447</v>
      </c>
      <c r="B709" s="83" t="s">
        <v>52</v>
      </c>
      <c r="C709" s="84" t="s">
        <v>3552</v>
      </c>
      <c r="D709">
        <f t="shared" si="11"/>
        <v>325658732</v>
      </c>
      <c r="F709" s="1" t="s">
        <v>4379</v>
      </c>
      <c r="H709">
        <v>1</v>
      </c>
    </row>
    <row r="710" spans="1:8" x14ac:dyDescent="0.25">
      <c r="A710" s="65" t="s">
        <v>2452</v>
      </c>
      <c r="B710" s="85" t="s">
        <v>52</v>
      </c>
      <c r="C710" s="65" t="s">
        <v>3553</v>
      </c>
      <c r="D710">
        <f t="shared" si="11"/>
        <v>4020565314</v>
      </c>
      <c r="F710" s="1" t="s">
        <v>4460</v>
      </c>
      <c r="H710">
        <v>1</v>
      </c>
    </row>
    <row r="711" spans="1:8" x14ac:dyDescent="0.25">
      <c r="A711" s="84" t="s">
        <v>5525</v>
      </c>
      <c r="B711" s="83" t="s">
        <v>52</v>
      </c>
      <c r="C711" s="84" t="s">
        <v>3554</v>
      </c>
      <c r="D711">
        <f t="shared" si="11"/>
        <v>95813102</v>
      </c>
      <c r="F711" s="1" t="s">
        <v>4466</v>
      </c>
      <c r="H711">
        <v>1</v>
      </c>
    </row>
    <row r="712" spans="1:8" x14ac:dyDescent="0.25">
      <c r="A712" s="65" t="s">
        <v>2458</v>
      </c>
      <c r="B712" s="85" t="s">
        <v>52</v>
      </c>
      <c r="C712" s="65" t="s">
        <v>3555</v>
      </c>
      <c r="D712">
        <f t="shared" si="11"/>
        <v>305735525</v>
      </c>
      <c r="F712" s="1" t="s">
        <v>4473</v>
      </c>
      <c r="H712">
        <v>1</v>
      </c>
    </row>
    <row r="713" spans="1:8" x14ac:dyDescent="0.25">
      <c r="A713" s="84" t="s">
        <v>2462</v>
      </c>
      <c r="B713" s="83" t="s">
        <v>52</v>
      </c>
      <c r="C713" s="84" t="s">
        <v>3556</v>
      </c>
      <c r="D713">
        <f t="shared" si="11"/>
        <v>3865432539</v>
      </c>
      <c r="F713" s="1" t="s">
        <v>4482</v>
      </c>
      <c r="H713">
        <v>1</v>
      </c>
    </row>
    <row r="714" spans="1:8" x14ac:dyDescent="0.25">
      <c r="A714" s="65" t="s">
        <v>2449</v>
      </c>
      <c r="B714" s="85" t="s">
        <v>52</v>
      </c>
      <c r="C714" s="65" t="s">
        <v>3557</v>
      </c>
      <c r="D714">
        <f t="shared" si="11"/>
        <v>3846825019</v>
      </c>
      <c r="F714" s="1" t="s">
        <v>4343</v>
      </c>
      <c r="H714">
        <v>1</v>
      </c>
    </row>
    <row r="715" spans="1:8" x14ac:dyDescent="0.25">
      <c r="A715" s="84" t="s">
        <v>2453</v>
      </c>
      <c r="B715" s="83" t="s">
        <v>52</v>
      </c>
      <c r="C715" s="84" t="s">
        <v>3558</v>
      </c>
      <c r="D715">
        <f t="shared" si="11"/>
        <v>373866535</v>
      </c>
      <c r="F715" s="1" t="s">
        <v>4478</v>
      </c>
      <c r="H715">
        <v>1</v>
      </c>
    </row>
    <row r="716" spans="1:8" x14ac:dyDescent="0.25">
      <c r="A716" s="65" t="s">
        <v>2456</v>
      </c>
      <c r="B716" s="85" t="s">
        <v>52</v>
      </c>
      <c r="C716" s="65" t="s">
        <v>3559</v>
      </c>
      <c r="D716">
        <f t="shared" si="11"/>
        <v>292836267</v>
      </c>
      <c r="F716" s="1" t="s">
        <v>4484</v>
      </c>
      <c r="H716">
        <v>1</v>
      </c>
    </row>
    <row r="717" spans="1:8" x14ac:dyDescent="0.25">
      <c r="A717" s="84" t="s">
        <v>2460</v>
      </c>
      <c r="B717" s="83" t="s">
        <v>52</v>
      </c>
      <c r="C717" s="84" t="s">
        <v>3560</v>
      </c>
      <c r="D717">
        <f t="shared" si="11"/>
        <v>3770545305</v>
      </c>
      <c r="F717" s="1" t="s">
        <v>4352</v>
      </c>
      <c r="H717">
        <v>1</v>
      </c>
    </row>
    <row r="718" spans="1:8" x14ac:dyDescent="0.25">
      <c r="A718" s="65" t="s">
        <v>5526</v>
      </c>
      <c r="B718" s="85" t="s">
        <v>52</v>
      </c>
      <c r="C718" s="65" t="s">
        <v>3561</v>
      </c>
      <c r="D718">
        <f t="shared" si="11"/>
        <v>204602928</v>
      </c>
      <c r="F718" s="1" t="s">
        <v>4480</v>
      </c>
      <c r="H718">
        <v>1</v>
      </c>
    </row>
    <row r="719" spans="1:8" x14ac:dyDescent="0.25">
      <c r="A719" s="84" t="s">
        <v>2448</v>
      </c>
      <c r="B719" s="83" t="s">
        <v>52</v>
      </c>
      <c r="C719" s="84" t="s">
        <v>3562</v>
      </c>
      <c r="D719">
        <f t="shared" si="11"/>
        <v>3935008691</v>
      </c>
      <c r="F719" s="1" t="s">
        <v>4491</v>
      </c>
      <c r="H719">
        <v>1</v>
      </c>
    </row>
    <row r="720" spans="1:8" x14ac:dyDescent="0.25">
      <c r="A720" s="65" t="s">
        <v>2451</v>
      </c>
      <c r="B720" s="85" t="s">
        <v>52</v>
      </c>
      <c r="C720" s="65" t="s">
        <v>3563</v>
      </c>
      <c r="D720">
        <f t="shared" si="11"/>
        <v>365424831</v>
      </c>
      <c r="F720" s="1" t="s">
        <v>4497</v>
      </c>
      <c r="H720">
        <v>1</v>
      </c>
    </row>
    <row r="721" spans="1:8" x14ac:dyDescent="0.25">
      <c r="A721" s="84" t="s">
        <v>2457</v>
      </c>
      <c r="B721" s="83" t="s">
        <v>52</v>
      </c>
      <c r="C721" s="84" t="s">
        <v>3564</v>
      </c>
      <c r="D721">
        <f t="shared" si="11"/>
        <v>4015779901</v>
      </c>
      <c r="F721" s="1" t="s">
        <v>4503</v>
      </c>
      <c r="H721">
        <v>1</v>
      </c>
    </row>
    <row r="722" spans="1:8" x14ac:dyDescent="0.25">
      <c r="A722" s="65" t="s">
        <v>5527</v>
      </c>
      <c r="B722" s="85" t="s">
        <v>52</v>
      </c>
      <c r="C722" s="65" t="s">
        <v>3565</v>
      </c>
      <c r="D722">
        <f t="shared" si="11"/>
        <v>88340038</v>
      </c>
      <c r="F722" s="1" t="s">
        <v>4521</v>
      </c>
      <c r="H722">
        <v>1</v>
      </c>
    </row>
    <row r="723" spans="1:8" x14ac:dyDescent="0.25">
      <c r="A723" s="84" t="s">
        <v>2461</v>
      </c>
      <c r="B723" s="83" t="s">
        <v>52</v>
      </c>
      <c r="C723" s="84" t="s">
        <v>3566</v>
      </c>
      <c r="D723">
        <f t="shared" si="11"/>
        <v>4084130757</v>
      </c>
      <c r="F723" s="1" t="s">
        <v>4362</v>
      </c>
      <c r="H723">
        <v>1</v>
      </c>
    </row>
    <row r="724" spans="1:8" x14ac:dyDescent="0.25">
      <c r="A724" s="65" t="s">
        <v>2450</v>
      </c>
      <c r="B724" s="85" t="s">
        <v>52</v>
      </c>
      <c r="C724" s="65" t="s">
        <v>3567</v>
      </c>
      <c r="D724">
        <f t="shared" si="11"/>
        <v>498365788</v>
      </c>
      <c r="F724" s="1" t="s">
        <v>4509</v>
      </c>
      <c r="H724">
        <v>1</v>
      </c>
    </row>
    <row r="725" spans="1:8" x14ac:dyDescent="0.25">
      <c r="A725" s="84" t="s">
        <v>2454</v>
      </c>
      <c r="B725" s="83" t="s">
        <v>52</v>
      </c>
      <c r="C725" s="84" t="s">
        <v>3568</v>
      </c>
      <c r="D725">
        <f t="shared" si="11"/>
        <v>3777743364</v>
      </c>
      <c r="F725" s="1" t="s">
        <v>4368</v>
      </c>
      <c r="H725">
        <v>1</v>
      </c>
    </row>
    <row r="726" spans="1:8" x14ac:dyDescent="0.25">
      <c r="A726" s="65" t="s">
        <v>2455</v>
      </c>
      <c r="B726" s="85" t="s">
        <v>52</v>
      </c>
      <c r="C726" s="65" t="s">
        <v>3569</v>
      </c>
      <c r="D726">
        <f t="shared" si="11"/>
        <v>4102162682</v>
      </c>
      <c r="F726" s="1" t="s">
        <v>4527</v>
      </c>
      <c r="H726">
        <v>1</v>
      </c>
    </row>
    <row r="727" spans="1:8" x14ac:dyDescent="0.25">
      <c r="A727" s="84" t="s">
        <v>2459</v>
      </c>
      <c r="B727" s="83" t="s">
        <v>52</v>
      </c>
      <c r="C727" s="84" t="s">
        <v>3570</v>
      </c>
      <c r="D727">
        <f t="shared" si="11"/>
        <v>4051506401</v>
      </c>
      <c r="F727" s="1" t="s">
        <v>4374</v>
      </c>
      <c r="H727">
        <v>1</v>
      </c>
    </row>
    <row r="728" spans="1:8" x14ac:dyDescent="0.25">
      <c r="A728" s="65" t="s">
        <v>2463</v>
      </c>
      <c r="B728" s="85" t="s">
        <v>52</v>
      </c>
      <c r="C728" s="65" t="s">
        <v>3571</v>
      </c>
      <c r="D728">
        <f t="shared" si="11"/>
        <v>427753609</v>
      </c>
      <c r="F728" s="1" t="s">
        <v>4515</v>
      </c>
      <c r="H728">
        <v>1</v>
      </c>
    </row>
    <row r="729" spans="1:8" x14ac:dyDescent="0.25">
      <c r="A729" s="84" t="s">
        <v>2195</v>
      </c>
      <c r="B729" s="83" t="s">
        <v>52</v>
      </c>
      <c r="C729" s="84" t="s">
        <v>3572</v>
      </c>
      <c r="D729">
        <f t="shared" si="11"/>
        <v>3960465415</v>
      </c>
      <c r="F729" s="1" t="s">
        <v>4380</v>
      </c>
      <c r="H729">
        <v>1</v>
      </c>
    </row>
    <row r="730" spans="1:8" x14ac:dyDescent="0.25">
      <c r="A730" s="65" t="s">
        <v>2199</v>
      </c>
      <c r="B730" s="85" t="s">
        <v>52</v>
      </c>
      <c r="C730" s="65" t="s">
        <v>3573</v>
      </c>
      <c r="D730">
        <f t="shared" si="11"/>
        <v>4220045448</v>
      </c>
      <c r="F730" s="1" t="s">
        <v>4532</v>
      </c>
      <c r="H730">
        <v>1</v>
      </c>
    </row>
    <row r="731" spans="1:8" x14ac:dyDescent="0.25">
      <c r="A731" s="84" t="s">
        <v>5528</v>
      </c>
      <c r="B731" s="83" t="s">
        <v>52</v>
      </c>
      <c r="C731" s="84" t="s">
        <v>3574</v>
      </c>
      <c r="D731">
        <f t="shared" si="11"/>
        <v>174839276</v>
      </c>
      <c r="F731" s="1" t="s">
        <v>4538</v>
      </c>
      <c r="H731">
        <v>1</v>
      </c>
    </row>
    <row r="732" spans="1:8" x14ac:dyDescent="0.25">
      <c r="A732" s="65" t="s">
        <v>2206</v>
      </c>
      <c r="B732" s="85" t="s">
        <v>52</v>
      </c>
      <c r="C732" s="65" t="s">
        <v>3575</v>
      </c>
      <c r="D732">
        <f t="shared" si="11"/>
        <v>3765711842</v>
      </c>
      <c r="F732" s="1" t="s">
        <v>4544</v>
      </c>
      <c r="H732">
        <v>1</v>
      </c>
    </row>
    <row r="733" spans="1:8" x14ac:dyDescent="0.25">
      <c r="A733" s="84" t="s">
        <v>2211</v>
      </c>
      <c r="B733" s="83" t="s">
        <v>52</v>
      </c>
      <c r="C733" s="84" t="s">
        <v>3576</v>
      </c>
      <c r="D733">
        <f t="shared" si="11"/>
        <v>4019065379</v>
      </c>
      <c r="F733" s="1" t="s">
        <v>4562</v>
      </c>
      <c r="H733">
        <v>1</v>
      </c>
    </row>
    <row r="734" spans="1:8" x14ac:dyDescent="0.25">
      <c r="A734" s="65" t="s">
        <v>2214</v>
      </c>
      <c r="B734" s="85" t="s">
        <v>52</v>
      </c>
      <c r="C734" s="65" t="s">
        <v>3577</v>
      </c>
      <c r="D734">
        <f t="shared" si="11"/>
        <v>3953946738</v>
      </c>
      <c r="F734" s="1" t="s">
        <v>4385</v>
      </c>
      <c r="H734">
        <v>1</v>
      </c>
    </row>
    <row r="735" spans="1:8" x14ac:dyDescent="0.25">
      <c r="A735" s="84" t="s">
        <v>2197</v>
      </c>
      <c r="B735" s="83" t="s">
        <v>52</v>
      </c>
      <c r="C735" s="84" t="s">
        <v>3578</v>
      </c>
      <c r="D735">
        <f t="shared" si="11"/>
        <v>3971316323</v>
      </c>
      <c r="F735" s="1" t="s">
        <v>4550</v>
      </c>
      <c r="H735">
        <v>1</v>
      </c>
    </row>
    <row r="736" spans="1:8" x14ac:dyDescent="0.25">
      <c r="A736" s="65" t="s">
        <v>2202</v>
      </c>
      <c r="B736" s="85" t="s">
        <v>52</v>
      </c>
      <c r="C736" s="65" t="s">
        <v>3579</v>
      </c>
      <c r="D736">
        <f t="shared" si="11"/>
        <v>4212269378</v>
      </c>
      <c r="F736" s="1" t="s">
        <v>4391</v>
      </c>
      <c r="H736">
        <v>1</v>
      </c>
    </row>
    <row r="737" spans="1:8" x14ac:dyDescent="0.25">
      <c r="A737" s="84" t="s">
        <v>2207</v>
      </c>
      <c r="B737" s="83" t="s">
        <v>52</v>
      </c>
      <c r="C737" s="84" t="s">
        <v>3580</v>
      </c>
      <c r="D737">
        <f t="shared" si="11"/>
        <v>386412839</v>
      </c>
      <c r="F737" s="1" t="s">
        <v>4397</v>
      </c>
      <c r="H737">
        <v>1</v>
      </c>
    </row>
    <row r="738" spans="1:8" x14ac:dyDescent="0.25">
      <c r="A738" s="65" t="s">
        <v>2209</v>
      </c>
      <c r="B738" s="85" t="s">
        <v>52</v>
      </c>
      <c r="C738" s="65" t="s">
        <v>3581</v>
      </c>
      <c r="D738">
        <f t="shared" si="11"/>
        <v>4151729879</v>
      </c>
      <c r="F738" s="1" t="s">
        <v>4556</v>
      </c>
      <c r="H738">
        <v>1</v>
      </c>
    </row>
    <row r="739" spans="1:8" x14ac:dyDescent="0.25">
      <c r="A739" s="84" t="s">
        <v>2215</v>
      </c>
      <c r="B739" s="83" t="s">
        <v>52</v>
      </c>
      <c r="C739" s="84" t="s">
        <v>3582</v>
      </c>
      <c r="D739">
        <f t="shared" si="11"/>
        <v>523135623</v>
      </c>
      <c r="F739" s="1" t="s">
        <v>4403</v>
      </c>
      <c r="H739">
        <v>1</v>
      </c>
    </row>
    <row r="740" spans="1:8" x14ac:dyDescent="0.25">
      <c r="A740" s="65" t="s">
        <v>2198</v>
      </c>
      <c r="B740" s="85" t="s">
        <v>52</v>
      </c>
      <c r="C740" s="65" t="s">
        <v>3583</v>
      </c>
      <c r="D740">
        <f t="shared" si="11"/>
        <v>3783986937</v>
      </c>
      <c r="F740" s="1" t="s">
        <v>4461</v>
      </c>
      <c r="H740">
        <v>1</v>
      </c>
    </row>
    <row r="741" spans="1:8" x14ac:dyDescent="0.25">
      <c r="A741" s="84" t="s">
        <v>2201</v>
      </c>
      <c r="B741" s="83" t="s">
        <v>52</v>
      </c>
      <c r="C741" s="84" t="s">
        <v>3584</v>
      </c>
      <c r="D741">
        <f t="shared" si="11"/>
        <v>468855355</v>
      </c>
      <c r="F741" s="1" t="s">
        <v>4467</v>
      </c>
      <c r="H741">
        <v>1</v>
      </c>
    </row>
    <row r="742" spans="1:8" x14ac:dyDescent="0.25">
      <c r="A742" s="65" t="s">
        <v>5529</v>
      </c>
      <c r="B742" s="85" t="s">
        <v>52</v>
      </c>
      <c r="C742" s="65" t="s">
        <v>3585</v>
      </c>
      <c r="D742">
        <f t="shared" si="11"/>
        <v>94203845</v>
      </c>
      <c r="F742" s="1" t="s">
        <v>4472</v>
      </c>
      <c r="H742">
        <v>1</v>
      </c>
    </row>
    <row r="743" spans="1:8" x14ac:dyDescent="0.25">
      <c r="A743" s="84" t="s">
        <v>2210</v>
      </c>
      <c r="B743" s="83" t="s">
        <v>52</v>
      </c>
      <c r="C743" s="84" t="s">
        <v>3586</v>
      </c>
      <c r="D743">
        <f t="shared" si="11"/>
        <v>292758917</v>
      </c>
      <c r="F743" s="1" t="s">
        <v>4483</v>
      </c>
      <c r="H743">
        <v>1</v>
      </c>
    </row>
    <row r="744" spans="1:8" x14ac:dyDescent="0.25">
      <c r="A744" s="65" t="s">
        <v>5530</v>
      </c>
      <c r="B744" s="85" t="s">
        <v>52</v>
      </c>
      <c r="C744" s="65" t="s">
        <v>3587</v>
      </c>
      <c r="D744">
        <f t="shared" si="11"/>
        <v>241798738</v>
      </c>
      <c r="F744" s="1" t="s">
        <v>4344</v>
      </c>
      <c r="H744">
        <v>1</v>
      </c>
    </row>
    <row r="745" spans="1:8" x14ac:dyDescent="0.25">
      <c r="A745" s="84" t="s">
        <v>2196</v>
      </c>
      <c r="B745" s="83" t="s">
        <v>52</v>
      </c>
      <c r="C745" s="84" t="s">
        <v>3588</v>
      </c>
      <c r="D745">
        <f t="shared" si="11"/>
        <v>4058340714</v>
      </c>
      <c r="F745" s="1" t="s">
        <v>4479</v>
      </c>
      <c r="H745">
        <v>1</v>
      </c>
    </row>
    <row r="746" spans="1:8" x14ac:dyDescent="0.25">
      <c r="A746" s="65" t="s">
        <v>2203</v>
      </c>
      <c r="B746" s="85" t="s">
        <v>52</v>
      </c>
      <c r="C746" s="65" t="s">
        <v>3589</v>
      </c>
      <c r="D746">
        <f t="shared" si="11"/>
        <v>286766935</v>
      </c>
      <c r="F746" s="1" t="s">
        <v>4485</v>
      </c>
      <c r="H746">
        <v>1</v>
      </c>
    </row>
    <row r="747" spans="1:8" x14ac:dyDescent="0.25">
      <c r="A747" s="84" t="s">
        <v>2205</v>
      </c>
      <c r="B747" s="83" t="s">
        <v>52</v>
      </c>
      <c r="C747" s="84" t="s">
        <v>3590</v>
      </c>
      <c r="D747">
        <f t="shared" si="11"/>
        <v>402844099</v>
      </c>
      <c r="F747" s="1" t="s">
        <v>4353</v>
      </c>
      <c r="H747">
        <v>1</v>
      </c>
    </row>
    <row r="748" spans="1:8" x14ac:dyDescent="0.25">
      <c r="A748" s="65" t="s">
        <v>2208</v>
      </c>
      <c r="B748" s="85" t="s">
        <v>52</v>
      </c>
      <c r="C748" s="65" t="s">
        <v>3591</v>
      </c>
      <c r="D748">
        <f t="shared" si="11"/>
        <v>427546090</v>
      </c>
      <c r="F748" s="1" t="s">
        <v>4481</v>
      </c>
      <c r="H748">
        <v>1</v>
      </c>
    </row>
    <row r="749" spans="1:8" x14ac:dyDescent="0.25">
      <c r="A749" s="84" t="s">
        <v>2213</v>
      </c>
      <c r="B749" s="83" t="s">
        <v>52</v>
      </c>
      <c r="C749" s="84" t="s">
        <v>3592</v>
      </c>
      <c r="D749">
        <f t="shared" si="11"/>
        <v>379504166</v>
      </c>
      <c r="F749" s="1" t="s">
        <v>4492</v>
      </c>
      <c r="H749">
        <v>1</v>
      </c>
    </row>
    <row r="750" spans="1:8" x14ac:dyDescent="0.25">
      <c r="A750" s="65" t="s">
        <v>2200</v>
      </c>
      <c r="B750" s="85" t="s">
        <v>52</v>
      </c>
      <c r="C750" s="65" t="s">
        <v>3593</v>
      </c>
      <c r="D750">
        <f t="shared" si="11"/>
        <v>4203026718</v>
      </c>
      <c r="F750" s="1" t="s">
        <v>4498</v>
      </c>
      <c r="H750">
        <v>1</v>
      </c>
    </row>
    <row r="751" spans="1:8" x14ac:dyDescent="0.25">
      <c r="A751" s="84" t="s">
        <v>5531</v>
      </c>
      <c r="B751" s="83" t="s">
        <v>52</v>
      </c>
      <c r="C751" s="84" t="s">
        <v>3594</v>
      </c>
      <c r="D751">
        <f t="shared" si="11"/>
        <v>101530452</v>
      </c>
      <c r="F751" s="1" t="s">
        <v>4504</v>
      </c>
      <c r="H751">
        <v>1</v>
      </c>
    </row>
    <row r="752" spans="1:8" x14ac:dyDescent="0.25">
      <c r="A752" s="65" t="s">
        <v>2204</v>
      </c>
      <c r="B752" s="85" t="s">
        <v>52</v>
      </c>
      <c r="C752" s="65" t="s">
        <v>3595</v>
      </c>
      <c r="D752">
        <f t="shared" si="11"/>
        <v>487676280</v>
      </c>
      <c r="F752" s="1" t="s">
        <v>4522</v>
      </c>
      <c r="H752">
        <v>1</v>
      </c>
    </row>
    <row r="753" spans="1:9" x14ac:dyDescent="0.25">
      <c r="A753" s="84" t="s">
        <v>2212</v>
      </c>
      <c r="B753" s="83" t="s">
        <v>52</v>
      </c>
      <c r="C753" s="84" t="s">
        <v>3596</v>
      </c>
      <c r="D753">
        <f t="shared" si="11"/>
        <v>4239583497</v>
      </c>
      <c r="F753" s="1" t="s">
        <v>4363</v>
      </c>
      <c r="H753">
        <v>1</v>
      </c>
    </row>
    <row r="754" spans="1:9" x14ac:dyDescent="0.25">
      <c r="A754" s="65" t="s">
        <v>2216</v>
      </c>
      <c r="B754" s="85" t="s">
        <v>52</v>
      </c>
      <c r="C754" s="65" t="s">
        <v>3597</v>
      </c>
      <c r="D754">
        <f t="shared" si="11"/>
        <v>3971953372</v>
      </c>
      <c r="F754" s="1" t="s">
        <v>4510</v>
      </c>
      <c r="H754">
        <v>1</v>
      </c>
    </row>
    <row r="755" spans="1:9" x14ac:dyDescent="0.25">
      <c r="A755" s="84" t="s">
        <v>5532</v>
      </c>
      <c r="B755" s="83" t="s">
        <v>52</v>
      </c>
      <c r="C755" s="84" t="s">
        <v>3598</v>
      </c>
      <c r="D755">
        <f t="shared" si="11"/>
        <v>31036597</v>
      </c>
      <c r="F755" s="1" t="s">
        <v>4369</v>
      </c>
      <c r="H755">
        <v>1</v>
      </c>
    </row>
    <row r="756" spans="1:9" x14ac:dyDescent="0.25">
      <c r="A756" s="65" t="s">
        <v>2225</v>
      </c>
      <c r="B756" s="85" t="s">
        <v>52</v>
      </c>
      <c r="C756" s="65" t="s">
        <v>3599</v>
      </c>
      <c r="D756">
        <f t="shared" si="11"/>
        <v>4056556815</v>
      </c>
      <c r="F756" s="1" t="s">
        <v>4528</v>
      </c>
      <c r="H756">
        <v>1</v>
      </c>
    </row>
    <row r="757" spans="1:9" x14ac:dyDescent="0.25">
      <c r="A757" s="84" t="s">
        <v>2228</v>
      </c>
      <c r="B757" s="83" t="s">
        <v>52</v>
      </c>
      <c r="C757" s="84" t="s">
        <v>3600</v>
      </c>
      <c r="D757">
        <f t="shared" si="11"/>
        <v>4171534115</v>
      </c>
      <c r="F757" s="1" t="s">
        <v>4375</v>
      </c>
      <c r="H757">
        <v>1</v>
      </c>
    </row>
    <row r="758" spans="1:9" x14ac:dyDescent="0.25">
      <c r="A758" s="65" t="s">
        <v>2230</v>
      </c>
      <c r="B758" s="85" t="s">
        <v>52</v>
      </c>
      <c r="C758" s="65" t="s">
        <v>3601</v>
      </c>
      <c r="D758">
        <f t="shared" si="11"/>
        <v>4157835581</v>
      </c>
      <c r="F758" s="1" t="s">
        <v>4516</v>
      </c>
      <c r="H758">
        <v>1</v>
      </c>
    </row>
    <row r="759" spans="1:9" x14ac:dyDescent="0.25">
      <c r="A759" s="84" t="s">
        <v>5533</v>
      </c>
      <c r="B759" s="83" t="s">
        <v>52</v>
      </c>
      <c r="C759" s="84" t="s">
        <v>3602</v>
      </c>
      <c r="D759">
        <f t="shared" si="11"/>
        <v>111496997</v>
      </c>
      <c r="F759" s="1" t="s">
        <v>4381</v>
      </c>
      <c r="H759">
        <v>1</v>
      </c>
    </row>
    <row r="760" spans="1:9" x14ac:dyDescent="0.25">
      <c r="A760" s="65" t="s">
        <v>2220</v>
      </c>
      <c r="B760" s="85" t="s">
        <v>52</v>
      </c>
      <c r="C760" s="65" t="s">
        <v>3603</v>
      </c>
      <c r="D760">
        <f t="shared" si="11"/>
        <v>4004471806</v>
      </c>
      <c r="F760" s="1" t="s">
        <v>3126</v>
      </c>
      <c r="I760">
        <v>1</v>
      </c>
    </row>
    <row r="761" spans="1:9" x14ac:dyDescent="0.25">
      <c r="A761" s="84" t="s">
        <v>2224</v>
      </c>
      <c r="B761" s="83" t="s">
        <v>52</v>
      </c>
      <c r="C761" s="84" t="s">
        <v>3604</v>
      </c>
      <c r="D761">
        <f t="shared" si="11"/>
        <v>4242265209</v>
      </c>
      <c r="F761" s="1" t="s">
        <v>3131</v>
      </c>
      <c r="I761">
        <v>1</v>
      </c>
    </row>
    <row r="762" spans="1:9" x14ac:dyDescent="0.25">
      <c r="A762" s="65" t="s">
        <v>2226</v>
      </c>
      <c r="B762" s="85" t="s">
        <v>52</v>
      </c>
      <c r="C762" s="65" t="s">
        <v>3605</v>
      </c>
      <c r="D762">
        <f t="shared" si="11"/>
        <v>3878966482</v>
      </c>
      <c r="F762" s="1" t="s">
        <v>3136</v>
      </c>
      <c r="I762">
        <v>1</v>
      </c>
    </row>
    <row r="763" spans="1:9" x14ac:dyDescent="0.25">
      <c r="A763" s="84" t="s">
        <v>5534</v>
      </c>
      <c r="B763" s="83" t="s">
        <v>52</v>
      </c>
      <c r="C763" s="84" t="s">
        <v>3606</v>
      </c>
      <c r="D763">
        <f t="shared" si="11"/>
        <v>137136295</v>
      </c>
      <c r="F763" s="1" t="s">
        <v>3151</v>
      </c>
      <c r="I763">
        <v>1</v>
      </c>
    </row>
    <row r="764" spans="1:9" x14ac:dyDescent="0.25">
      <c r="A764" s="65" t="s">
        <v>2234</v>
      </c>
      <c r="B764" s="85" t="s">
        <v>52</v>
      </c>
      <c r="C764" s="65" t="s">
        <v>3607</v>
      </c>
      <c r="D764">
        <f t="shared" si="11"/>
        <v>343648413</v>
      </c>
      <c r="F764" s="1" t="s">
        <v>3141</v>
      </c>
      <c r="I764">
        <v>1</v>
      </c>
    </row>
    <row r="765" spans="1:9" x14ac:dyDescent="0.25">
      <c r="A765" s="84" t="s">
        <v>2217</v>
      </c>
      <c r="B765" s="83" t="s">
        <v>52</v>
      </c>
      <c r="C765" s="84" t="s">
        <v>3608</v>
      </c>
      <c r="D765">
        <f t="shared" si="11"/>
        <v>3895101616</v>
      </c>
      <c r="F765" s="1" t="s">
        <v>3146</v>
      </c>
      <c r="I765">
        <v>1</v>
      </c>
    </row>
    <row r="766" spans="1:9" x14ac:dyDescent="0.25">
      <c r="A766" s="65" t="s">
        <v>2223</v>
      </c>
      <c r="B766" s="85" t="s">
        <v>52</v>
      </c>
      <c r="C766" s="65" t="s">
        <v>3609</v>
      </c>
      <c r="D766">
        <f t="shared" si="11"/>
        <v>3955643738</v>
      </c>
      <c r="F766" s="1" t="s">
        <v>3156</v>
      </c>
      <c r="I766">
        <v>1</v>
      </c>
    </row>
    <row r="767" spans="1:9" x14ac:dyDescent="0.25">
      <c r="A767" s="84" t="s">
        <v>5535</v>
      </c>
      <c r="B767" s="83" t="s">
        <v>52</v>
      </c>
      <c r="C767" s="84" t="s">
        <v>3610</v>
      </c>
      <c r="D767">
        <f t="shared" si="11"/>
        <v>107993496</v>
      </c>
      <c r="F767" s="1" t="s">
        <v>4533</v>
      </c>
      <c r="H767">
        <v>1</v>
      </c>
    </row>
    <row r="768" spans="1:9" x14ac:dyDescent="0.25">
      <c r="A768" s="65" t="s">
        <v>2232</v>
      </c>
      <c r="B768" s="85" t="s">
        <v>52</v>
      </c>
      <c r="C768" s="65" t="s">
        <v>3611</v>
      </c>
      <c r="D768">
        <f t="shared" si="11"/>
        <v>4054248605</v>
      </c>
      <c r="F768" s="1" t="s">
        <v>4539</v>
      </c>
      <c r="H768">
        <v>1</v>
      </c>
    </row>
    <row r="769" spans="1:10" x14ac:dyDescent="0.25">
      <c r="A769" s="84" t="s">
        <v>2235</v>
      </c>
      <c r="B769" s="83" t="s">
        <v>52</v>
      </c>
      <c r="C769" s="84" t="s">
        <v>3612</v>
      </c>
      <c r="D769">
        <f t="shared" si="11"/>
        <v>3760758970</v>
      </c>
      <c r="F769" s="1" t="s">
        <v>4545</v>
      </c>
      <c r="H769">
        <v>1</v>
      </c>
    </row>
    <row r="770" spans="1:10" x14ac:dyDescent="0.25">
      <c r="A770" s="65" t="s">
        <v>2219</v>
      </c>
      <c r="B770" s="85" t="s">
        <v>52</v>
      </c>
      <c r="C770" s="65" t="s">
        <v>3613</v>
      </c>
      <c r="D770">
        <f t="shared" ref="D770:D833" si="12">HEX2DEC(A770)</f>
        <v>342520713</v>
      </c>
      <c r="F770" s="1" t="s">
        <v>4563</v>
      </c>
      <c r="H770">
        <v>1</v>
      </c>
    </row>
    <row r="771" spans="1:10" x14ac:dyDescent="0.25">
      <c r="A771" s="84" t="s">
        <v>2222</v>
      </c>
      <c r="B771" s="83" t="s">
        <v>52</v>
      </c>
      <c r="C771" s="84" t="s">
        <v>3614</v>
      </c>
      <c r="D771">
        <f t="shared" si="12"/>
        <v>4255715151</v>
      </c>
      <c r="F771" s="1" t="s">
        <v>4386</v>
      </c>
      <c r="H771">
        <v>1</v>
      </c>
    </row>
    <row r="772" spans="1:10" x14ac:dyDescent="0.25">
      <c r="A772" s="65" t="s">
        <v>2227</v>
      </c>
      <c r="B772" s="85" t="s">
        <v>52</v>
      </c>
      <c r="C772" s="65" t="s">
        <v>3615</v>
      </c>
      <c r="D772">
        <f t="shared" si="12"/>
        <v>3918029330</v>
      </c>
      <c r="F772" s="1" t="s">
        <v>4551</v>
      </c>
      <c r="H772">
        <v>1</v>
      </c>
    </row>
    <row r="773" spans="1:10" x14ac:dyDescent="0.25">
      <c r="A773" s="84" t="s">
        <v>2229</v>
      </c>
      <c r="B773" s="83" t="s">
        <v>52</v>
      </c>
      <c r="C773" s="84" t="s">
        <v>3616</v>
      </c>
      <c r="D773">
        <f t="shared" si="12"/>
        <v>3998425978</v>
      </c>
      <c r="F773" s="1" t="s">
        <v>4392</v>
      </c>
      <c r="H773">
        <v>1</v>
      </c>
    </row>
    <row r="774" spans="1:10" x14ac:dyDescent="0.25">
      <c r="A774" s="65" t="s">
        <v>2233</v>
      </c>
      <c r="B774" s="85" t="s">
        <v>52</v>
      </c>
      <c r="C774" s="65" t="s">
        <v>3617</v>
      </c>
      <c r="D774">
        <f t="shared" si="12"/>
        <v>4209178496</v>
      </c>
      <c r="F774" s="1" t="s">
        <v>3446</v>
      </c>
      <c r="H774">
        <v>1</v>
      </c>
    </row>
    <row r="775" spans="1:10" x14ac:dyDescent="0.25">
      <c r="A775" s="84" t="s">
        <v>2218</v>
      </c>
      <c r="B775" s="83" t="s">
        <v>52</v>
      </c>
      <c r="C775" s="84" t="s">
        <v>3618</v>
      </c>
      <c r="D775">
        <f t="shared" si="12"/>
        <v>3841490396</v>
      </c>
      <c r="F775" s="1" t="s">
        <v>4398</v>
      </c>
      <c r="H775">
        <v>1</v>
      </c>
    </row>
    <row r="776" spans="1:10" x14ac:dyDescent="0.25">
      <c r="A776" s="65" t="s">
        <v>2221</v>
      </c>
      <c r="B776" s="85" t="s">
        <v>52</v>
      </c>
      <c r="C776" s="65" t="s">
        <v>3619</v>
      </c>
      <c r="D776">
        <f t="shared" si="12"/>
        <v>4078564445</v>
      </c>
      <c r="F776" s="1" t="s">
        <v>4557</v>
      </c>
      <c r="H776">
        <v>1</v>
      </c>
    </row>
    <row r="777" spans="1:10" x14ac:dyDescent="0.25">
      <c r="A777" s="84" t="s">
        <v>5536</v>
      </c>
      <c r="B777" s="83" t="s">
        <v>52</v>
      </c>
      <c r="C777" s="84" t="s">
        <v>3620</v>
      </c>
      <c r="D777">
        <f t="shared" si="12"/>
        <v>193017697</v>
      </c>
      <c r="F777" s="1" t="s">
        <v>4404</v>
      </c>
      <c r="H777">
        <v>1</v>
      </c>
    </row>
    <row r="778" spans="1:10" x14ac:dyDescent="0.25">
      <c r="A778" s="65" t="s">
        <v>2231</v>
      </c>
      <c r="B778" s="85" t="s">
        <v>52</v>
      </c>
      <c r="C778" s="65" t="s">
        <v>3621</v>
      </c>
      <c r="D778">
        <f t="shared" si="12"/>
        <v>4091977723</v>
      </c>
      <c r="F778" s="1" t="s">
        <v>4462</v>
      </c>
      <c r="H778">
        <v>1</v>
      </c>
    </row>
    <row r="779" spans="1:10" x14ac:dyDescent="0.25">
      <c r="A779" s="84" t="s">
        <v>5537</v>
      </c>
      <c r="B779" s="83" t="s">
        <v>52</v>
      </c>
      <c r="C779" s="84" t="s">
        <v>3622</v>
      </c>
      <c r="D779">
        <f t="shared" si="12"/>
        <v>32445856</v>
      </c>
      <c r="F779" s="1" t="s">
        <v>3071</v>
      </c>
      <c r="I779">
        <v>1</v>
      </c>
      <c r="J779">
        <v>1</v>
      </c>
    </row>
    <row r="780" spans="1:10" x14ac:dyDescent="0.25">
      <c r="A780" s="65" t="s">
        <v>2237</v>
      </c>
      <c r="B780" s="85" t="s">
        <v>52</v>
      </c>
      <c r="C780" s="65" t="s">
        <v>3623</v>
      </c>
      <c r="D780">
        <f t="shared" si="12"/>
        <v>522447293</v>
      </c>
      <c r="F780" s="1" t="s">
        <v>4468</v>
      </c>
      <c r="H780">
        <v>1</v>
      </c>
    </row>
    <row r="781" spans="1:10" x14ac:dyDescent="0.25">
      <c r="A781" s="84" t="s">
        <v>2241</v>
      </c>
      <c r="B781" s="83" t="s">
        <v>52</v>
      </c>
      <c r="C781" s="84" t="s">
        <v>3624</v>
      </c>
      <c r="D781">
        <f t="shared" si="12"/>
        <v>490435973</v>
      </c>
      <c r="F781" s="1" t="s">
        <v>3079</v>
      </c>
      <c r="I781">
        <v>1</v>
      </c>
    </row>
    <row r="782" spans="1:10" x14ac:dyDescent="0.25">
      <c r="A782" s="65" t="s">
        <v>2244</v>
      </c>
      <c r="B782" s="85" t="s">
        <v>52</v>
      </c>
      <c r="C782" s="65" t="s">
        <v>3625</v>
      </c>
      <c r="D782">
        <f t="shared" si="12"/>
        <v>458567246</v>
      </c>
      <c r="F782" s="1" t="s">
        <v>4474</v>
      </c>
      <c r="H782">
        <v>1</v>
      </c>
    </row>
    <row r="783" spans="1:10" x14ac:dyDescent="0.25">
      <c r="A783" s="84" t="s">
        <v>2248</v>
      </c>
      <c r="B783" s="83" t="s">
        <v>52</v>
      </c>
      <c r="C783" s="84" t="s">
        <v>3626</v>
      </c>
      <c r="D783">
        <f t="shared" si="12"/>
        <v>4149530689</v>
      </c>
      <c r="F783" s="1" t="s">
        <v>3087</v>
      </c>
      <c r="I783">
        <v>1</v>
      </c>
    </row>
    <row r="784" spans="1:10" x14ac:dyDescent="0.25">
      <c r="A784" s="65" t="s">
        <v>2251</v>
      </c>
      <c r="B784" s="85" t="s">
        <v>52</v>
      </c>
      <c r="C784" s="65" t="s">
        <v>3627</v>
      </c>
      <c r="D784">
        <f t="shared" si="12"/>
        <v>3936075072</v>
      </c>
      <c r="F784" s="1" t="s">
        <v>3111</v>
      </c>
      <c r="H784">
        <v>1</v>
      </c>
      <c r="I784">
        <v>1</v>
      </c>
    </row>
    <row r="785" spans="1:10" x14ac:dyDescent="0.25">
      <c r="A785" s="84" t="s">
        <v>2238</v>
      </c>
      <c r="B785" s="83" t="s">
        <v>52</v>
      </c>
      <c r="C785" s="84" t="s">
        <v>3628</v>
      </c>
      <c r="D785">
        <f t="shared" si="12"/>
        <v>281893794</v>
      </c>
      <c r="F785" s="1" t="s">
        <v>4345</v>
      </c>
      <c r="H785">
        <v>1</v>
      </c>
    </row>
    <row r="786" spans="1:10" x14ac:dyDescent="0.25">
      <c r="A786" s="65" t="s">
        <v>2240</v>
      </c>
      <c r="B786" s="85" t="s">
        <v>52</v>
      </c>
      <c r="C786" s="65" t="s">
        <v>3629</v>
      </c>
      <c r="D786">
        <f t="shared" si="12"/>
        <v>415692984</v>
      </c>
      <c r="F786" s="1" t="s">
        <v>5131</v>
      </c>
      <c r="J786">
        <v>1</v>
      </c>
    </row>
    <row r="787" spans="1:10" x14ac:dyDescent="0.25">
      <c r="A787" s="84" t="s">
        <v>2247</v>
      </c>
      <c r="B787" s="83" t="s">
        <v>52</v>
      </c>
      <c r="C787" s="84" t="s">
        <v>3630</v>
      </c>
      <c r="D787">
        <f t="shared" si="12"/>
        <v>300219807</v>
      </c>
      <c r="F787" s="1" t="s">
        <v>3095</v>
      </c>
      <c r="H787">
        <v>1</v>
      </c>
      <c r="I787">
        <v>1</v>
      </c>
    </row>
    <row r="788" spans="1:10" x14ac:dyDescent="0.25">
      <c r="A788" s="65" t="s">
        <v>5538</v>
      </c>
      <c r="B788" s="85" t="s">
        <v>52</v>
      </c>
      <c r="C788" s="65" t="s">
        <v>3631</v>
      </c>
      <c r="D788">
        <f t="shared" si="12"/>
        <v>151117275</v>
      </c>
      <c r="F788" s="1" t="s">
        <v>4486</v>
      </c>
      <c r="H788">
        <v>1</v>
      </c>
    </row>
    <row r="789" spans="1:10" x14ac:dyDescent="0.25">
      <c r="A789" s="84" t="s">
        <v>2252</v>
      </c>
      <c r="B789" s="83" t="s">
        <v>52</v>
      </c>
      <c r="C789" s="84" t="s">
        <v>3632</v>
      </c>
      <c r="D789">
        <f t="shared" si="12"/>
        <v>4048083942</v>
      </c>
      <c r="F789" s="1" t="s">
        <v>4354</v>
      </c>
      <c r="H789">
        <v>1</v>
      </c>
    </row>
    <row r="790" spans="1:10" x14ac:dyDescent="0.25">
      <c r="A790" s="65" t="s">
        <v>2236</v>
      </c>
      <c r="B790" s="85" t="s">
        <v>52</v>
      </c>
      <c r="C790" s="65" t="s">
        <v>3633</v>
      </c>
      <c r="D790">
        <f t="shared" si="12"/>
        <v>277355248</v>
      </c>
      <c r="F790" s="1" t="s">
        <v>3103</v>
      </c>
      <c r="H790">
        <v>1</v>
      </c>
      <c r="I790">
        <v>1</v>
      </c>
    </row>
    <row r="791" spans="1:10" x14ac:dyDescent="0.25">
      <c r="A791" s="84" t="s">
        <v>2242</v>
      </c>
      <c r="B791" s="83" t="s">
        <v>52</v>
      </c>
      <c r="C791" s="84" t="s">
        <v>3634</v>
      </c>
      <c r="D791">
        <f t="shared" si="12"/>
        <v>4209123645</v>
      </c>
      <c r="F791" s="1" t="s">
        <v>3118</v>
      </c>
      <c r="I791">
        <v>1</v>
      </c>
    </row>
    <row r="792" spans="1:10" x14ac:dyDescent="0.25">
      <c r="A792" s="65" t="s">
        <v>2245</v>
      </c>
      <c r="B792" s="85" t="s">
        <v>52</v>
      </c>
      <c r="C792" s="65" t="s">
        <v>3635</v>
      </c>
      <c r="D792">
        <f t="shared" si="12"/>
        <v>3801678861</v>
      </c>
      <c r="F792" s="1" t="s">
        <v>4573</v>
      </c>
      <c r="H792">
        <v>1</v>
      </c>
    </row>
    <row r="793" spans="1:10" x14ac:dyDescent="0.25">
      <c r="A793" s="84" t="s">
        <v>2250</v>
      </c>
      <c r="B793" s="83" t="s">
        <v>52</v>
      </c>
      <c r="C793" s="84" t="s">
        <v>3636</v>
      </c>
      <c r="D793">
        <f t="shared" si="12"/>
        <v>3871114479</v>
      </c>
      <c r="F793" s="1" t="s">
        <v>4579</v>
      </c>
      <c r="H793">
        <v>1</v>
      </c>
    </row>
    <row r="794" spans="1:10" x14ac:dyDescent="0.25">
      <c r="A794" s="65" t="s">
        <v>5539</v>
      </c>
      <c r="B794" s="85" t="s">
        <v>52</v>
      </c>
      <c r="C794" s="65" t="s">
        <v>3637</v>
      </c>
      <c r="D794">
        <f t="shared" si="12"/>
        <v>17365701</v>
      </c>
      <c r="F794" s="1" t="s">
        <v>4585</v>
      </c>
      <c r="H794">
        <v>1</v>
      </c>
    </row>
    <row r="795" spans="1:10" x14ac:dyDescent="0.25">
      <c r="A795" s="84" t="s">
        <v>2239</v>
      </c>
      <c r="B795" s="83" t="s">
        <v>52</v>
      </c>
      <c r="C795" s="84" t="s">
        <v>3638</v>
      </c>
      <c r="D795">
        <f t="shared" si="12"/>
        <v>3828961723</v>
      </c>
      <c r="F795" s="1" t="s">
        <v>4603</v>
      </c>
      <c r="H795">
        <v>1</v>
      </c>
    </row>
    <row r="796" spans="1:10" x14ac:dyDescent="0.25">
      <c r="A796" s="65" t="s">
        <v>2243</v>
      </c>
      <c r="B796" s="85" t="s">
        <v>52</v>
      </c>
      <c r="C796" s="65" t="s">
        <v>3639</v>
      </c>
      <c r="D796">
        <f t="shared" si="12"/>
        <v>3764849889</v>
      </c>
      <c r="F796" s="1" t="s">
        <v>4409</v>
      </c>
      <c r="H796">
        <v>1</v>
      </c>
    </row>
    <row r="797" spans="1:10" x14ac:dyDescent="0.25">
      <c r="A797" s="84" t="s">
        <v>2246</v>
      </c>
      <c r="B797" s="83" t="s">
        <v>52</v>
      </c>
      <c r="C797" s="84" t="s">
        <v>3640</v>
      </c>
      <c r="D797">
        <f t="shared" si="12"/>
        <v>4289695349</v>
      </c>
      <c r="F797" s="1" t="s">
        <v>4591</v>
      </c>
      <c r="H797">
        <v>1</v>
      </c>
    </row>
    <row r="798" spans="1:10" x14ac:dyDescent="0.25">
      <c r="A798" s="65" t="s">
        <v>2249</v>
      </c>
      <c r="B798" s="85" t="s">
        <v>52</v>
      </c>
      <c r="C798" s="65" t="s">
        <v>3641</v>
      </c>
      <c r="D798">
        <f t="shared" si="12"/>
        <v>3807979718</v>
      </c>
      <c r="F798" s="1" t="s">
        <v>4415</v>
      </c>
      <c r="H798">
        <v>1</v>
      </c>
    </row>
    <row r="799" spans="1:10" x14ac:dyDescent="0.25">
      <c r="A799" s="84" t="s">
        <v>5540</v>
      </c>
      <c r="B799" s="83" t="s">
        <v>52</v>
      </c>
      <c r="C799" s="84" t="s">
        <v>3642</v>
      </c>
      <c r="D799">
        <f t="shared" si="12"/>
        <v>182452818</v>
      </c>
      <c r="F799" s="1" t="s">
        <v>4609</v>
      </c>
      <c r="H799">
        <v>1</v>
      </c>
    </row>
    <row r="800" spans="1:10" x14ac:dyDescent="0.25">
      <c r="A800" s="65" t="s">
        <v>2254</v>
      </c>
      <c r="B800" s="85" t="s">
        <v>52</v>
      </c>
      <c r="C800" s="65" t="s">
        <v>3643</v>
      </c>
      <c r="D800">
        <f t="shared" si="12"/>
        <v>4123445138</v>
      </c>
      <c r="F800" s="1" t="s">
        <v>4421</v>
      </c>
      <c r="H800">
        <v>1</v>
      </c>
    </row>
    <row r="801" spans="1:9" x14ac:dyDescent="0.25">
      <c r="A801" s="84" t="s">
        <v>2256</v>
      </c>
      <c r="B801" s="83" t="s">
        <v>52</v>
      </c>
      <c r="C801" s="84" t="s">
        <v>3644</v>
      </c>
      <c r="D801">
        <f t="shared" si="12"/>
        <v>423197421</v>
      </c>
      <c r="F801" s="1" t="s">
        <v>4597</v>
      </c>
      <c r="H801">
        <v>1</v>
      </c>
    </row>
    <row r="802" spans="1:9" x14ac:dyDescent="0.25">
      <c r="A802" s="65" t="s">
        <v>2258</v>
      </c>
      <c r="B802" s="85" t="s">
        <v>52</v>
      </c>
      <c r="C802" s="65" t="s">
        <v>3645</v>
      </c>
      <c r="D802">
        <f t="shared" si="12"/>
        <v>4048997598</v>
      </c>
      <c r="F802" s="1" t="s">
        <v>4427</v>
      </c>
      <c r="H802">
        <v>1</v>
      </c>
    </row>
    <row r="803" spans="1:9" x14ac:dyDescent="0.25">
      <c r="A803" s="84" t="s">
        <v>2264</v>
      </c>
      <c r="B803" s="83" t="s">
        <v>52</v>
      </c>
      <c r="C803" s="84" t="s">
        <v>3646</v>
      </c>
      <c r="D803">
        <f t="shared" si="12"/>
        <v>534628041</v>
      </c>
      <c r="F803" s="1" t="s">
        <v>4493</v>
      </c>
      <c r="H803">
        <v>1</v>
      </c>
    </row>
    <row r="804" spans="1:9" x14ac:dyDescent="0.25">
      <c r="A804" s="65" t="s">
        <v>2265</v>
      </c>
      <c r="B804" s="85" t="s">
        <v>52</v>
      </c>
      <c r="C804" s="65" t="s">
        <v>3647</v>
      </c>
      <c r="D804">
        <f t="shared" si="12"/>
        <v>3933258436</v>
      </c>
      <c r="F804" s="1" t="s">
        <v>4499</v>
      </c>
      <c r="H804">
        <v>1</v>
      </c>
    </row>
    <row r="805" spans="1:9" x14ac:dyDescent="0.25">
      <c r="A805" s="84" t="s">
        <v>5541</v>
      </c>
      <c r="B805" s="83" t="s">
        <v>52</v>
      </c>
      <c r="C805" s="84" t="s">
        <v>3648</v>
      </c>
      <c r="D805">
        <f t="shared" si="12"/>
        <v>253412096</v>
      </c>
      <c r="F805" s="1" t="s">
        <v>4505</v>
      </c>
      <c r="H805">
        <v>1</v>
      </c>
    </row>
    <row r="806" spans="1:9" x14ac:dyDescent="0.25">
      <c r="A806" s="65" t="s">
        <v>5542</v>
      </c>
      <c r="B806" s="85" t="s">
        <v>52</v>
      </c>
      <c r="C806" s="65" t="s">
        <v>3649</v>
      </c>
      <c r="D806">
        <f t="shared" si="12"/>
        <v>92066107</v>
      </c>
      <c r="F806" s="1" t="s">
        <v>4523</v>
      </c>
      <c r="H806">
        <v>1</v>
      </c>
    </row>
    <row r="807" spans="1:9" x14ac:dyDescent="0.25">
      <c r="A807" s="84" t="s">
        <v>2259</v>
      </c>
      <c r="B807" s="83" t="s">
        <v>52</v>
      </c>
      <c r="C807" s="84" t="s">
        <v>3650</v>
      </c>
      <c r="D807">
        <f t="shared" si="12"/>
        <v>3853697633</v>
      </c>
      <c r="F807" s="1" t="s">
        <v>4364</v>
      </c>
      <c r="H807">
        <v>1</v>
      </c>
    </row>
    <row r="808" spans="1:9" x14ac:dyDescent="0.25">
      <c r="A808" s="65" t="s">
        <v>2263</v>
      </c>
      <c r="B808" s="85" t="s">
        <v>52</v>
      </c>
      <c r="C808" s="65" t="s">
        <v>3651</v>
      </c>
      <c r="D808">
        <f t="shared" si="12"/>
        <v>512647604</v>
      </c>
      <c r="F808" s="1" t="s">
        <v>4511</v>
      </c>
      <c r="H808">
        <v>1</v>
      </c>
    </row>
    <row r="809" spans="1:9" x14ac:dyDescent="0.25">
      <c r="A809" s="84" t="s">
        <v>2267</v>
      </c>
      <c r="B809" s="83" t="s">
        <v>52</v>
      </c>
      <c r="C809" s="84" t="s">
        <v>3652</v>
      </c>
      <c r="D809">
        <f t="shared" si="12"/>
        <v>3838949798</v>
      </c>
      <c r="F809" s="1" t="s">
        <v>4370</v>
      </c>
      <c r="H809">
        <v>1</v>
      </c>
    </row>
    <row r="810" spans="1:9" x14ac:dyDescent="0.25">
      <c r="A810" s="65" t="s">
        <v>5543</v>
      </c>
      <c r="B810" s="85" t="s">
        <v>52</v>
      </c>
      <c r="C810" s="65" t="s">
        <v>3653</v>
      </c>
      <c r="D810">
        <f t="shared" si="12"/>
        <v>225539050</v>
      </c>
      <c r="F810" s="1" t="s">
        <v>4529</v>
      </c>
      <c r="H810">
        <v>1</v>
      </c>
    </row>
    <row r="811" spans="1:9" x14ac:dyDescent="0.25">
      <c r="A811" s="84" t="s">
        <v>2255</v>
      </c>
      <c r="B811" s="83" t="s">
        <v>52</v>
      </c>
      <c r="C811" s="84" t="s">
        <v>3654</v>
      </c>
      <c r="D811">
        <f t="shared" si="12"/>
        <v>518349967</v>
      </c>
      <c r="F811" s="1" t="s">
        <v>4376</v>
      </c>
      <c r="H811">
        <v>1</v>
      </c>
    </row>
    <row r="812" spans="1:9" x14ac:dyDescent="0.25">
      <c r="A812" s="65" t="s">
        <v>2260</v>
      </c>
      <c r="B812" s="85" t="s">
        <v>52</v>
      </c>
      <c r="C812" s="65" t="s">
        <v>3655</v>
      </c>
      <c r="D812">
        <f t="shared" si="12"/>
        <v>338476386</v>
      </c>
      <c r="F812" s="1" t="s">
        <v>4517</v>
      </c>
      <c r="H812">
        <v>1</v>
      </c>
    </row>
    <row r="813" spans="1:9" x14ac:dyDescent="0.25">
      <c r="A813" s="84" t="s">
        <v>2262</v>
      </c>
      <c r="B813" s="83" t="s">
        <v>52</v>
      </c>
      <c r="C813" s="84" t="s">
        <v>3656</v>
      </c>
      <c r="D813">
        <f t="shared" si="12"/>
        <v>296689115</v>
      </c>
      <c r="F813" s="1" t="s">
        <v>4382</v>
      </c>
      <c r="H813">
        <v>1</v>
      </c>
    </row>
    <row r="814" spans="1:9" x14ac:dyDescent="0.25">
      <c r="A814" s="65" t="s">
        <v>2266</v>
      </c>
      <c r="B814" s="85" t="s">
        <v>52</v>
      </c>
      <c r="C814" s="65" t="s">
        <v>3657</v>
      </c>
      <c r="D814">
        <f t="shared" si="12"/>
        <v>4247066754</v>
      </c>
      <c r="F814" s="1" t="s">
        <v>3127</v>
      </c>
      <c r="I814">
        <v>1</v>
      </c>
    </row>
    <row r="815" spans="1:9" x14ac:dyDescent="0.25">
      <c r="A815" s="84" t="s">
        <v>2253</v>
      </c>
      <c r="B815" s="83" t="s">
        <v>52</v>
      </c>
      <c r="C815" s="84" t="s">
        <v>3658</v>
      </c>
      <c r="D815">
        <f t="shared" si="12"/>
        <v>4229615844</v>
      </c>
      <c r="F815" s="1" t="s">
        <v>3132</v>
      </c>
      <c r="I815">
        <v>1</v>
      </c>
    </row>
    <row r="816" spans="1:9" x14ac:dyDescent="0.25">
      <c r="A816" s="65" t="s">
        <v>5544</v>
      </c>
      <c r="B816" s="85" t="s">
        <v>52</v>
      </c>
      <c r="C816" s="65" t="s">
        <v>3659</v>
      </c>
      <c r="D816">
        <f t="shared" si="12"/>
        <v>250362669</v>
      </c>
      <c r="F816" s="1" t="s">
        <v>3137</v>
      </c>
      <c r="I816">
        <v>1</v>
      </c>
    </row>
    <row r="817" spans="1:10" x14ac:dyDescent="0.25">
      <c r="A817" s="84" t="s">
        <v>2257</v>
      </c>
      <c r="B817" s="83" t="s">
        <v>52</v>
      </c>
      <c r="C817" s="84" t="s">
        <v>3660</v>
      </c>
      <c r="D817">
        <f t="shared" si="12"/>
        <v>473508285</v>
      </c>
      <c r="F817" s="1" t="s">
        <v>3152</v>
      </c>
      <c r="I817">
        <v>1</v>
      </c>
    </row>
    <row r="818" spans="1:10" x14ac:dyDescent="0.25">
      <c r="A818" s="65" t="s">
        <v>2261</v>
      </c>
      <c r="B818" s="85" t="s">
        <v>52</v>
      </c>
      <c r="C818" s="65" t="s">
        <v>3661</v>
      </c>
      <c r="D818">
        <f t="shared" si="12"/>
        <v>3820708359</v>
      </c>
      <c r="F818" s="1" t="s">
        <v>3142</v>
      </c>
      <c r="I818">
        <v>1</v>
      </c>
    </row>
    <row r="819" spans="1:10" x14ac:dyDescent="0.25">
      <c r="A819" s="84" t="s">
        <v>2268</v>
      </c>
      <c r="B819" s="83" t="s">
        <v>52</v>
      </c>
      <c r="C819" s="84" t="s">
        <v>3662</v>
      </c>
      <c r="D819">
        <f t="shared" si="12"/>
        <v>3874200656</v>
      </c>
      <c r="F819" s="1" t="s">
        <v>3147</v>
      </c>
      <c r="I819">
        <v>1</v>
      </c>
    </row>
    <row r="820" spans="1:10" x14ac:dyDescent="0.25">
      <c r="A820" s="65" t="s">
        <v>2147</v>
      </c>
      <c r="B820" s="85" t="s">
        <v>52</v>
      </c>
      <c r="C820" s="65" t="s">
        <v>3663</v>
      </c>
      <c r="D820">
        <f t="shared" si="12"/>
        <v>3998730502</v>
      </c>
      <c r="F820" s="1" t="s">
        <v>3157</v>
      </c>
      <c r="I820">
        <v>1</v>
      </c>
    </row>
    <row r="821" spans="1:10" x14ac:dyDescent="0.25">
      <c r="A821" s="84" t="s">
        <v>2151</v>
      </c>
      <c r="B821" s="83" t="s">
        <v>52</v>
      </c>
      <c r="C821" s="84" t="s">
        <v>3664</v>
      </c>
      <c r="D821">
        <f t="shared" si="12"/>
        <v>3910648687</v>
      </c>
      <c r="F821" s="1" t="s">
        <v>4534</v>
      </c>
      <c r="H821">
        <v>1</v>
      </c>
    </row>
    <row r="822" spans="1:10" x14ac:dyDescent="0.25">
      <c r="A822" s="65" t="s">
        <v>2154</v>
      </c>
      <c r="B822" s="85" t="s">
        <v>52</v>
      </c>
      <c r="C822" s="65" t="s">
        <v>3665</v>
      </c>
      <c r="D822">
        <f t="shared" si="12"/>
        <v>419181246</v>
      </c>
      <c r="F822" s="1" t="s">
        <v>5136</v>
      </c>
      <c r="J822">
        <v>1</v>
      </c>
    </row>
    <row r="823" spans="1:10" x14ac:dyDescent="0.25">
      <c r="A823" s="84" t="s">
        <v>5545</v>
      </c>
      <c r="B823" s="83" t="s">
        <v>52</v>
      </c>
      <c r="C823" s="84" t="s">
        <v>3666</v>
      </c>
      <c r="D823">
        <f t="shared" si="12"/>
        <v>141660863</v>
      </c>
      <c r="F823" s="1" t="s">
        <v>4540</v>
      </c>
      <c r="H823">
        <v>1</v>
      </c>
    </row>
    <row r="824" spans="1:10" x14ac:dyDescent="0.25">
      <c r="A824" s="65" t="s">
        <v>5546</v>
      </c>
      <c r="B824" s="85" t="s">
        <v>52</v>
      </c>
      <c r="C824" s="65" t="s">
        <v>3667</v>
      </c>
      <c r="D824">
        <f t="shared" si="12"/>
        <v>189572903</v>
      </c>
      <c r="F824" s="1" t="s">
        <v>4546</v>
      </c>
      <c r="H824">
        <v>1</v>
      </c>
    </row>
    <row r="825" spans="1:10" x14ac:dyDescent="0.25">
      <c r="A825" s="84" t="s">
        <v>2146</v>
      </c>
      <c r="B825" s="83" t="s">
        <v>52</v>
      </c>
      <c r="C825" s="84" t="s">
        <v>3668</v>
      </c>
      <c r="D825">
        <f t="shared" si="12"/>
        <v>356948751</v>
      </c>
      <c r="F825" s="1" t="s">
        <v>4564</v>
      </c>
      <c r="H825">
        <v>1</v>
      </c>
    </row>
    <row r="826" spans="1:10" x14ac:dyDescent="0.25">
      <c r="A826" s="65" t="s">
        <v>2152</v>
      </c>
      <c r="B826" s="85" t="s">
        <v>52</v>
      </c>
      <c r="C826" s="65" t="s">
        <v>3669</v>
      </c>
      <c r="D826">
        <f t="shared" si="12"/>
        <v>307662981</v>
      </c>
      <c r="F826" s="1" t="s">
        <v>4387</v>
      </c>
      <c r="H826">
        <v>1</v>
      </c>
    </row>
    <row r="827" spans="1:10" x14ac:dyDescent="0.25">
      <c r="A827" s="84" t="s">
        <v>2155</v>
      </c>
      <c r="B827" s="83" t="s">
        <v>52</v>
      </c>
      <c r="C827" s="84" t="s">
        <v>3670</v>
      </c>
      <c r="D827">
        <f t="shared" si="12"/>
        <v>385376627</v>
      </c>
      <c r="F827" s="1" t="s">
        <v>5141</v>
      </c>
      <c r="J827">
        <v>1</v>
      </c>
    </row>
    <row r="828" spans="1:10" x14ac:dyDescent="0.25">
      <c r="A828" s="65" t="s">
        <v>5547</v>
      </c>
      <c r="B828" s="85" t="s">
        <v>52</v>
      </c>
      <c r="C828" s="65" t="s">
        <v>3671</v>
      </c>
      <c r="D828">
        <f t="shared" si="12"/>
        <v>73234433</v>
      </c>
      <c r="F828" s="1" t="s">
        <v>4552</v>
      </c>
      <c r="H828">
        <v>1</v>
      </c>
    </row>
    <row r="829" spans="1:10" x14ac:dyDescent="0.25">
      <c r="A829" s="84" t="s">
        <v>5548</v>
      </c>
      <c r="B829" s="83" t="s">
        <v>52</v>
      </c>
      <c r="C829" s="84" t="s">
        <v>3672</v>
      </c>
      <c r="D829">
        <f t="shared" si="12"/>
        <v>92822933</v>
      </c>
      <c r="F829" s="1" t="s">
        <v>4393</v>
      </c>
      <c r="H829">
        <v>1</v>
      </c>
    </row>
    <row r="830" spans="1:10" x14ac:dyDescent="0.25">
      <c r="A830" s="65" t="s">
        <v>2148</v>
      </c>
      <c r="B830" s="85" t="s">
        <v>52</v>
      </c>
      <c r="C830" s="65" t="s">
        <v>3673</v>
      </c>
      <c r="D830">
        <f t="shared" si="12"/>
        <v>4013024512</v>
      </c>
      <c r="F830" s="1" t="s">
        <v>4569</v>
      </c>
      <c r="H830">
        <v>1</v>
      </c>
    </row>
    <row r="831" spans="1:10" x14ac:dyDescent="0.25">
      <c r="A831" s="84" t="s">
        <v>2150</v>
      </c>
      <c r="B831" s="83" t="s">
        <v>52</v>
      </c>
      <c r="C831" s="84" t="s">
        <v>3674</v>
      </c>
      <c r="D831">
        <f t="shared" si="12"/>
        <v>4264647862</v>
      </c>
      <c r="F831" s="1" t="s">
        <v>4399</v>
      </c>
      <c r="H831">
        <v>1</v>
      </c>
    </row>
    <row r="832" spans="1:10" x14ac:dyDescent="0.25">
      <c r="A832" s="65" t="s">
        <v>2158</v>
      </c>
      <c r="B832" s="85" t="s">
        <v>52</v>
      </c>
      <c r="C832" s="65" t="s">
        <v>3675</v>
      </c>
      <c r="D832">
        <f t="shared" si="12"/>
        <v>309585017</v>
      </c>
      <c r="F832" s="1" t="s">
        <v>4558</v>
      </c>
      <c r="H832">
        <v>1</v>
      </c>
    </row>
    <row r="833" spans="1:10" x14ac:dyDescent="0.25">
      <c r="A833" s="84" t="s">
        <v>2160</v>
      </c>
      <c r="B833" s="83" t="s">
        <v>52</v>
      </c>
      <c r="C833" s="84" t="s">
        <v>3676</v>
      </c>
      <c r="D833">
        <f t="shared" si="12"/>
        <v>3805512821</v>
      </c>
      <c r="F833" s="1" t="s">
        <v>4405</v>
      </c>
      <c r="H833">
        <v>1</v>
      </c>
    </row>
    <row r="834" spans="1:10" x14ac:dyDescent="0.25">
      <c r="A834" s="65" t="s">
        <v>2163</v>
      </c>
      <c r="B834" s="85" t="s">
        <v>52</v>
      </c>
      <c r="C834" s="65" t="s">
        <v>3677</v>
      </c>
      <c r="D834">
        <f t="shared" ref="D834:D897" si="13">HEX2DEC(A834)</f>
        <v>392633446</v>
      </c>
      <c r="F834" s="1" t="s">
        <v>3161</v>
      </c>
      <c r="I834">
        <v>1</v>
      </c>
    </row>
    <row r="835" spans="1:10" x14ac:dyDescent="0.25">
      <c r="A835" s="84" t="s">
        <v>5549</v>
      </c>
      <c r="B835" s="83" t="s">
        <v>52</v>
      </c>
      <c r="C835" s="84" t="s">
        <v>3678</v>
      </c>
      <c r="D835">
        <f t="shared" si="13"/>
        <v>68090592</v>
      </c>
      <c r="F835" s="1" t="s">
        <v>3166</v>
      </c>
      <c r="I835">
        <v>1</v>
      </c>
    </row>
    <row r="836" spans="1:10" x14ac:dyDescent="0.25">
      <c r="A836" s="65" t="s">
        <v>5550</v>
      </c>
      <c r="B836" s="85" t="s">
        <v>52</v>
      </c>
      <c r="C836" s="65" t="s">
        <v>3679</v>
      </c>
      <c r="D836">
        <f t="shared" si="13"/>
        <v>93934101</v>
      </c>
      <c r="F836" s="1" t="s">
        <v>3171</v>
      </c>
      <c r="I836">
        <v>1</v>
      </c>
    </row>
    <row r="837" spans="1:10" x14ac:dyDescent="0.25">
      <c r="A837" s="84" t="s">
        <v>2156</v>
      </c>
      <c r="B837" s="83" t="s">
        <v>52</v>
      </c>
      <c r="C837" s="84" t="s">
        <v>3680</v>
      </c>
      <c r="D837">
        <f t="shared" si="13"/>
        <v>4124147677</v>
      </c>
      <c r="F837" s="1" t="s">
        <v>3186</v>
      </c>
      <c r="I837">
        <v>1</v>
      </c>
    </row>
    <row r="838" spans="1:10" x14ac:dyDescent="0.25">
      <c r="A838" s="65" t="s">
        <v>2161</v>
      </c>
      <c r="B838" s="85" t="s">
        <v>52</v>
      </c>
      <c r="C838" s="65" t="s">
        <v>3681</v>
      </c>
      <c r="D838">
        <f t="shared" si="13"/>
        <v>282371934</v>
      </c>
      <c r="F838" s="1" t="s">
        <v>3176</v>
      </c>
      <c r="I838">
        <v>1</v>
      </c>
    </row>
    <row r="839" spans="1:10" x14ac:dyDescent="0.25">
      <c r="A839" s="84" t="s">
        <v>5551</v>
      </c>
      <c r="B839" s="83" t="s">
        <v>52</v>
      </c>
      <c r="C839" s="84" t="s">
        <v>3682</v>
      </c>
      <c r="D839">
        <f t="shared" si="13"/>
        <v>34186104</v>
      </c>
      <c r="F839" s="1" t="s">
        <v>3181</v>
      </c>
      <c r="I839">
        <v>1</v>
      </c>
    </row>
    <row r="840" spans="1:10" x14ac:dyDescent="0.25">
      <c r="A840" s="65" t="s">
        <v>2149</v>
      </c>
      <c r="B840" s="85" t="s">
        <v>52</v>
      </c>
      <c r="C840" s="65" t="s">
        <v>3683</v>
      </c>
      <c r="D840">
        <f t="shared" si="13"/>
        <v>3805588122</v>
      </c>
      <c r="F840" s="1" t="s">
        <v>3191</v>
      </c>
      <c r="I840">
        <v>1</v>
      </c>
    </row>
    <row r="841" spans="1:10" x14ac:dyDescent="0.25">
      <c r="A841" s="84" t="s">
        <v>2153</v>
      </c>
      <c r="B841" s="83" t="s">
        <v>52</v>
      </c>
      <c r="C841" s="84" t="s">
        <v>3684</v>
      </c>
      <c r="D841">
        <f t="shared" si="13"/>
        <v>3761793085</v>
      </c>
      <c r="F841" s="1" t="s">
        <v>4463</v>
      </c>
      <c r="H841">
        <v>1</v>
      </c>
    </row>
    <row r="842" spans="1:10" x14ac:dyDescent="0.25">
      <c r="A842" s="65" t="s">
        <v>2157</v>
      </c>
      <c r="B842" s="85" t="s">
        <v>52</v>
      </c>
      <c r="C842" s="65" t="s">
        <v>3685</v>
      </c>
      <c r="D842">
        <f t="shared" si="13"/>
        <v>492916178</v>
      </c>
      <c r="F842" s="1" t="s">
        <v>3072</v>
      </c>
      <c r="I842">
        <v>1</v>
      </c>
      <c r="J842">
        <v>1</v>
      </c>
    </row>
    <row r="843" spans="1:10" x14ac:dyDescent="0.25">
      <c r="A843" s="84" t="s">
        <v>2159</v>
      </c>
      <c r="B843" s="83" t="s">
        <v>52</v>
      </c>
      <c r="C843" s="84" t="s">
        <v>3686</v>
      </c>
      <c r="D843">
        <f t="shared" si="13"/>
        <v>4280964189</v>
      </c>
      <c r="F843" s="1" t="s">
        <v>4469</v>
      </c>
      <c r="H843">
        <v>1</v>
      </c>
    </row>
    <row r="844" spans="1:10" x14ac:dyDescent="0.25">
      <c r="A844" s="65" t="s">
        <v>2162</v>
      </c>
      <c r="B844" s="85" t="s">
        <v>52</v>
      </c>
      <c r="C844" s="65" t="s">
        <v>3687</v>
      </c>
      <c r="D844">
        <f t="shared" si="13"/>
        <v>391131924</v>
      </c>
      <c r="F844" s="1" t="s">
        <v>3080</v>
      </c>
      <c r="I844">
        <v>1</v>
      </c>
    </row>
    <row r="845" spans="1:10" x14ac:dyDescent="0.25">
      <c r="A845" s="84" t="s">
        <v>5552</v>
      </c>
      <c r="B845" s="83" t="s">
        <v>52</v>
      </c>
      <c r="C845" s="84" t="s">
        <v>3688</v>
      </c>
      <c r="D845">
        <f t="shared" si="13"/>
        <v>26691759</v>
      </c>
      <c r="F845" s="1" t="s">
        <v>4475</v>
      </c>
      <c r="H845">
        <v>1</v>
      </c>
    </row>
    <row r="846" spans="1:10" x14ac:dyDescent="0.25">
      <c r="A846" s="65" t="s">
        <v>5553</v>
      </c>
      <c r="B846" s="85" t="s">
        <v>52</v>
      </c>
      <c r="C846" s="65" t="s">
        <v>3689</v>
      </c>
      <c r="D846">
        <f t="shared" si="13"/>
        <v>94499892</v>
      </c>
      <c r="F846" s="1" t="s">
        <v>3088</v>
      </c>
      <c r="I846">
        <v>1</v>
      </c>
    </row>
    <row r="847" spans="1:10" x14ac:dyDescent="0.25">
      <c r="A847" s="84" t="s">
        <v>2168</v>
      </c>
      <c r="B847" s="83" t="s">
        <v>52</v>
      </c>
      <c r="C847" s="84" t="s">
        <v>3690</v>
      </c>
      <c r="D847">
        <f t="shared" si="13"/>
        <v>333417559</v>
      </c>
      <c r="F847" s="1" t="s">
        <v>3112</v>
      </c>
      <c r="H847">
        <v>1</v>
      </c>
      <c r="I847">
        <v>1</v>
      </c>
    </row>
    <row r="848" spans="1:10" x14ac:dyDescent="0.25">
      <c r="A848" s="65" t="s">
        <v>2173</v>
      </c>
      <c r="B848" s="85" t="s">
        <v>52</v>
      </c>
      <c r="C848" s="65" t="s">
        <v>3691</v>
      </c>
      <c r="D848">
        <f t="shared" si="13"/>
        <v>3821732593</v>
      </c>
      <c r="F848" s="1" t="s">
        <v>4346</v>
      </c>
      <c r="H848">
        <v>1</v>
      </c>
    </row>
    <row r="849" spans="1:10" x14ac:dyDescent="0.25">
      <c r="A849" s="84" t="s">
        <v>2177</v>
      </c>
      <c r="B849" s="83" t="s">
        <v>52</v>
      </c>
      <c r="C849" s="84" t="s">
        <v>3692</v>
      </c>
      <c r="D849">
        <f t="shared" si="13"/>
        <v>4097395994</v>
      </c>
      <c r="F849" s="1" t="s">
        <v>5132</v>
      </c>
      <c r="J849">
        <v>1</v>
      </c>
    </row>
    <row r="850" spans="1:10" x14ac:dyDescent="0.25">
      <c r="A850" s="65" t="s">
        <v>5554</v>
      </c>
      <c r="B850" s="85" t="s">
        <v>52</v>
      </c>
      <c r="C850" s="65" t="s">
        <v>3693</v>
      </c>
      <c r="D850">
        <f t="shared" si="13"/>
        <v>90104179</v>
      </c>
      <c r="F850" s="1" t="s">
        <v>3096</v>
      </c>
      <c r="H850">
        <v>1</v>
      </c>
      <c r="I850">
        <v>1</v>
      </c>
    </row>
    <row r="851" spans="1:10" x14ac:dyDescent="0.25">
      <c r="A851" s="84" t="s">
        <v>2166</v>
      </c>
      <c r="B851" s="83" t="s">
        <v>52</v>
      </c>
      <c r="C851" s="84" t="s">
        <v>3694</v>
      </c>
      <c r="D851">
        <f t="shared" si="13"/>
        <v>3925843874</v>
      </c>
      <c r="F851" s="1" t="s">
        <v>4487</v>
      </c>
      <c r="H851">
        <v>1</v>
      </c>
    </row>
    <row r="852" spans="1:10" x14ac:dyDescent="0.25">
      <c r="A852" s="65" t="s">
        <v>2169</v>
      </c>
      <c r="B852" s="85" t="s">
        <v>52</v>
      </c>
      <c r="C852" s="65" t="s">
        <v>3695</v>
      </c>
      <c r="D852">
        <f t="shared" si="13"/>
        <v>3766710650</v>
      </c>
      <c r="F852" s="1" t="s">
        <v>4355</v>
      </c>
      <c r="H852">
        <v>1</v>
      </c>
    </row>
    <row r="853" spans="1:10" x14ac:dyDescent="0.25">
      <c r="A853" s="84" t="s">
        <v>2171</v>
      </c>
      <c r="B853" s="83" t="s">
        <v>52</v>
      </c>
      <c r="C853" s="84" t="s">
        <v>3696</v>
      </c>
      <c r="D853">
        <f t="shared" si="13"/>
        <v>3900969695</v>
      </c>
      <c r="F853" s="1" t="s">
        <v>3104</v>
      </c>
      <c r="H853">
        <v>1</v>
      </c>
      <c r="I853">
        <v>1</v>
      </c>
    </row>
    <row r="854" spans="1:10" x14ac:dyDescent="0.25">
      <c r="A854" s="65" t="s">
        <v>2176</v>
      </c>
      <c r="B854" s="85" t="s">
        <v>52</v>
      </c>
      <c r="C854" s="65" t="s">
        <v>3697</v>
      </c>
      <c r="D854">
        <f t="shared" si="13"/>
        <v>495236134</v>
      </c>
      <c r="F854" s="1" t="s">
        <v>3119</v>
      </c>
      <c r="I854">
        <v>1</v>
      </c>
    </row>
    <row r="855" spans="1:10" x14ac:dyDescent="0.25">
      <c r="A855" s="84" t="s">
        <v>2164</v>
      </c>
      <c r="B855" s="83" t="s">
        <v>52</v>
      </c>
      <c r="C855" s="84" t="s">
        <v>3698</v>
      </c>
      <c r="D855">
        <f t="shared" si="13"/>
        <v>4216966021</v>
      </c>
      <c r="F855" s="1" t="s">
        <v>4574</v>
      </c>
      <c r="H855">
        <v>1</v>
      </c>
    </row>
    <row r="856" spans="1:10" x14ac:dyDescent="0.25">
      <c r="A856" s="65" t="s">
        <v>5555</v>
      </c>
      <c r="B856" s="85" t="s">
        <v>52</v>
      </c>
      <c r="C856" s="65" t="s">
        <v>3699</v>
      </c>
      <c r="D856">
        <f t="shared" si="13"/>
        <v>246650265</v>
      </c>
      <c r="F856" s="1" t="s">
        <v>4580</v>
      </c>
      <c r="H856">
        <v>1</v>
      </c>
    </row>
    <row r="857" spans="1:10" x14ac:dyDescent="0.25">
      <c r="A857" s="84" t="s">
        <v>5556</v>
      </c>
      <c r="B857" s="83" t="s">
        <v>52</v>
      </c>
      <c r="C857" s="84" t="s">
        <v>3700</v>
      </c>
      <c r="D857">
        <f t="shared" si="13"/>
        <v>238268487</v>
      </c>
      <c r="F857" s="1" t="s">
        <v>4615</v>
      </c>
      <c r="H857">
        <v>1</v>
      </c>
    </row>
    <row r="858" spans="1:10" x14ac:dyDescent="0.25">
      <c r="A858" s="65" t="s">
        <v>2172</v>
      </c>
      <c r="B858" s="85" t="s">
        <v>52</v>
      </c>
      <c r="C858" s="65" t="s">
        <v>3701</v>
      </c>
      <c r="D858">
        <f t="shared" si="13"/>
        <v>3786150848</v>
      </c>
      <c r="F858" s="1" t="s">
        <v>4621</v>
      </c>
      <c r="H858">
        <v>1</v>
      </c>
    </row>
    <row r="859" spans="1:10" x14ac:dyDescent="0.25">
      <c r="A859" s="84" t="s">
        <v>2174</v>
      </c>
      <c r="B859" s="83" t="s">
        <v>52</v>
      </c>
      <c r="C859" s="84" t="s">
        <v>3702</v>
      </c>
      <c r="D859">
        <f t="shared" si="13"/>
        <v>4171183249</v>
      </c>
      <c r="F859" s="1" t="s">
        <v>4627</v>
      </c>
      <c r="H859">
        <v>1</v>
      </c>
    </row>
    <row r="860" spans="1:10" x14ac:dyDescent="0.25">
      <c r="A860" s="65" t="s">
        <v>2165</v>
      </c>
      <c r="B860" s="85" t="s">
        <v>52</v>
      </c>
      <c r="C860" s="65" t="s">
        <v>3703</v>
      </c>
      <c r="D860">
        <f t="shared" si="13"/>
        <v>4176706346</v>
      </c>
      <c r="F860" s="1" t="s">
        <v>4433</v>
      </c>
      <c r="H860">
        <v>2</v>
      </c>
    </row>
    <row r="861" spans="1:10" x14ac:dyDescent="0.25">
      <c r="A861" s="84" t="s">
        <v>5557</v>
      </c>
      <c r="B861" s="83" t="s">
        <v>52</v>
      </c>
      <c r="C861" s="84" t="s">
        <v>3704</v>
      </c>
      <c r="D861">
        <f t="shared" si="13"/>
        <v>50961732</v>
      </c>
      <c r="F861" s="1" t="s">
        <v>4633</v>
      </c>
      <c r="H861">
        <v>1</v>
      </c>
    </row>
    <row r="862" spans="1:10" x14ac:dyDescent="0.25">
      <c r="A862" s="65" t="s">
        <v>2167</v>
      </c>
      <c r="B862" s="85" t="s">
        <v>52</v>
      </c>
      <c r="C862" s="65" t="s">
        <v>3705</v>
      </c>
      <c r="D862">
        <f t="shared" si="13"/>
        <v>4218538234</v>
      </c>
      <c r="F862" s="1" t="s">
        <v>4439</v>
      </c>
      <c r="H862">
        <v>2</v>
      </c>
    </row>
    <row r="863" spans="1:10" x14ac:dyDescent="0.25">
      <c r="A863" s="84" t="s">
        <v>2170</v>
      </c>
      <c r="B863" s="83" t="s">
        <v>52</v>
      </c>
      <c r="C863" s="84" t="s">
        <v>3706</v>
      </c>
      <c r="D863">
        <f t="shared" si="13"/>
        <v>3841858414</v>
      </c>
      <c r="F863" s="1" t="s">
        <v>4639</v>
      </c>
      <c r="H863">
        <v>1</v>
      </c>
    </row>
    <row r="864" spans="1:10" x14ac:dyDescent="0.25">
      <c r="A864" s="65" t="s">
        <v>2175</v>
      </c>
      <c r="B864" s="85" t="s">
        <v>52</v>
      </c>
      <c r="C864" s="65" t="s">
        <v>3707</v>
      </c>
      <c r="D864">
        <f t="shared" si="13"/>
        <v>341230596</v>
      </c>
      <c r="F864" s="1" t="s">
        <v>4586</v>
      </c>
      <c r="H864">
        <v>1</v>
      </c>
    </row>
    <row r="865" spans="1:8" x14ac:dyDescent="0.25">
      <c r="A865" s="84" t="s">
        <v>2179</v>
      </c>
      <c r="B865" s="83" t="s">
        <v>52</v>
      </c>
      <c r="C865" s="84" t="s">
        <v>3708</v>
      </c>
      <c r="D865">
        <f t="shared" si="13"/>
        <v>4149361916</v>
      </c>
      <c r="F865" s="1" t="s">
        <v>4604</v>
      </c>
      <c r="H865">
        <v>1</v>
      </c>
    </row>
    <row r="866" spans="1:8" x14ac:dyDescent="0.25">
      <c r="A866" s="65" t="s">
        <v>2184</v>
      </c>
      <c r="B866" s="85" t="s">
        <v>52</v>
      </c>
      <c r="C866" s="65" t="s">
        <v>3709</v>
      </c>
      <c r="D866">
        <f t="shared" si="13"/>
        <v>4177894242</v>
      </c>
      <c r="F866" s="1" t="s">
        <v>4410</v>
      </c>
      <c r="H866">
        <v>1</v>
      </c>
    </row>
    <row r="867" spans="1:8" x14ac:dyDescent="0.25">
      <c r="A867" s="84" t="s">
        <v>2187</v>
      </c>
      <c r="B867" s="83" t="s">
        <v>52</v>
      </c>
      <c r="C867" s="84" t="s">
        <v>3710</v>
      </c>
      <c r="D867">
        <f t="shared" si="13"/>
        <v>4090755669</v>
      </c>
      <c r="F867" s="1" t="s">
        <v>4592</v>
      </c>
      <c r="H867">
        <v>1</v>
      </c>
    </row>
    <row r="868" spans="1:8" x14ac:dyDescent="0.25">
      <c r="A868" s="65" t="s">
        <v>5558</v>
      </c>
      <c r="B868" s="85" t="s">
        <v>52</v>
      </c>
      <c r="C868" s="65" t="s">
        <v>3711</v>
      </c>
      <c r="D868">
        <f t="shared" si="13"/>
        <v>29618292</v>
      </c>
      <c r="F868" s="1" t="s">
        <v>4416</v>
      </c>
      <c r="H868">
        <v>1</v>
      </c>
    </row>
    <row r="869" spans="1:8" x14ac:dyDescent="0.25">
      <c r="A869" s="84" t="s">
        <v>2194</v>
      </c>
      <c r="B869" s="83" t="s">
        <v>52</v>
      </c>
      <c r="C869" s="84" t="s">
        <v>3712</v>
      </c>
      <c r="D869">
        <f t="shared" si="13"/>
        <v>354083449</v>
      </c>
      <c r="F869" s="1" t="s">
        <v>4610</v>
      </c>
      <c r="H869">
        <v>1</v>
      </c>
    </row>
    <row r="870" spans="1:8" x14ac:dyDescent="0.25">
      <c r="A870" s="65" t="s">
        <v>2180</v>
      </c>
      <c r="B870" s="85" t="s">
        <v>52</v>
      </c>
      <c r="C870" s="65" t="s">
        <v>3713</v>
      </c>
      <c r="D870">
        <f t="shared" si="13"/>
        <v>374195857</v>
      </c>
      <c r="F870" s="1" t="s">
        <v>4422</v>
      </c>
      <c r="H870">
        <v>1</v>
      </c>
    </row>
    <row r="871" spans="1:8" x14ac:dyDescent="0.25">
      <c r="A871" s="84" t="s">
        <v>2183</v>
      </c>
      <c r="B871" s="83" t="s">
        <v>52</v>
      </c>
      <c r="C871" s="84" t="s">
        <v>3714</v>
      </c>
      <c r="D871">
        <f t="shared" si="13"/>
        <v>523859228</v>
      </c>
      <c r="F871" s="1" t="s">
        <v>4598</v>
      </c>
      <c r="H871">
        <v>1</v>
      </c>
    </row>
    <row r="872" spans="1:8" x14ac:dyDescent="0.25">
      <c r="A872" s="65" t="s">
        <v>2188</v>
      </c>
      <c r="B872" s="85" t="s">
        <v>52</v>
      </c>
      <c r="C872" s="65" t="s">
        <v>3715</v>
      </c>
      <c r="D872">
        <f t="shared" si="13"/>
        <v>486104094</v>
      </c>
      <c r="F872" s="1" t="s">
        <v>4428</v>
      </c>
      <c r="H872">
        <v>1</v>
      </c>
    </row>
    <row r="873" spans="1:8" x14ac:dyDescent="0.25">
      <c r="A873" s="84" t="s">
        <v>2190</v>
      </c>
      <c r="B873" s="83" t="s">
        <v>52</v>
      </c>
      <c r="C873" s="84" t="s">
        <v>3716</v>
      </c>
      <c r="D873">
        <f t="shared" si="13"/>
        <v>4140058346</v>
      </c>
      <c r="F873" s="1" t="s">
        <v>4645</v>
      </c>
      <c r="H873">
        <v>1</v>
      </c>
    </row>
    <row r="874" spans="1:8" x14ac:dyDescent="0.25">
      <c r="A874" s="65" t="s">
        <v>2193</v>
      </c>
      <c r="B874" s="85" t="s">
        <v>52</v>
      </c>
      <c r="C874" s="65" t="s">
        <v>3717</v>
      </c>
      <c r="D874">
        <f t="shared" si="13"/>
        <v>4043765302</v>
      </c>
      <c r="F874" s="1" t="s">
        <v>4651</v>
      </c>
      <c r="H874">
        <v>1</v>
      </c>
    </row>
    <row r="875" spans="1:8" x14ac:dyDescent="0.25">
      <c r="A875" s="84" t="s">
        <v>2178</v>
      </c>
      <c r="B875" s="83" t="s">
        <v>52</v>
      </c>
      <c r="C875" s="84" t="s">
        <v>3718</v>
      </c>
      <c r="D875">
        <f t="shared" si="13"/>
        <v>4204375332</v>
      </c>
      <c r="F875" s="1" t="s">
        <v>4657</v>
      </c>
      <c r="H875">
        <v>1</v>
      </c>
    </row>
    <row r="876" spans="1:8" x14ac:dyDescent="0.25">
      <c r="A876" s="65" t="s">
        <v>2182</v>
      </c>
      <c r="B876" s="85" t="s">
        <v>52</v>
      </c>
      <c r="C876" s="65" t="s">
        <v>3719</v>
      </c>
      <c r="D876">
        <f t="shared" si="13"/>
        <v>452052431</v>
      </c>
      <c r="F876" s="1" t="s">
        <v>4663</v>
      </c>
      <c r="H876">
        <v>1</v>
      </c>
    </row>
    <row r="877" spans="1:8" x14ac:dyDescent="0.25">
      <c r="A877" s="84" t="s">
        <v>2189</v>
      </c>
      <c r="B877" s="83" t="s">
        <v>52</v>
      </c>
      <c r="C877" s="84" t="s">
        <v>3720</v>
      </c>
      <c r="D877">
        <f t="shared" si="13"/>
        <v>4032041094</v>
      </c>
      <c r="F877" s="1" t="s">
        <v>4669</v>
      </c>
      <c r="H877">
        <v>1</v>
      </c>
    </row>
    <row r="878" spans="1:8" x14ac:dyDescent="0.25">
      <c r="A878" s="65" t="s">
        <v>2191</v>
      </c>
      <c r="B878" s="85" t="s">
        <v>52</v>
      </c>
      <c r="C878" s="65" t="s">
        <v>3721</v>
      </c>
      <c r="D878">
        <f t="shared" si="13"/>
        <v>3997078323</v>
      </c>
      <c r="F878" s="1" t="s">
        <v>4494</v>
      </c>
      <c r="H878">
        <v>1</v>
      </c>
    </row>
    <row r="879" spans="1:8" x14ac:dyDescent="0.25">
      <c r="A879" s="84" t="s">
        <v>5559</v>
      </c>
      <c r="B879" s="83" t="s">
        <v>52</v>
      </c>
      <c r="C879" s="84" t="s">
        <v>3722</v>
      </c>
      <c r="D879">
        <f t="shared" si="13"/>
        <v>90193875</v>
      </c>
      <c r="F879" s="1" t="s">
        <v>4500</v>
      </c>
      <c r="H879">
        <v>1</v>
      </c>
    </row>
    <row r="880" spans="1:8" x14ac:dyDescent="0.25">
      <c r="A880" s="65" t="s">
        <v>2181</v>
      </c>
      <c r="B880" s="85" t="s">
        <v>52</v>
      </c>
      <c r="C880" s="65" t="s">
        <v>3723</v>
      </c>
      <c r="D880">
        <f t="shared" si="13"/>
        <v>302904070</v>
      </c>
      <c r="F880" s="1" t="s">
        <v>4506</v>
      </c>
      <c r="H880">
        <v>1</v>
      </c>
    </row>
    <row r="881" spans="1:9" x14ac:dyDescent="0.25">
      <c r="A881" s="84" t="s">
        <v>2185</v>
      </c>
      <c r="B881" s="83" t="s">
        <v>52</v>
      </c>
      <c r="C881" s="84" t="s">
        <v>3724</v>
      </c>
      <c r="D881">
        <f t="shared" si="13"/>
        <v>3762069607</v>
      </c>
      <c r="F881" s="1" t="s">
        <v>4524</v>
      </c>
      <c r="H881">
        <v>1</v>
      </c>
    </row>
    <row r="882" spans="1:9" x14ac:dyDescent="0.25">
      <c r="A882" s="65" t="s">
        <v>2186</v>
      </c>
      <c r="B882" s="85" t="s">
        <v>52</v>
      </c>
      <c r="C882" s="65" t="s">
        <v>3725</v>
      </c>
      <c r="D882">
        <f t="shared" si="13"/>
        <v>497365184</v>
      </c>
      <c r="F882" s="1" t="s">
        <v>4365</v>
      </c>
      <c r="H882">
        <v>1</v>
      </c>
    </row>
    <row r="883" spans="1:9" x14ac:dyDescent="0.25">
      <c r="A883" s="84" t="s">
        <v>2192</v>
      </c>
      <c r="B883" s="83" t="s">
        <v>52</v>
      </c>
      <c r="C883" s="84" t="s">
        <v>3726</v>
      </c>
      <c r="D883">
        <f t="shared" si="13"/>
        <v>4027743302</v>
      </c>
      <c r="F883" s="1" t="s">
        <v>4512</v>
      </c>
      <c r="H883">
        <v>1</v>
      </c>
    </row>
    <row r="884" spans="1:9" x14ac:dyDescent="0.25">
      <c r="A884" s="65" t="s">
        <v>5560</v>
      </c>
      <c r="B884" s="85" t="s">
        <v>52</v>
      </c>
      <c r="C884" s="65" t="s">
        <v>3727</v>
      </c>
      <c r="D884">
        <f t="shared" si="13"/>
        <v>10536221</v>
      </c>
      <c r="F884" s="1" t="s">
        <v>4371</v>
      </c>
      <c r="H884">
        <v>1</v>
      </c>
    </row>
    <row r="885" spans="1:9" x14ac:dyDescent="0.25">
      <c r="A885" s="84" t="s">
        <v>2091</v>
      </c>
      <c r="B885" s="83" t="s">
        <v>52</v>
      </c>
      <c r="C885" s="84" t="s">
        <v>3728</v>
      </c>
      <c r="D885">
        <f t="shared" si="13"/>
        <v>4052817607</v>
      </c>
      <c r="F885" s="1" t="s">
        <v>4530</v>
      </c>
      <c r="H885">
        <v>1</v>
      </c>
    </row>
    <row r="886" spans="1:9" x14ac:dyDescent="0.25">
      <c r="A886" s="65" t="s">
        <v>2097</v>
      </c>
      <c r="B886" s="85" t="s">
        <v>52</v>
      </c>
      <c r="C886" s="65" t="s">
        <v>3729</v>
      </c>
      <c r="D886">
        <f t="shared" si="13"/>
        <v>3884815639</v>
      </c>
      <c r="F886" s="1" t="s">
        <v>4377</v>
      </c>
      <c r="H886">
        <v>1</v>
      </c>
    </row>
    <row r="887" spans="1:9" x14ac:dyDescent="0.25">
      <c r="A887" s="84" t="s">
        <v>5561</v>
      </c>
      <c r="B887" s="83" t="s">
        <v>52</v>
      </c>
      <c r="C887" s="84" t="s">
        <v>3730</v>
      </c>
      <c r="D887">
        <f t="shared" si="13"/>
        <v>51518470</v>
      </c>
      <c r="F887" s="1" t="s">
        <v>4518</v>
      </c>
      <c r="H887">
        <v>1</v>
      </c>
    </row>
    <row r="888" spans="1:9" x14ac:dyDescent="0.25">
      <c r="A888" s="65" t="s">
        <v>2109</v>
      </c>
      <c r="B888" s="85" t="s">
        <v>52</v>
      </c>
      <c r="C888" s="65" t="s">
        <v>3731</v>
      </c>
      <c r="D888">
        <f t="shared" si="13"/>
        <v>468129575</v>
      </c>
      <c r="F888" s="1" t="s">
        <v>4383</v>
      </c>
      <c r="H888">
        <v>1</v>
      </c>
    </row>
    <row r="889" spans="1:9" x14ac:dyDescent="0.25">
      <c r="A889" s="84" t="s">
        <v>2113</v>
      </c>
      <c r="B889" s="83" t="s">
        <v>52</v>
      </c>
      <c r="C889" s="84" t="s">
        <v>3732</v>
      </c>
      <c r="D889">
        <f t="shared" si="13"/>
        <v>4092293630</v>
      </c>
      <c r="F889" s="1" t="s">
        <v>3128</v>
      </c>
      <c r="I889">
        <v>1</v>
      </c>
    </row>
    <row r="890" spans="1:9" x14ac:dyDescent="0.25">
      <c r="A890" s="65" t="s">
        <v>2115</v>
      </c>
      <c r="B890" s="85" t="s">
        <v>52</v>
      </c>
      <c r="C890" s="65" t="s">
        <v>3733</v>
      </c>
      <c r="D890">
        <f t="shared" si="13"/>
        <v>319375176</v>
      </c>
      <c r="F890" s="1" t="s">
        <v>3133</v>
      </c>
      <c r="I890">
        <v>1</v>
      </c>
    </row>
    <row r="891" spans="1:9" x14ac:dyDescent="0.25">
      <c r="A891" s="84" t="s">
        <v>2093</v>
      </c>
      <c r="B891" s="83" t="s">
        <v>52</v>
      </c>
      <c r="C891" s="84" t="s">
        <v>3734</v>
      </c>
      <c r="D891">
        <f t="shared" si="13"/>
        <v>4091793164</v>
      </c>
      <c r="F891" s="1" t="s">
        <v>3138</v>
      </c>
      <c r="I891">
        <v>1</v>
      </c>
    </row>
    <row r="892" spans="1:9" x14ac:dyDescent="0.25">
      <c r="A892" s="65" t="s">
        <v>2102</v>
      </c>
      <c r="B892" s="85" t="s">
        <v>52</v>
      </c>
      <c r="C892" s="65" t="s">
        <v>3735</v>
      </c>
      <c r="D892">
        <f t="shared" si="13"/>
        <v>4167820020</v>
      </c>
      <c r="F892" s="1" t="s">
        <v>3153</v>
      </c>
      <c r="I892">
        <v>1</v>
      </c>
    </row>
    <row r="893" spans="1:9" x14ac:dyDescent="0.25">
      <c r="A893" s="84" t="s">
        <v>2106</v>
      </c>
      <c r="B893" s="83" t="s">
        <v>52</v>
      </c>
      <c r="C893" s="84" t="s">
        <v>3736</v>
      </c>
      <c r="D893">
        <f t="shared" si="13"/>
        <v>3918077256</v>
      </c>
      <c r="F893" s="1" t="s">
        <v>3143</v>
      </c>
      <c r="I893">
        <v>1</v>
      </c>
    </row>
    <row r="894" spans="1:9" x14ac:dyDescent="0.25">
      <c r="A894" s="65" t="s">
        <v>2107</v>
      </c>
      <c r="B894" s="85" t="s">
        <v>52</v>
      </c>
      <c r="C894" s="65" t="s">
        <v>3737</v>
      </c>
      <c r="D894">
        <f t="shared" si="13"/>
        <v>4179335695</v>
      </c>
      <c r="F894" s="1" t="s">
        <v>3148</v>
      </c>
      <c r="I894">
        <v>1</v>
      </c>
    </row>
    <row r="895" spans="1:9" x14ac:dyDescent="0.25">
      <c r="A895" s="84" t="s">
        <v>2111</v>
      </c>
      <c r="B895" s="83" t="s">
        <v>52</v>
      </c>
      <c r="C895" s="84" t="s">
        <v>3738</v>
      </c>
      <c r="D895">
        <f t="shared" si="13"/>
        <v>4047940526</v>
      </c>
      <c r="F895" s="1" t="s">
        <v>3158</v>
      </c>
      <c r="I895">
        <v>1</v>
      </c>
    </row>
    <row r="896" spans="1:9" x14ac:dyDescent="0.25">
      <c r="A896" s="65" t="s">
        <v>2117</v>
      </c>
      <c r="B896" s="85" t="s">
        <v>52</v>
      </c>
      <c r="C896" s="65" t="s">
        <v>3739</v>
      </c>
      <c r="D896">
        <f t="shared" si="13"/>
        <v>4260210724</v>
      </c>
      <c r="F896" s="1" t="s">
        <v>4535</v>
      </c>
      <c r="H896">
        <v>1</v>
      </c>
    </row>
    <row r="897" spans="1:10" x14ac:dyDescent="0.25">
      <c r="A897" s="84" t="s">
        <v>2096</v>
      </c>
      <c r="B897" s="83" t="s">
        <v>52</v>
      </c>
      <c r="C897" s="84" t="s">
        <v>3740</v>
      </c>
      <c r="D897">
        <f t="shared" si="13"/>
        <v>4087717735</v>
      </c>
      <c r="F897" s="1" t="s">
        <v>5137</v>
      </c>
      <c r="J897">
        <v>1</v>
      </c>
    </row>
    <row r="898" spans="1:10" x14ac:dyDescent="0.25">
      <c r="A898" s="65" t="s">
        <v>2098</v>
      </c>
      <c r="B898" s="85" t="s">
        <v>52</v>
      </c>
      <c r="C898" s="65" t="s">
        <v>3741</v>
      </c>
      <c r="D898">
        <f t="shared" ref="D898:D961" si="14">HEX2DEC(A898)</f>
        <v>535118415</v>
      </c>
      <c r="F898" s="1" t="s">
        <v>4541</v>
      </c>
      <c r="H898">
        <v>1</v>
      </c>
    </row>
    <row r="899" spans="1:10" x14ac:dyDescent="0.25">
      <c r="A899" s="84" t="s">
        <v>2103</v>
      </c>
      <c r="B899" s="83" t="s">
        <v>52</v>
      </c>
      <c r="C899" s="84" t="s">
        <v>3742</v>
      </c>
      <c r="D899">
        <f t="shared" si="14"/>
        <v>3923345380</v>
      </c>
      <c r="F899" s="1" t="s">
        <v>4547</v>
      </c>
      <c r="H899">
        <v>1</v>
      </c>
    </row>
    <row r="900" spans="1:10" x14ac:dyDescent="0.25">
      <c r="A900" s="65" t="s">
        <v>5562</v>
      </c>
      <c r="B900" s="85" t="s">
        <v>52</v>
      </c>
      <c r="C900" s="65" t="s">
        <v>3743</v>
      </c>
      <c r="D900">
        <f t="shared" si="14"/>
        <v>112135827</v>
      </c>
      <c r="F900" s="1" t="s">
        <v>4565</v>
      </c>
      <c r="H900">
        <v>1</v>
      </c>
    </row>
    <row r="901" spans="1:10" x14ac:dyDescent="0.25">
      <c r="A901" s="84" t="s">
        <v>2112</v>
      </c>
      <c r="B901" s="83" t="s">
        <v>52</v>
      </c>
      <c r="C901" s="84" t="s">
        <v>3744</v>
      </c>
      <c r="D901">
        <f t="shared" si="14"/>
        <v>4153140080</v>
      </c>
      <c r="F901" s="1" t="s">
        <v>4388</v>
      </c>
      <c r="H901">
        <v>1</v>
      </c>
    </row>
    <row r="902" spans="1:10" x14ac:dyDescent="0.25">
      <c r="A902" s="65" t="s">
        <v>5563</v>
      </c>
      <c r="B902" s="85" t="s">
        <v>52</v>
      </c>
      <c r="C902" s="65" t="s">
        <v>3745</v>
      </c>
      <c r="D902">
        <f t="shared" si="14"/>
        <v>137187625</v>
      </c>
      <c r="F902" s="1" t="s">
        <v>5142</v>
      </c>
      <c r="J902">
        <v>1</v>
      </c>
    </row>
    <row r="903" spans="1:10" x14ac:dyDescent="0.25">
      <c r="A903" s="84" t="s">
        <v>2092</v>
      </c>
      <c r="B903" s="83" t="s">
        <v>52</v>
      </c>
      <c r="C903" s="84" t="s">
        <v>3746</v>
      </c>
      <c r="D903">
        <f t="shared" si="14"/>
        <v>416362135</v>
      </c>
      <c r="F903" s="1" t="s">
        <v>4553</v>
      </c>
      <c r="H903">
        <v>1</v>
      </c>
    </row>
    <row r="904" spans="1:10" x14ac:dyDescent="0.25">
      <c r="A904" s="65" t="s">
        <v>2100</v>
      </c>
      <c r="B904" s="85" t="s">
        <v>52</v>
      </c>
      <c r="C904" s="65" t="s">
        <v>3747</v>
      </c>
      <c r="D904">
        <f t="shared" si="14"/>
        <v>3983232789</v>
      </c>
      <c r="F904" s="1" t="s">
        <v>4394</v>
      </c>
      <c r="H904">
        <v>1</v>
      </c>
    </row>
    <row r="905" spans="1:10" x14ac:dyDescent="0.25">
      <c r="A905" s="84" t="s">
        <v>5564</v>
      </c>
      <c r="B905" s="83" t="s">
        <v>52</v>
      </c>
      <c r="C905" s="84" t="s">
        <v>3748</v>
      </c>
      <c r="D905">
        <f t="shared" si="14"/>
        <v>12586461</v>
      </c>
      <c r="F905" s="1" t="s">
        <v>4570</v>
      </c>
      <c r="H905">
        <v>1</v>
      </c>
    </row>
    <row r="906" spans="1:10" x14ac:dyDescent="0.25">
      <c r="A906" s="65" t="s">
        <v>2108</v>
      </c>
      <c r="B906" s="85" t="s">
        <v>52</v>
      </c>
      <c r="C906" s="65" t="s">
        <v>3749</v>
      </c>
      <c r="D906">
        <f t="shared" si="14"/>
        <v>3820427039</v>
      </c>
      <c r="F906" s="1" t="s">
        <v>4400</v>
      </c>
      <c r="H906">
        <v>1</v>
      </c>
    </row>
    <row r="907" spans="1:10" x14ac:dyDescent="0.25">
      <c r="A907" s="84" t="s">
        <v>5565</v>
      </c>
      <c r="B907" s="83" t="s">
        <v>52</v>
      </c>
      <c r="C907" s="84" t="s">
        <v>3750</v>
      </c>
      <c r="D907">
        <f t="shared" si="14"/>
        <v>44020150</v>
      </c>
      <c r="F907" s="1" t="s">
        <v>4559</v>
      </c>
      <c r="H907">
        <v>1</v>
      </c>
    </row>
    <row r="908" spans="1:10" x14ac:dyDescent="0.25">
      <c r="A908" s="65" t="s">
        <v>2119</v>
      </c>
      <c r="B908" s="85" t="s">
        <v>52</v>
      </c>
      <c r="C908" s="65" t="s">
        <v>3751</v>
      </c>
      <c r="D908">
        <f t="shared" si="14"/>
        <v>3837882869</v>
      </c>
      <c r="F908" s="1" t="s">
        <v>4406</v>
      </c>
      <c r="H908">
        <v>1</v>
      </c>
    </row>
    <row r="909" spans="1:10" x14ac:dyDescent="0.25">
      <c r="A909" s="84" t="s">
        <v>2094</v>
      </c>
      <c r="B909" s="83" t="s">
        <v>52</v>
      </c>
      <c r="C909" s="84" t="s">
        <v>3752</v>
      </c>
      <c r="D909">
        <f t="shared" si="14"/>
        <v>3796459441</v>
      </c>
      <c r="F909" s="1" t="s">
        <v>3162</v>
      </c>
      <c r="I909">
        <v>1</v>
      </c>
    </row>
    <row r="910" spans="1:10" x14ac:dyDescent="0.25">
      <c r="A910" s="65" t="s">
        <v>2101</v>
      </c>
      <c r="B910" s="85" t="s">
        <v>52</v>
      </c>
      <c r="C910" s="65" t="s">
        <v>3753</v>
      </c>
      <c r="D910">
        <f t="shared" si="14"/>
        <v>457286783</v>
      </c>
      <c r="F910" s="1" t="s">
        <v>3167</v>
      </c>
      <c r="I910">
        <v>1</v>
      </c>
    </row>
    <row r="911" spans="1:10" x14ac:dyDescent="0.25">
      <c r="A911" s="84" t="s">
        <v>2105</v>
      </c>
      <c r="B911" s="83" t="s">
        <v>52</v>
      </c>
      <c r="C911" s="84" t="s">
        <v>3754</v>
      </c>
      <c r="D911">
        <f t="shared" si="14"/>
        <v>3825373296</v>
      </c>
      <c r="F911" s="1" t="s">
        <v>3172</v>
      </c>
      <c r="I911">
        <v>1</v>
      </c>
    </row>
    <row r="912" spans="1:10" x14ac:dyDescent="0.25">
      <c r="A912" s="65" t="s">
        <v>5566</v>
      </c>
      <c r="B912" s="85" t="s">
        <v>52</v>
      </c>
      <c r="C912" s="65" t="s">
        <v>3755</v>
      </c>
      <c r="D912">
        <f t="shared" si="14"/>
        <v>221030420</v>
      </c>
      <c r="F912" s="1" t="s">
        <v>3187</v>
      </c>
      <c r="I912">
        <v>1</v>
      </c>
    </row>
    <row r="913" spans="1:10" x14ac:dyDescent="0.25">
      <c r="A913" s="84" t="s">
        <v>5567</v>
      </c>
      <c r="B913" s="83" t="s">
        <v>52</v>
      </c>
      <c r="C913" s="84" t="s">
        <v>3756</v>
      </c>
      <c r="D913">
        <f t="shared" si="14"/>
        <v>121753041</v>
      </c>
      <c r="F913" s="1" t="s">
        <v>3177</v>
      </c>
      <c r="I913">
        <v>1</v>
      </c>
    </row>
    <row r="914" spans="1:10" x14ac:dyDescent="0.25">
      <c r="A914" s="65" t="s">
        <v>2116</v>
      </c>
      <c r="B914" s="85" t="s">
        <v>52</v>
      </c>
      <c r="C914" s="65" t="s">
        <v>3757</v>
      </c>
      <c r="D914">
        <f t="shared" si="14"/>
        <v>3924105969</v>
      </c>
      <c r="F914" s="1" t="s">
        <v>3182</v>
      </c>
      <c r="I914">
        <v>1</v>
      </c>
    </row>
    <row r="915" spans="1:10" x14ac:dyDescent="0.25">
      <c r="A915" s="84" t="s">
        <v>2095</v>
      </c>
      <c r="B915" s="83" t="s">
        <v>52</v>
      </c>
      <c r="C915" s="84" t="s">
        <v>3758</v>
      </c>
      <c r="D915">
        <f t="shared" si="14"/>
        <v>500162437</v>
      </c>
      <c r="F915" s="1" t="s">
        <v>3192</v>
      </c>
      <c r="I915">
        <v>1</v>
      </c>
    </row>
    <row r="916" spans="1:10" x14ac:dyDescent="0.25">
      <c r="A916" s="65" t="s">
        <v>2099</v>
      </c>
      <c r="B916" s="85" t="s">
        <v>52</v>
      </c>
      <c r="C916" s="65" t="s">
        <v>3759</v>
      </c>
      <c r="D916">
        <f t="shared" si="14"/>
        <v>3939324105</v>
      </c>
      <c r="F916" s="1" t="s">
        <v>4464</v>
      </c>
      <c r="H916">
        <v>1</v>
      </c>
    </row>
    <row r="917" spans="1:10" x14ac:dyDescent="0.25">
      <c r="A917" s="84" t="s">
        <v>2104</v>
      </c>
      <c r="B917" s="83" t="s">
        <v>52</v>
      </c>
      <c r="C917" s="84" t="s">
        <v>3760</v>
      </c>
      <c r="D917">
        <f t="shared" si="14"/>
        <v>3849658302</v>
      </c>
      <c r="F917" s="1" t="s">
        <v>3073</v>
      </c>
      <c r="I917">
        <v>1</v>
      </c>
      <c r="J917">
        <v>1</v>
      </c>
    </row>
    <row r="918" spans="1:10" x14ac:dyDescent="0.25">
      <c r="A918" s="65" t="s">
        <v>2110</v>
      </c>
      <c r="B918" s="85" t="s">
        <v>52</v>
      </c>
      <c r="C918" s="65" t="s">
        <v>3761</v>
      </c>
      <c r="D918">
        <f t="shared" si="14"/>
        <v>3819038164</v>
      </c>
      <c r="F918" s="1" t="s">
        <v>4470</v>
      </c>
      <c r="H918">
        <v>1</v>
      </c>
    </row>
    <row r="919" spans="1:10" x14ac:dyDescent="0.25">
      <c r="A919" s="84" t="s">
        <v>2114</v>
      </c>
      <c r="B919" s="83" t="s">
        <v>52</v>
      </c>
      <c r="C919" s="84" t="s">
        <v>3762</v>
      </c>
      <c r="D919">
        <f t="shared" si="14"/>
        <v>4074582571</v>
      </c>
      <c r="F919" s="1" t="s">
        <v>3081</v>
      </c>
      <c r="I919">
        <v>1</v>
      </c>
    </row>
    <row r="920" spans="1:10" x14ac:dyDescent="0.25">
      <c r="A920" s="65" t="s">
        <v>2118</v>
      </c>
      <c r="B920" s="85" t="s">
        <v>52</v>
      </c>
      <c r="C920" s="65" t="s">
        <v>3763</v>
      </c>
      <c r="D920">
        <f t="shared" si="14"/>
        <v>4016419893</v>
      </c>
      <c r="F920" s="1" t="s">
        <v>4476</v>
      </c>
      <c r="H920">
        <v>1</v>
      </c>
    </row>
    <row r="921" spans="1:10" x14ac:dyDescent="0.25">
      <c r="A921" s="84" t="s">
        <v>2120</v>
      </c>
      <c r="B921" s="83" t="s">
        <v>52</v>
      </c>
      <c r="C921" s="84" t="s">
        <v>3764</v>
      </c>
      <c r="D921">
        <f t="shared" si="14"/>
        <v>4145572644</v>
      </c>
      <c r="F921" s="1" t="s">
        <v>3089</v>
      </c>
      <c r="I921">
        <v>1</v>
      </c>
    </row>
    <row r="922" spans="1:10" x14ac:dyDescent="0.25">
      <c r="A922" s="65" t="s">
        <v>5568</v>
      </c>
      <c r="B922" s="85" t="s">
        <v>52</v>
      </c>
      <c r="C922" s="65" t="s">
        <v>3765</v>
      </c>
      <c r="D922">
        <f t="shared" si="14"/>
        <v>122586241</v>
      </c>
      <c r="F922" s="1" t="s">
        <v>3113</v>
      </c>
      <c r="H922">
        <v>1</v>
      </c>
      <c r="I922">
        <v>1</v>
      </c>
    </row>
    <row r="923" spans="1:10" x14ac:dyDescent="0.25">
      <c r="A923" s="84" t="s">
        <v>2128</v>
      </c>
      <c r="B923" s="83" t="s">
        <v>52</v>
      </c>
      <c r="C923" s="84" t="s">
        <v>3766</v>
      </c>
      <c r="D923">
        <f t="shared" si="14"/>
        <v>294504213</v>
      </c>
      <c r="F923" s="1" t="s">
        <v>4347</v>
      </c>
      <c r="H923">
        <v>1</v>
      </c>
    </row>
    <row r="924" spans="1:10" x14ac:dyDescent="0.25">
      <c r="A924" s="65" t="s">
        <v>5569</v>
      </c>
      <c r="B924" s="85" t="s">
        <v>52</v>
      </c>
      <c r="C924" s="65" t="s">
        <v>3767</v>
      </c>
      <c r="D924">
        <f t="shared" si="14"/>
        <v>254312484</v>
      </c>
      <c r="F924" s="1" t="s">
        <v>5133</v>
      </c>
      <c r="J924">
        <v>1</v>
      </c>
    </row>
    <row r="925" spans="1:10" x14ac:dyDescent="0.25">
      <c r="A925" s="84" t="s">
        <v>5570</v>
      </c>
      <c r="B925" s="83" t="s">
        <v>52</v>
      </c>
      <c r="C925" s="84" t="s">
        <v>3768</v>
      </c>
      <c r="D925">
        <f t="shared" si="14"/>
        <v>159470065</v>
      </c>
      <c r="F925" s="1" t="s">
        <v>3097</v>
      </c>
      <c r="H925">
        <v>1</v>
      </c>
      <c r="I925">
        <v>1</v>
      </c>
    </row>
    <row r="926" spans="1:10" x14ac:dyDescent="0.25">
      <c r="A926" s="65" t="s">
        <v>2123</v>
      </c>
      <c r="B926" s="85" t="s">
        <v>52</v>
      </c>
      <c r="C926" s="65" t="s">
        <v>3769</v>
      </c>
      <c r="D926">
        <f t="shared" si="14"/>
        <v>3842068693</v>
      </c>
      <c r="F926" s="1" t="s">
        <v>4488</v>
      </c>
      <c r="H926">
        <v>1</v>
      </c>
    </row>
    <row r="927" spans="1:10" x14ac:dyDescent="0.25">
      <c r="A927" s="84" t="s">
        <v>2126</v>
      </c>
      <c r="B927" s="83" t="s">
        <v>52</v>
      </c>
      <c r="C927" s="84" t="s">
        <v>3770</v>
      </c>
      <c r="D927">
        <f t="shared" si="14"/>
        <v>4041052392</v>
      </c>
      <c r="F927" s="1" t="s">
        <v>4356</v>
      </c>
      <c r="H927">
        <v>1</v>
      </c>
    </row>
    <row r="928" spans="1:10" x14ac:dyDescent="0.25">
      <c r="A928" s="65" t="s">
        <v>5571</v>
      </c>
      <c r="B928" s="85" t="s">
        <v>52</v>
      </c>
      <c r="C928" s="65" t="s">
        <v>3771</v>
      </c>
      <c r="D928">
        <f t="shared" si="14"/>
        <v>34027447</v>
      </c>
      <c r="F928" s="1" t="s">
        <v>3105</v>
      </c>
      <c r="H928">
        <v>1</v>
      </c>
      <c r="I928">
        <v>1</v>
      </c>
    </row>
    <row r="929" spans="1:10" x14ac:dyDescent="0.25">
      <c r="A929" s="84" t="s">
        <v>2129</v>
      </c>
      <c r="B929" s="83" t="s">
        <v>52</v>
      </c>
      <c r="C929" s="84" t="s">
        <v>3772</v>
      </c>
      <c r="D929">
        <f t="shared" si="14"/>
        <v>509111283</v>
      </c>
      <c r="F929" s="1" t="s">
        <v>3120</v>
      </c>
      <c r="I929">
        <v>1</v>
      </c>
    </row>
    <row r="930" spans="1:10" x14ac:dyDescent="0.25">
      <c r="A930" s="65" t="s">
        <v>2133</v>
      </c>
      <c r="B930" s="85" t="s">
        <v>52</v>
      </c>
      <c r="C930" s="65" t="s">
        <v>3773</v>
      </c>
      <c r="D930">
        <f t="shared" si="14"/>
        <v>4186162212</v>
      </c>
      <c r="F930" s="1" t="s">
        <v>4575</v>
      </c>
      <c r="H930">
        <v>1</v>
      </c>
    </row>
    <row r="931" spans="1:10" x14ac:dyDescent="0.25">
      <c r="A931" s="84" t="s">
        <v>2121</v>
      </c>
      <c r="B931" s="83" t="s">
        <v>52</v>
      </c>
      <c r="C931" s="84" t="s">
        <v>3774</v>
      </c>
      <c r="D931">
        <f t="shared" si="14"/>
        <v>4072443694</v>
      </c>
      <c r="F931" s="1" t="s">
        <v>5146</v>
      </c>
      <c r="J931">
        <v>1</v>
      </c>
    </row>
    <row r="932" spans="1:10" x14ac:dyDescent="0.25">
      <c r="A932" s="65" t="s">
        <v>2125</v>
      </c>
      <c r="B932" s="85" t="s">
        <v>52</v>
      </c>
      <c r="C932" s="65" t="s">
        <v>3775</v>
      </c>
      <c r="D932">
        <f t="shared" si="14"/>
        <v>3844096608</v>
      </c>
      <c r="F932" s="1" t="s">
        <v>4581</v>
      </c>
      <c r="H932">
        <v>1</v>
      </c>
    </row>
    <row r="933" spans="1:10" x14ac:dyDescent="0.25">
      <c r="A933" s="84" t="s">
        <v>2127</v>
      </c>
      <c r="B933" s="83" t="s">
        <v>52</v>
      </c>
      <c r="C933" s="84" t="s">
        <v>3776</v>
      </c>
      <c r="D933">
        <f t="shared" si="14"/>
        <v>3981221461</v>
      </c>
      <c r="F933" s="1" t="s">
        <v>4616</v>
      </c>
      <c r="H933">
        <v>1</v>
      </c>
    </row>
    <row r="934" spans="1:10" x14ac:dyDescent="0.25">
      <c r="A934" s="65" t="s">
        <v>2131</v>
      </c>
      <c r="B934" s="85" t="s">
        <v>52</v>
      </c>
      <c r="C934" s="65" t="s">
        <v>3777</v>
      </c>
      <c r="D934">
        <f t="shared" si="14"/>
        <v>305319164</v>
      </c>
      <c r="F934" s="1" t="s">
        <v>4622</v>
      </c>
      <c r="H934">
        <v>1</v>
      </c>
    </row>
    <row r="935" spans="1:10" x14ac:dyDescent="0.25">
      <c r="A935" s="84" t="s">
        <v>2132</v>
      </c>
      <c r="B935" s="83" t="s">
        <v>52</v>
      </c>
      <c r="C935" s="84" t="s">
        <v>3778</v>
      </c>
      <c r="D935">
        <f t="shared" si="14"/>
        <v>3924769380</v>
      </c>
      <c r="F935" s="1" t="s">
        <v>4675</v>
      </c>
      <c r="H935">
        <v>1</v>
      </c>
    </row>
    <row r="936" spans="1:10" x14ac:dyDescent="0.25">
      <c r="A936" s="65" t="s">
        <v>2122</v>
      </c>
      <c r="B936" s="85" t="s">
        <v>52</v>
      </c>
      <c r="C936" s="65" t="s">
        <v>3779</v>
      </c>
      <c r="D936">
        <f t="shared" si="14"/>
        <v>4255699069</v>
      </c>
      <c r="F936" s="1" t="s">
        <v>4680</v>
      </c>
      <c r="H936">
        <v>1</v>
      </c>
    </row>
    <row r="937" spans="1:10" x14ac:dyDescent="0.25">
      <c r="A937" s="84" t="s">
        <v>2124</v>
      </c>
      <c r="B937" s="83" t="s">
        <v>52</v>
      </c>
      <c r="C937" s="84" t="s">
        <v>3780</v>
      </c>
      <c r="D937">
        <f t="shared" si="14"/>
        <v>345174177</v>
      </c>
      <c r="F937" s="1" t="s">
        <v>4445</v>
      </c>
      <c r="H937">
        <v>2</v>
      </c>
    </row>
    <row r="938" spans="1:10" x14ac:dyDescent="0.25">
      <c r="A938" s="65" t="s">
        <v>5572</v>
      </c>
      <c r="B938" s="85" t="s">
        <v>52</v>
      </c>
      <c r="C938" s="65" t="s">
        <v>3781</v>
      </c>
      <c r="D938">
        <f t="shared" si="14"/>
        <v>34428126</v>
      </c>
      <c r="F938" s="1" t="s">
        <v>4450</v>
      </c>
      <c r="H938">
        <v>2</v>
      </c>
    </row>
    <row r="939" spans="1:10" x14ac:dyDescent="0.25">
      <c r="A939" s="84" t="s">
        <v>2130</v>
      </c>
      <c r="B939" s="83" t="s">
        <v>52</v>
      </c>
      <c r="C939" s="84" t="s">
        <v>3782</v>
      </c>
      <c r="D939">
        <f t="shared" si="14"/>
        <v>346889927</v>
      </c>
      <c r="F939" s="1" t="s">
        <v>4455</v>
      </c>
      <c r="H939">
        <v>2</v>
      </c>
    </row>
    <row r="940" spans="1:10" x14ac:dyDescent="0.25">
      <c r="A940" s="65" t="s">
        <v>2134</v>
      </c>
      <c r="B940" s="85" t="s">
        <v>52</v>
      </c>
      <c r="C940" s="65" t="s">
        <v>3783</v>
      </c>
      <c r="D940">
        <f t="shared" si="14"/>
        <v>385252575</v>
      </c>
      <c r="F940" s="1" t="s">
        <v>4628</v>
      </c>
      <c r="H940">
        <v>1</v>
      </c>
    </row>
    <row r="941" spans="1:10" x14ac:dyDescent="0.25">
      <c r="A941" s="84" t="s">
        <v>5573</v>
      </c>
      <c r="B941" s="83" t="s">
        <v>52</v>
      </c>
      <c r="C941" s="84" t="s">
        <v>3784</v>
      </c>
      <c r="D941">
        <f t="shared" si="14"/>
        <v>230910974</v>
      </c>
      <c r="F941" s="1" t="s">
        <v>4434</v>
      </c>
      <c r="H941">
        <v>2</v>
      </c>
    </row>
    <row r="942" spans="1:10" x14ac:dyDescent="0.25">
      <c r="A942" s="65" t="s">
        <v>2136</v>
      </c>
      <c r="B942" s="85" t="s">
        <v>52</v>
      </c>
      <c r="C942" s="65" t="s">
        <v>3785</v>
      </c>
      <c r="D942">
        <f t="shared" si="14"/>
        <v>3956505484</v>
      </c>
      <c r="F942" s="1" t="s">
        <v>4634</v>
      </c>
      <c r="H942">
        <v>1</v>
      </c>
    </row>
    <row r="943" spans="1:10" x14ac:dyDescent="0.25">
      <c r="A943" s="84" t="s">
        <v>2141</v>
      </c>
      <c r="B943" s="83" t="s">
        <v>52</v>
      </c>
      <c r="C943" s="84" t="s">
        <v>3786</v>
      </c>
      <c r="D943">
        <f t="shared" si="14"/>
        <v>4226002327</v>
      </c>
      <c r="F943" s="1" t="s">
        <v>4440</v>
      </c>
      <c r="H943">
        <v>2</v>
      </c>
    </row>
    <row r="944" spans="1:10" x14ac:dyDescent="0.25">
      <c r="A944" s="65" t="s">
        <v>2144</v>
      </c>
      <c r="B944" s="85" t="s">
        <v>52</v>
      </c>
      <c r="C944" s="65" t="s">
        <v>3787</v>
      </c>
      <c r="D944">
        <f t="shared" si="14"/>
        <v>3985343812</v>
      </c>
      <c r="F944" s="1" t="s">
        <v>4640</v>
      </c>
      <c r="H944">
        <v>1</v>
      </c>
    </row>
    <row r="945" spans="1:10" x14ac:dyDescent="0.25">
      <c r="A945" s="84" t="s">
        <v>2145</v>
      </c>
      <c r="B945" s="83" t="s">
        <v>52</v>
      </c>
      <c r="C945" s="84" t="s">
        <v>3788</v>
      </c>
      <c r="D945">
        <f t="shared" si="14"/>
        <v>4161914494</v>
      </c>
      <c r="F945" s="1" t="s">
        <v>4587</v>
      </c>
      <c r="H945">
        <v>1</v>
      </c>
    </row>
    <row r="946" spans="1:10" x14ac:dyDescent="0.25">
      <c r="A946" s="65" t="s">
        <v>2135</v>
      </c>
      <c r="B946" s="85" t="s">
        <v>52</v>
      </c>
      <c r="C946" s="65" t="s">
        <v>3789</v>
      </c>
      <c r="D946">
        <f t="shared" si="14"/>
        <v>3775712769</v>
      </c>
      <c r="F946" s="1" t="s">
        <v>4605</v>
      </c>
      <c r="H946">
        <v>1</v>
      </c>
    </row>
    <row r="947" spans="1:10" x14ac:dyDescent="0.25">
      <c r="A947" s="84" t="s">
        <v>2137</v>
      </c>
      <c r="B947" s="83" t="s">
        <v>52</v>
      </c>
      <c r="C947" s="84" t="s">
        <v>3790</v>
      </c>
      <c r="D947">
        <f t="shared" si="14"/>
        <v>358816107</v>
      </c>
      <c r="F947" s="1" t="s">
        <v>4411</v>
      </c>
      <c r="H947">
        <v>1</v>
      </c>
    </row>
    <row r="948" spans="1:10" x14ac:dyDescent="0.25">
      <c r="A948" s="65" t="s">
        <v>2139</v>
      </c>
      <c r="B948" s="85" t="s">
        <v>52</v>
      </c>
      <c r="C948" s="65" t="s">
        <v>3791</v>
      </c>
      <c r="D948">
        <f t="shared" si="14"/>
        <v>3922056495</v>
      </c>
      <c r="F948" s="1" t="s">
        <v>5151</v>
      </c>
      <c r="J948">
        <v>1</v>
      </c>
    </row>
    <row r="949" spans="1:10" x14ac:dyDescent="0.25">
      <c r="A949" s="84" t="s">
        <v>5574</v>
      </c>
      <c r="B949" s="83" t="s">
        <v>52</v>
      </c>
      <c r="C949" s="84" t="s">
        <v>3792</v>
      </c>
      <c r="D949">
        <f t="shared" si="14"/>
        <v>4169957680</v>
      </c>
      <c r="F949" s="1" t="s">
        <v>4593</v>
      </c>
      <c r="H949">
        <v>1</v>
      </c>
    </row>
    <row r="950" spans="1:10" x14ac:dyDescent="0.25">
      <c r="A950" s="65" t="s">
        <v>5575</v>
      </c>
      <c r="B950" s="85" t="s">
        <v>52</v>
      </c>
      <c r="C950" s="65" t="s">
        <v>3793</v>
      </c>
      <c r="D950">
        <f t="shared" si="14"/>
        <v>535190415</v>
      </c>
      <c r="F950" s="1" t="s">
        <v>4417</v>
      </c>
      <c r="H950">
        <v>1</v>
      </c>
    </row>
    <row r="951" spans="1:10" x14ac:dyDescent="0.25">
      <c r="A951" s="84" t="s">
        <v>5576</v>
      </c>
      <c r="B951" s="83" t="s">
        <v>52</v>
      </c>
      <c r="C951" s="84" t="s">
        <v>3794</v>
      </c>
      <c r="D951">
        <f t="shared" si="14"/>
        <v>4153177803</v>
      </c>
      <c r="F951" s="1" t="s">
        <v>4611</v>
      </c>
      <c r="H951">
        <v>1</v>
      </c>
    </row>
    <row r="952" spans="1:10" x14ac:dyDescent="0.25">
      <c r="A952" s="65" t="s">
        <v>5577</v>
      </c>
      <c r="B952" s="85" t="s">
        <v>52</v>
      </c>
      <c r="C952" s="65" t="s">
        <v>3795</v>
      </c>
      <c r="D952">
        <f t="shared" si="14"/>
        <v>4225304715</v>
      </c>
      <c r="F952" s="1" t="s">
        <v>4423</v>
      </c>
      <c r="H952">
        <v>1</v>
      </c>
    </row>
    <row r="953" spans="1:10" x14ac:dyDescent="0.25">
      <c r="A953" s="84" t="s">
        <v>5578</v>
      </c>
      <c r="B953" s="83" t="s">
        <v>52</v>
      </c>
      <c r="C953" s="84" t="s">
        <v>3796</v>
      </c>
      <c r="D953">
        <f t="shared" si="14"/>
        <v>4157318631</v>
      </c>
      <c r="F953" s="1" t="s">
        <v>4599</v>
      </c>
      <c r="H953">
        <v>1</v>
      </c>
    </row>
    <row r="954" spans="1:10" x14ac:dyDescent="0.25">
      <c r="A954" s="65" t="s">
        <v>5579</v>
      </c>
      <c r="B954" s="85" t="s">
        <v>52</v>
      </c>
      <c r="C954" s="65" t="s">
        <v>3797</v>
      </c>
      <c r="D954">
        <f t="shared" si="14"/>
        <v>4238718395</v>
      </c>
      <c r="F954" s="1" t="s">
        <v>4429</v>
      </c>
      <c r="H954">
        <v>1</v>
      </c>
    </row>
    <row r="955" spans="1:10" x14ac:dyDescent="0.25">
      <c r="A955" s="84" t="s">
        <v>5580</v>
      </c>
      <c r="B955" s="83" t="s">
        <v>52</v>
      </c>
      <c r="C955" s="84" t="s">
        <v>3799</v>
      </c>
      <c r="D955">
        <f t="shared" si="14"/>
        <v>3901624045</v>
      </c>
      <c r="F955" s="1" t="s">
        <v>4646</v>
      </c>
      <c r="H955">
        <v>1</v>
      </c>
    </row>
    <row r="956" spans="1:10" x14ac:dyDescent="0.25">
      <c r="A956" s="65" t="s">
        <v>5581</v>
      </c>
      <c r="B956" s="85" t="s">
        <v>52</v>
      </c>
      <c r="C956" s="65" t="s">
        <v>3800</v>
      </c>
      <c r="D956">
        <f t="shared" si="14"/>
        <v>2764656</v>
      </c>
      <c r="F956" s="1" t="s">
        <v>4652</v>
      </c>
      <c r="H956">
        <v>1</v>
      </c>
    </row>
    <row r="957" spans="1:10" x14ac:dyDescent="0.25">
      <c r="A957" s="84" t="s">
        <v>5582</v>
      </c>
      <c r="B957" s="83" t="s">
        <v>52</v>
      </c>
      <c r="C957" s="84" t="s">
        <v>3801</v>
      </c>
      <c r="D957">
        <f t="shared" si="14"/>
        <v>3832784352</v>
      </c>
      <c r="F957" s="1" t="s">
        <v>4658</v>
      </c>
      <c r="H957">
        <v>1</v>
      </c>
    </row>
    <row r="958" spans="1:10" x14ac:dyDescent="0.25">
      <c r="A958" s="65" t="s">
        <v>5583</v>
      </c>
      <c r="B958" s="85" t="s">
        <v>52</v>
      </c>
      <c r="C958" s="65" t="s">
        <v>3802</v>
      </c>
      <c r="D958">
        <f t="shared" si="14"/>
        <v>4056173297</v>
      </c>
      <c r="F958" s="1" t="s">
        <v>4664</v>
      </c>
      <c r="H958">
        <v>1</v>
      </c>
    </row>
    <row r="959" spans="1:10" x14ac:dyDescent="0.25">
      <c r="A959" s="84" t="s">
        <v>5584</v>
      </c>
      <c r="B959" s="83" t="s">
        <v>52</v>
      </c>
      <c r="C959" s="84" t="s">
        <v>3803</v>
      </c>
      <c r="D959">
        <f t="shared" si="14"/>
        <v>36505660</v>
      </c>
      <c r="F959" s="1" t="s">
        <v>4670</v>
      </c>
      <c r="H959">
        <v>1</v>
      </c>
    </row>
    <row r="960" spans="1:10" x14ac:dyDescent="0.25">
      <c r="A960" s="65" t="s">
        <v>5585</v>
      </c>
      <c r="B960" s="85" t="s">
        <v>52</v>
      </c>
      <c r="C960" s="65" t="s">
        <v>3804</v>
      </c>
      <c r="D960">
        <f t="shared" si="14"/>
        <v>146582326</v>
      </c>
      <c r="F960" s="1" t="s">
        <v>3196</v>
      </c>
      <c r="I960">
        <v>1</v>
      </c>
    </row>
    <row r="961" spans="1:9" x14ac:dyDescent="0.25">
      <c r="A961" s="84" t="s">
        <v>5586</v>
      </c>
      <c r="B961" s="83" t="s">
        <v>52</v>
      </c>
      <c r="C961" s="84" t="s">
        <v>3805</v>
      </c>
      <c r="D961">
        <f t="shared" si="14"/>
        <v>310720795</v>
      </c>
      <c r="F961" s="1" t="s">
        <v>3201</v>
      </c>
      <c r="I961">
        <v>1</v>
      </c>
    </row>
    <row r="962" spans="1:9" x14ac:dyDescent="0.25">
      <c r="A962" s="65" t="s">
        <v>5587</v>
      </c>
      <c r="B962" s="85" t="s">
        <v>52</v>
      </c>
      <c r="C962" s="65" t="s">
        <v>3806</v>
      </c>
      <c r="D962">
        <f t="shared" ref="D962:D1025" si="15">HEX2DEC(A962)</f>
        <v>4155660930</v>
      </c>
      <c r="F962" s="1" t="s">
        <v>3206</v>
      </c>
      <c r="I962">
        <v>1</v>
      </c>
    </row>
    <row r="963" spans="1:9" x14ac:dyDescent="0.25">
      <c r="A963" s="84" t="s">
        <v>5588</v>
      </c>
      <c r="B963" s="83" t="s">
        <v>52</v>
      </c>
      <c r="C963" s="84" t="s">
        <v>3807</v>
      </c>
      <c r="D963">
        <f t="shared" si="15"/>
        <v>3808021352</v>
      </c>
      <c r="F963" s="1" t="s">
        <v>3221</v>
      </c>
      <c r="I963">
        <v>1</v>
      </c>
    </row>
    <row r="964" spans="1:9" x14ac:dyDescent="0.25">
      <c r="A964" s="65" t="s">
        <v>5589</v>
      </c>
      <c r="B964" s="85" t="s">
        <v>52</v>
      </c>
      <c r="C964" s="65" t="s">
        <v>3808</v>
      </c>
      <c r="D964">
        <f t="shared" si="15"/>
        <v>453380106</v>
      </c>
      <c r="F964" s="1" t="s">
        <v>3211</v>
      </c>
      <c r="I964">
        <v>1</v>
      </c>
    </row>
    <row r="965" spans="1:9" x14ac:dyDescent="0.25">
      <c r="A965" s="84" t="s">
        <v>5590</v>
      </c>
      <c r="B965" s="83" t="s">
        <v>52</v>
      </c>
      <c r="C965" s="84" t="s">
        <v>3809</v>
      </c>
      <c r="D965">
        <f t="shared" si="15"/>
        <v>519592709</v>
      </c>
      <c r="F965" s="1" t="s">
        <v>3216</v>
      </c>
      <c r="I965">
        <v>1</v>
      </c>
    </row>
    <row r="966" spans="1:9" x14ac:dyDescent="0.25">
      <c r="A966" s="65" t="s">
        <v>5591</v>
      </c>
      <c r="B966" s="85" t="s">
        <v>52</v>
      </c>
      <c r="C966" s="65" t="s">
        <v>3810</v>
      </c>
      <c r="D966">
        <f t="shared" si="15"/>
        <v>449890009</v>
      </c>
      <c r="F966" s="1" t="s">
        <v>3226</v>
      </c>
      <c r="I966">
        <v>1</v>
      </c>
    </row>
    <row r="967" spans="1:9" x14ac:dyDescent="0.25">
      <c r="A967" s="84" t="s">
        <v>5592</v>
      </c>
      <c r="B967" s="83" t="s">
        <v>52</v>
      </c>
      <c r="C967" s="84" t="s">
        <v>3811</v>
      </c>
      <c r="D967">
        <f t="shared" si="15"/>
        <v>417469345</v>
      </c>
      <c r="F967" s="1" t="s">
        <v>4685</v>
      </c>
      <c r="H967">
        <v>1</v>
      </c>
    </row>
    <row r="968" spans="1:9" x14ac:dyDescent="0.25">
      <c r="A968" s="65" t="s">
        <v>5593</v>
      </c>
      <c r="B968" s="85" t="s">
        <v>52</v>
      </c>
      <c r="C968" s="65" t="s">
        <v>3812</v>
      </c>
      <c r="D968">
        <f t="shared" si="15"/>
        <v>3982830233</v>
      </c>
      <c r="F968" s="1" t="s">
        <v>4690</v>
      </c>
      <c r="H968">
        <v>1</v>
      </c>
    </row>
    <row r="969" spans="1:9" x14ac:dyDescent="0.25">
      <c r="A969" s="84" t="s">
        <v>5594</v>
      </c>
      <c r="B969" s="83" t="s">
        <v>52</v>
      </c>
      <c r="C969" s="84" t="s">
        <v>3813</v>
      </c>
      <c r="D969">
        <f t="shared" si="15"/>
        <v>407705785</v>
      </c>
      <c r="F969" s="1" t="s">
        <v>4695</v>
      </c>
      <c r="H969">
        <v>1</v>
      </c>
    </row>
    <row r="970" spans="1:9" x14ac:dyDescent="0.25">
      <c r="A970" s="65" t="s">
        <v>5595</v>
      </c>
      <c r="B970" s="85" t="s">
        <v>52</v>
      </c>
      <c r="C970" s="65" t="s">
        <v>3814</v>
      </c>
      <c r="D970">
        <f t="shared" si="15"/>
        <v>3884550668</v>
      </c>
      <c r="F970" s="1" t="s">
        <v>4495</v>
      </c>
      <c r="H970">
        <v>1</v>
      </c>
    </row>
    <row r="971" spans="1:9" x14ac:dyDescent="0.25">
      <c r="A971" s="84" t="s">
        <v>5596</v>
      </c>
      <c r="B971" s="83" t="s">
        <v>52</v>
      </c>
      <c r="C971" s="84" t="s">
        <v>3815</v>
      </c>
      <c r="D971">
        <f t="shared" si="15"/>
        <v>103916753</v>
      </c>
      <c r="F971" s="1" t="s">
        <v>4501</v>
      </c>
      <c r="H971">
        <v>1</v>
      </c>
    </row>
    <row r="972" spans="1:9" x14ac:dyDescent="0.25">
      <c r="A972" s="65" t="s">
        <v>5597</v>
      </c>
      <c r="B972" s="85" t="s">
        <v>52</v>
      </c>
      <c r="C972" s="65" t="s">
        <v>3816</v>
      </c>
      <c r="D972">
        <f t="shared" si="15"/>
        <v>4233156616</v>
      </c>
      <c r="F972" s="1" t="s">
        <v>4507</v>
      </c>
      <c r="H972">
        <v>1</v>
      </c>
    </row>
    <row r="973" spans="1:9" x14ac:dyDescent="0.25">
      <c r="A973" s="84" t="s">
        <v>5598</v>
      </c>
      <c r="B973" s="83" t="s">
        <v>52</v>
      </c>
      <c r="C973" s="84" t="s">
        <v>3817</v>
      </c>
      <c r="D973">
        <f t="shared" si="15"/>
        <v>4269323518</v>
      </c>
      <c r="F973" s="1" t="s">
        <v>4525</v>
      </c>
      <c r="H973">
        <v>1</v>
      </c>
    </row>
    <row r="974" spans="1:9" x14ac:dyDescent="0.25">
      <c r="A974" s="65" t="s">
        <v>5599</v>
      </c>
      <c r="B974" s="85" t="s">
        <v>52</v>
      </c>
      <c r="C974" s="65" t="s">
        <v>3818</v>
      </c>
      <c r="D974">
        <f t="shared" si="15"/>
        <v>397544170</v>
      </c>
      <c r="F974" s="1" t="s">
        <v>4366</v>
      </c>
      <c r="H974">
        <v>1</v>
      </c>
    </row>
    <row r="975" spans="1:9" x14ac:dyDescent="0.25">
      <c r="A975" s="84" t="s">
        <v>5600</v>
      </c>
      <c r="B975" s="83" t="s">
        <v>52</v>
      </c>
      <c r="C975" s="84" t="s">
        <v>3819</v>
      </c>
      <c r="D975">
        <f t="shared" si="15"/>
        <v>3832974051</v>
      </c>
      <c r="F975" s="1" t="s">
        <v>4513</v>
      </c>
      <c r="H975">
        <v>1</v>
      </c>
    </row>
    <row r="976" spans="1:9" x14ac:dyDescent="0.25">
      <c r="A976" s="65" t="s">
        <v>5601</v>
      </c>
      <c r="B976" s="85" t="s">
        <v>52</v>
      </c>
      <c r="C976" s="65" t="s">
        <v>3820</v>
      </c>
      <c r="D976">
        <f t="shared" si="15"/>
        <v>4264005448</v>
      </c>
      <c r="F976" s="1" t="s">
        <v>4372</v>
      </c>
      <c r="H976">
        <v>1</v>
      </c>
    </row>
    <row r="977" spans="1:10" x14ac:dyDescent="0.25">
      <c r="A977" s="84" t="s">
        <v>5602</v>
      </c>
      <c r="B977" s="83" t="s">
        <v>52</v>
      </c>
      <c r="C977" s="84" t="s">
        <v>3821</v>
      </c>
      <c r="D977">
        <f t="shared" si="15"/>
        <v>18932222</v>
      </c>
      <c r="F977" s="1" t="s">
        <v>4531</v>
      </c>
      <c r="H977">
        <v>1</v>
      </c>
    </row>
    <row r="978" spans="1:10" x14ac:dyDescent="0.25">
      <c r="A978" s="65" t="s">
        <v>5603</v>
      </c>
      <c r="B978" s="85" t="s">
        <v>52</v>
      </c>
      <c r="C978" s="65" t="s">
        <v>3822</v>
      </c>
      <c r="D978">
        <f t="shared" si="15"/>
        <v>338632935</v>
      </c>
      <c r="F978" s="1" t="s">
        <v>4378</v>
      </c>
      <c r="H978">
        <v>1</v>
      </c>
    </row>
    <row r="979" spans="1:10" x14ac:dyDescent="0.25">
      <c r="A979" s="84" t="s">
        <v>1162</v>
      </c>
      <c r="B979" s="83" t="s">
        <v>52</v>
      </c>
      <c r="C979" s="84" t="s">
        <v>3823</v>
      </c>
      <c r="D979">
        <f t="shared" si="15"/>
        <v>4240965830</v>
      </c>
      <c r="F979" s="1" t="s">
        <v>4519</v>
      </c>
      <c r="H979">
        <v>1</v>
      </c>
    </row>
    <row r="980" spans="1:10" x14ac:dyDescent="0.25">
      <c r="A980" s="65" t="s">
        <v>5604</v>
      </c>
      <c r="B980" s="85" t="s">
        <v>52</v>
      </c>
      <c r="C980" s="65" t="s">
        <v>3824</v>
      </c>
      <c r="D980">
        <f t="shared" si="15"/>
        <v>82983260</v>
      </c>
      <c r="F980" s="1" t="s">
        <v>4384</v>
      </c>
      <c r="H980">
        <v>1</v>
      </c>
    </row>
    <row r="981" spans="1:10" x14ac:dyDescent="0.25">
      <c r="A981" s="84" t="s">
        <v>5605</v>
      </c>
      <c r="B981" s="83" t="s">
        <v>52</v>
      </c>
      <c r="C981" s="84" t="s">
        <v>3825</v>
      </c>
      <c r="D981">
        <f t="shared" si="15"/>
        <v>229356308</v>
      </c>
      <c r="F981" s="1" t="s">
        <v>3129</v>
      </c>
      <c r="I981">
        <v>1</v>
      </c>
    </row>
    <row r="982" spans="1:10" x14ac:dyDescent="0.25">
      <c r="A982" s="65" t="s">
        <v>1165</v>
      </c>
      <c r="B982" s="85" t="s">
        <v>52</v>
      </c>
      <c r="C982" s="65" t="s">
        <v>3826</v>
      </c>
      <c r="D982">
        <f t="shared" si="15"/>
        <v>4194404947</v>
      </c>
      <c r="F982" s="1" t="s">
        <v>3134</v>
      </c>
      <c r="I982">
        <v>1</v>
      </c>
    </row>
    <row r="983" spans="1:10" x14ac:dyDescent="0.25">
      <c r="A983" s="84" t="s">
        <v>1166</v>
      </c>
      <c r="B983" s="83" t="s">
        <v>52</v>
      </c>
      <c r="C983" s="84" t="s">
        <v>3827</v>
      </c>
      <c r="D983">
        <f t="shared" si="15"/>
        <v>3913973802</v>
      </c>
      <c r="F983" s="1" t="s">
        <v>3139</v>
      </c>
      <c r="I983">
        <v>1</v>
      </c>
    </row>
    <row r="984" spans="1:10" x14ac:dyDescent="0.25">
      <c r="A984" s="65" t="s">
        <v>5606</v>
      </c>
      <c r="B984" s="85" t="s">
        <v>52</v>
      </c>
      <c r="C984" s="65" t="s">
        <v>3828</v>
      </c>
      <c r="D984">
        <f t="shared" si="15"/>
        <v>86247857</v>
      </c>
      <c r="F984" s="1" t="s">
        <v>3154</v>
      </c>
      <c r="I984">
        <v>1</v>
      </c>
    </row>
    <row r="985" spans="1:10" x14ac:dyDescent="0.25">
      <c r="A985" s="84" t="s">
        <v>1168</v>
      </c>
      <c r="B985" s="83" t="s">
        <v>52</v>
      </c>
      <c r="C985" s="84" t="s">
        <v>3829</v>
      </c>
      <c r="D985">
        <f t="shared" si="15"/>
        <v>300654123</v>
      </c>
      <c r="F985" s="1" t="s">
        <v>3144</v>
      </c>
      <c r="I985">
        <v>1</v>
      </c>
    </row>
    <row r="986" spans="1:10" x14ac:dyDescent="0.25">
      <c r="A986" s="65" t="s">
        <v>5607</v>
      </c>
      <c r="B986" s="85" t="s">
        <v>52</v>
      </c>
      <c r="C986" s="65" t="s">
        <v>3830</v>
      </c>
      <c r="D986">
        <f t="shared" si="15"/>
        <v>36649354</v>
      </c>
      <c r="F986" s="1" t="s">
        <v>3149</v>
      </c>
      <c r="I986">
        <v>1</v>
      </c>
    </row>
    <row r="987" spans="1:10" x14ac:dyDescent="0.25">
      <c r="A987" s="84" t="s">
        <v>1170</v>
      </c>
      <c r="B987" s="83" t="s">
        <v>52</v>
      </c>
      <c r="C987" s="84" t="s">
        <v>3831</v>
      </c>
      <c r="D987">
        <f t="shared" si="15"/>
        <v>268667266</v>
      </c>
      <c r="F987" s="1" t="s">
        <v>3159</v>
      </c>
      <c r="I987">
        <v>1</v>
      </c>
    </row>
    <row r="988" spans="1:10" x14ac:dyDescent="0.25">
      <c r="A988" s="65" t="s">
        <v>1171</v>
      </c>
      <c r="B988" s="85" t="s">
        <v>52</v>
      </c>
      <c r="C988" s="65" t="s">
        <v>3832</v>
      </c>
      <c r="D988">
        <f t="shared" si="15"/>
        <v>4135885897</v>
      </c>
      <c r="F988" s="1" t="s">
        <v>4536</v>
      </c>
      <c r="H988">
        <v>1</v>
      </c>
    </row>
    <row r="989" spans="1:10" x14ac:dyDescent="0.25">
      <c r="A989" s="84" t="s">
        <v>1172</v>
      </c>
      <c r="B989" s="83" t="s">
        <v>52</v>
      </c>
      <c r="C989" s="84" t="s">
        <v>3833</v>
      </c>
      <c r="D989">
        <f t="shared" si="15"/>
        <v>3888240541</v>
      </c>
      <c r="F989" s="1" t="s">
        <v>5138</v>
      </c>
      <c r="J989">
        <v>1</v>
      </c>
    </row>
    <row r="990" spans="1:10" x14ac:dyDescent="0.25">
      <c r="A990" s="65" t="s">
        <v>5608</v>
      </c>
      <c r="B990" s="85" t="s">
        <v>52</v>
      </c>
      <c r="C990" s="65" t="s">
        <v>3834</v>
      </c>
      <c r="D990">
        <f t="shared" si="15"/>
        <v>26742416</v>
      </c>
      <c r="F990" s="1" t="s">
        <v>4542</v>
      </c>
      <c r="H990">
        <v>1</v>
      </c>
    </row>
    <row r="991" spans="1:10" x14ac:dyDescent="0.25">
      <c r="A991" s="84" t="s">
        <v>1174</v>
      </c>
      <c r="B991" s="83" t="s">
        <v>52</v>
      </c>
      <c r="C991" s="84" t="s">
        <v>3835</v>
      </c>
      <c r="D991">
        <f t="shared" si="15"/>
        <v>383423666</v>
      </c>
      <c r="F991" s="1" t="s">
        <v>4548</v>
      </c>
      <c r="H991">
        <v>1</v>
      </c>
    </row>
    <row r="992" spans="1:10" x14ac:dyDescent="0.25">
      <c r="A992" s="65" t="s">
        <v>1175</v>
      </c>
      <c r="B992" s="85" t="s">
        <v>52</v>
      </c>
      <c r="C992" s="65" t="s">
        <v>3836</v>
      </c>
      <c r="D992">
        <f t="shared" si="15"/>
        <v>3958751787</v>
      </c>
      <c r="F992" s="1" t="s">
        <v>4566</v>
      </c>
      <c r="H992">
        <v>1</v>
      </c>
    </row>
    <row r="993" spans="1:10" x14ac:dyDescent="0.25">
      <c r="A993" s="84" t="s">
        <v>1176</v>
      </c>
      <c r="B993" s="83" t="s">
        <v>52</v>
      </c>
      <c r="C993" s="84" t="s">
        <v>3837</v>
      </c>
      <c r="D993">
        <f t="shared" si="15"/>
        <v>366156549</v>
      </c>
      <c r="F993" s="1" t="s">
        <v>4389</v>
      </c>
      <c r="H993">
        <v>1</v>
      </c>
    </row>
    <row r="994" spans="1:10" x14ac:dyDescent="0.25">
      <c r="A994" s="65" t="s">
        <v>1177</v>
      </c>
      <c r="B994" s="85" t="s">
        <v>52</v>
      </c>
      <c r="C994" s="65" t="s">
        <v>3838</v>
      </c>
      <c r="D994">
        <f t="shared" si="15"/>
        <v>3838547013</v>
      </c>
      <c r="F994" s="1" t="s">
        <v>5143</v>
      </c>
      <c r="J994">
        <v>1</v>
      </c>
    </row>
    <row r="995" spans="1:10" x14ac:dyDescent="0.25">
      <c r="A995" s="84" t="s">
        <v>1178</v>
      </c>
      <c r="B995" s="83" t="s">
        <v>52</v>
      </c>
      <c r="C995" s="84" t="s">
        <v>3839</v>
      </c>
      <c r="D995">
        <f t="shared" si="15"/>
        <v>4204093574</v>
      </c>
      <c r="F995" s="1" t="s">
        <v>4554</v>
      </c>
      <c r="H995">
        <v>1</v>
      </c>
    </row>
    <row r="996" spans="1:10" x14ac:dyDescent="0.25">
      <c r="A996" s="65" t="s">
        <v>1179</v>
      </c>
      <c r="B996" s="85" t="s">
        <v>52</v>
      </c>
      <c r="C996" s="65" t="s">
        <v>3840</v>
      </c>
      <c r="D996">
        <f t="shared" si="15"/>
        <v>428763049</v>
      </c>
      <c r="F996" s="1" t="s">
        <v>4395</v>
      </c>
      <c r="H996">
        <v>1</v>
      </c>
    </row>
    <row r="997" spans="1:10" x14ac:dyDescent="0.25">
      <c r="A997" s="84" t="s">
        <v>5609</v>
      </c>
      <c r="B997" s="83" t="s">
        <v>52</v>
      </c>
      <c r="C997" s="84" t="s">
        <v>3841</v>
      </c>
      <c r="D997">
        <f t="shared" si="15"/>
        <v>41088904</v>
      </c>
      <c r="F997" s="1" t="s">
        <v>4571</v>
      </c>
      <c r="H997">
        <v>1</v>
      </c>
    </row>
    <row r="998" spans="1:10" x14ac:dyDescent="0.25">
      <c r="A998" s="65" t="s">
        <v>5610</v>
      </c>
      <c r="B998" s="85" t="s">
        <v>52</v>
      </c>
      <c r="C998" s="65" t="s">
        <v>3842</v>
      </c>
      <c r="D998">
        <f t="shared" si="15"/>
        <v>164729133</v>
      </c>
      <c r="F998" s="1" t="s">
        <v>4401</v>
      </c>
      <c r="H998">
        <v>1</v>
      </c>
    </row>
    <row r="999" spans="1:10" x14ac:dyDescent="0.25">
      <c r="A999" s="84" t="s">
        <v>1182</v>
      </c>
      <c r="B999" s="83" t="s">
        <v>52</v>
      </c>
      <c r="C999" s="84" t="s">
        <v>3843</v>
      </c>
      <c r="D999">
        <f t="shared" si="15"/>
        <v>4234956471</v>
      </c>
      <c r="F999" s="1" t="s">
        <v>4560</v>
      </c>
      <c r="H999">
        <v>1</v>
      </c>
    </row>
    <row r="1000" spans="1:10" x14ac:dyDescent="0.25">
      <c r="A1000" s="65" t="s">
        <v>1183</v>
      </c>
      <c r="B1000" s="85" t="s">
        <v>52</v>
      </c>
      <c r="C1000" s="65" t="s">
        <v>3844</v>
      </c>
      <c r="D1000">
        <f t="shared" si="15"/>
        <v>429842013</v>
      </c>
      <c r="F1000" s="1" t="s">
        <v>4407</v>
      </c>
      <c r="H1000">
        <v>1</v>
      </c>
    </row>
    <row r="1001" spans="1:10" x14ac:dyDescent="0.25">
      <c r="A1001" s="84" t="s">
        <v>1184</v>
      </c>
      <c r="B1001" s="83" t="s">
        <v>52</v>
      </c>
      <c r="C1001" s="84" t="s">
        <v>3845</v>
      </c>
      <c r="D1001">
        <f t="shared" si="15"/>
        <v>431657660</v>
      </c>
      <c r="F1001" s="1" t="s">
        <v>3163</v>
      </c>
      <c r="I1001">
        <v>1</v>
      </c>
    </row>
    <row r="1002" spans="1:10" x14ac:dyDescent="0.25">
      <c r="A1002" s="65" t="s">
        <v>1185</v>
      </c>
      <c r="B1002" s="85" t="s">
        <v>52</v>
      </c>
      <c r="C1002" s="65" t="s">
        <v>3846</v>
      </c>
      <c r="D1002">
        <f t="shared" si="15"/>
        <v>336518493</v>
      </c>
      <c r="F1002" s="1" t="s">
        <v>3168</v>
      </c>
      <c r="I1002">
        <v>1</v>
      </c>
    </row>
    <row r="1003" spans="1:10" x14ac:dyDescent="0.25">
      <c r="A1003" s="84" t="s">
        <v>5611</v>
      </c>
      <c r="B1003" s="83" t="s">
        <v>52</v>
      </c>
      <c r="C1003" s="84" t="s">
        <v>3847</v>
      </c>
      <c r="D1003">
        <f t="shared" si="15"/>
        <v>63395413</v>
      </c>
      <c r="F1003" s="1" t="s">
        <v>3173</v>
      </c>
      <c r="I1003">
        <v>1</v>
      </c>
    </row>
    <row r="1004" spans="1:10" x14ac:dyDescent="0.25">
      <c r="A1004" s="65" t="s">
        <v>1187</v>
      </c>
      <c r="B1004" s="85" t="s">
        <v>52</v>
      </c>
      <c r="C1004" s="65" t="s">
        <v>3848</v>
      </c>
      <c r="D1004">
        <f t="shared" si="15"/>
        <v>4034757178</v>
      </c>
      <c r="F1004" s="1" t="s">
        <v>3188</v>
      </c>
      <c r="I1004">
        <v>1</v>
      </c>
    </row>
    <row r="1005" spans="1:10" x14ac:dyDescent="0.25">
      <c r="A1005" s="84" t="s">
        <v>1188</v>
      </c>
      <c r="B1005" s="83" t="s">
        <v>52</v>
      </c>
      <c r="C1005" s="84" t="s">
        <v>3849</v>
      </c>
      <c r="D1005">
        <f t="shared" si="15"/>
        <v>4275012505</v>
      </c>
      <c r="F1005" s="1" t="s">
        <v>3178</v>
      </c>
      <c r="I1005">
        <v>1</v>
      </c>
    </row>
    <row r="1006" spans="1:10" x14ac:dyDescent="0.25">
      <c r="A1006" s="65" t="s">
        <v>5612</v>
      </c>
      <c r="B1006" s="85" t="s">
        <v>52</v>
      </c>
      <c r="C1006" s="65" t="s">
        <v>3850</v>
      </c>
      <c r="D1006">
        <f t="shared" si="15"/>
        <v>23442677</v>
      </c>
      <c r="F1006" s="1" t="s">
        <v>3183</v>
      </c>
      <c r="I1006">
        <v>1</v>
      </c>
    </row>
    <row r="1007" spans="1:10" x14ac:dyDescent="0.25">
      <c r="A1007" s="84" t="s">
        <v>1190</v>
      </c>
      <c r="B1007" s="83" t="s">
        <v>52</v>
      </c>
      <c r="C1007" s="84" t="s">
        <v>3851</v>
      </c>
      <c r="D1007">
        <f t="shared" si="15"/>
        <v>4058286622</v>
      </c>
      <c r="F1007" s="1" t="s">
        <v>3193</v>
      </c>
      <c r="I1007">
        <v>1</v>
      </c>
    </row>
    <row r="1008" spans="1:10" x14ac:dyDescent="0.25">
      <c r="A1008" s="65" t="s">
        <v>1191</v>
      </c>
      <c r="B1008" s="85" t="s">
        <v>52</v>
      </c>
      <c r="C1008" s="65" t="s">
        <v>3852</v>
      </c>
      <c r="D1008">
        <f t="shared" si="15"/>
        <v>4072592068</v>
      </c>
      <c r="F1008" s="1" t="s">
        <v>4465</v>
      </c>
      <c r="H1008">
        <v>1</v>
      </c>
    </row>
    <row r="1009" spans="1:10" x14ac:dyDescent="0.25">
      <c r="A1009" s="84" t="s">
        <v>1192</v>
      </c>
      <c r="B1009" s="83" t="s">
        <v>52</v>
      </c>
      <c r="C1009" s="84" t="s">
        <v>3853</v>
      </c>
      <c r="D1009">
        <f t="shared" si="15"/>
        <v>4272885023</v>
      </c>
      <c r="F1009" s="1" t="s">
        <v>3074</v>
      </c>
      <c r="I1009">
        <v>1</v>
      </c>
      <c r="J1009">
        <v>1</v>
      </c>
    </row>
    <row r="1010" spans="1:10" x14ac:dyDescent="0.25">
      <c r="A1010" s="65" t="s">
        <v>1193</v>
      </c>
      <c r="B1010" s="85" t="s">
        <v>52</v>
      </c>
      <c r="C1010" s="65" t="s">
        <v>3854</v>
      </c>
      <c r="D1010">
        <f t="shared" si="15"/>
        <v>3930574429</v>
      </c>
      <c r="F1010" s="1" t="s">
        <v>4471</v>
      </c>
      <c r="H1010">
        <v>1</v>
      </c>
    </row>
    <row r="1011" spans="1:10" x14ac:dyDescent="0.25">
      <c r="A1011" s="84" t="s">
        <v>1194</v>
      </c>
      <c r="B1011" s="83" t="s">
        <v>52</v>
      </c>
      <c r="C1011" s="84" t="s">
        <v>3855</v>
      </c>
      <c r="D1011">
        <f t="shared" si="15"/>
        <v>4259404308</v>
      </c>
      <c r="F1011" s="1" t="s">
        <v>3082</v>
      </c>
      <c r="I1011">
        <v>1</v>
      </c>
    </row>
    <row r="1012" spans="1:10" x14ac:dyDescent="0.25">
      <c r="A1012" s="65" t="s">
        <v>1195</v>
      </c>
      <c r="B1012" s="85" t="s">
        <v>52</v>
      </c>
      <c r="C1012" s="65" t="s">
        <v>3856</v>
      </c>
      <c r="D1012">
        <f t="shared" si="15"/>
        <v>490838175</v>
      </c>
      <c r="F1012" s="1" t="s">
        <v>4477</v>
      </c>
      <c r="H1012">
        <v>1</v>
      </c>
    </row>
    <row r="1013" spans="1:10" x14ac:dyDescent="0.25">
      <c r="A1013" s="84" t="s">
        <v>1196</v>
      </c>
      <c r="B1013" s="83" t="s">
        <v>52</v>
      </c>
      <c r="C1013" s="84" t="s">
        <v>3857</v>
      </c>
      <c r="D1013">
        <f t="shared" si="15"/>
        <v>374448271</v>
      </c>
      <c r="F1013" s="1" t="s">
        <v>3090</v>
      </c>
      <c r="I1013">
        <v>1</v>
      </c>
    </row>
    <row r="1014" spans="1:10" x14ac:dyDescent="0.25">
      <c r="A1014" s="65" t="s">
        <v>1197</v>
      </c>
      <c r="B1014" s="85" t="s">
        <v>52</v>
      </c>
      <c r="C1014" s="65" t="s">
        <v>3858</v>
      </c>
      <c r="D1014">
        <f t="shared" si="15"/>
        <v>4112863085</v>
      </c>
      <c r="F1014" s="1" t="s">
        <v>3114</v>
      </c>
      <c r="H1014">
        <v>1</v>
      </c>
      <c r="I1014">
        <v>1</v>
      </c>
    </row>
    <row r="1015" spans="1:10" x14ac:dyDescent="0.25">
      <c r="A1015" s="84" t="s">
        <v>5613</v>
      </c>
      <c r="B1015" s="83" t="s">
        <v>52</v>
      </c>
      <c r="C1015" s="84" t="s">
        <v>3859</v>
      </c>
      <c r="D1015">
        <f t="shared" si="15"/>
        <v>32757891</v>
      </c>
      <c r="F1015" s="1" t="s">
        <v>4348</v>
      </c>
      <c r="H1015">
        <v>1</v>
      </c>
    </row>
    <row r="1016" spans="1:10" x14ac:dyDescent="0.25">
      <c r="A1016" s="65" t="s">
        <v>5614</v>
      </c>
      <c r="B1016" s="85" t="s">
        <v>52</v>
      </c>
      <c r="C1016" s="65" t="s">
        <v>3860</v>
      </c>
      <c r="D1016">
        <f t="shared" si="15"/>
        <v>232097676</v>
      </c>
      <c r="F1016" s="1" t="s">
        <v>5134</v>
      </c>
      <c r="J1016">
        <v>1</v>
      </c>
    </row>
    <row r="1017" spans="1:10" x14ac:dyDescent="0.25">
      <c r="A1017" s="84" t="s">
        <v>1200</v>
      </c>
      <c r="B1017" s="83" t="s">
        <v>52</v>
      </c>
      <c r="C1017" s="84" t="s">
        <v>3861</v>
      </c>
      <c r="D1017">
        <f t="shared" si="15"/>
        <v>3763979871</v>
      </c>
      <c r="F1017" s="1" t="s">
        <v>3098</v>
      </c>
      <c r="H1017">
        <v>1</v>
      </c>
      <c r="I1017">
        <v>1</v>
      </c>
    </row>
    <row r="1018" spans="1:10" x14ac:dyDescent="0.25">
      <c r="A1018" s="65" t="s">
        <v>1201</v>
      </c>
      <c r="B1018" s="85" t="s">
        <v>52</v>
      </c>
      <c r="C1018" s="65" t="s">
        <v>3862</v>
      </c>
      <c r="D1018">
        <f t="shared" si="15"/>
        <v>3954616739</v>
      </c>
      <c r="F1018" s="1" t="s">
        <v>4489</v>
      </c>
      <c r="H1018">
        <v>1</v>
      </c>
    </row>
    <row r="1019" spans="1:10" x14ac:dyDescent="0.25">
      <c r="A1019" s="84" t="s">
        <v>1202</v>
      </c>
      <c r="B1019" s="83" t="s">
        <v>52</v>
      </c>
      <c r="C1019" s="84" t="s">
        <v>3863</v>
      </c>
      <c r="D1019">
        <f t="shared" si="15"/>
        <v>483664281</v>
      </c>
      <c r="F1019" s="1" t="s">
        <v>4357</v>
      </c>
      <c r="H1019">
        <v>1</v>
      </c>
    </row>
    <row r="1020" spans="1:10" x14ac:dyDescent="0.25">
      <c r="A1020" s="65" t="s">
        <v>1203</v>
      </c>
      <c r="B1020" s="85" t="s">
        <v>52</v>
      </c>
      <c r="C1020" s="65" t="s">
        <v>3864</v>
      </c>
      <c r="D1020">
        <f t="shared" si="15"/>
        <v>375858877</v>
      </c>
      <c r="F1020" s="1" t="s">
        <v>3106</v>
      </c>
      <c r="H1020">
        <v>1</v>
      </c>
      <c r="I1020">
        <v>1</v>
      </c>
    </row>
    <row r="1021" spans="1:10" x14ac:dyDescent="0.25">
      <c r="A1021" s="84" t="s">
        <v>5615</v>
      </c>
      <c r="B1021" s="83" t="s">
        <v>52</v>
      </c>
      <c r="C1021" s="84" t="s">
        <v>3865</v>
      </c>
      <c r="D1021">
        <f t="shared" si="15"/>
        <v>43569026</v>
      </c>
      <c r="F1021" s="1" t="s">
        <v>3121</v>
      </c>
      <c r="I1021">
        <v>1</v>
      </c>
    </row>
    <row r="1022" spans="1:10" x14ac:dyDescent="0.25">
      <c r="A1022" s="65" t="s">
        <v>1205</v>
      </c>
      <c r="B1022" s="85" t="s">
        <v>52</v>
      </c>
      <c r="C1022" s="65" t="s">
        <v>3866</v>
      </c>
      <c r="D1022">
        <f t="shared" si="15"/>
        <v>309706818</v>
      </c>
      <c r="F1022" s="1" t="s">
        <v>4576</v>
      </c>
      <c r="H1022">
        <v>1</v>
      </c>
    </row>
    <row r="1023" spans="1:10" x14ac:dyDescent="0.25">
      <c r="A1023" s="84" t="s">
        <v>5616</v>
      </c>
      <c r="B1023" s="83" t="s">
        <v>52</v>
      </c>
      <c r="C1023" s="84" t="s">
        <v>3867</v>
      </c>
      <c r="D1023">
        <f t="shared" si="15"/>
        <v>166990244</v>
      </c>
      <c r="F1023" s="1" t="s">
        <v>5147</v>
      </c>
      <c r="J1023">
        <v>1</v>
      </c>
    </row>
    <row r="1024" spans="1:10" x14ac:dyDescent="0.25">
      <c r="A1024" s="65" t="s">
        <v>5617</v>
      </c>
      <c r="B1024" s="85" t="s">
        <v>52</v>
      </c>
      <c r="C1024" s="65" t="s">
        <v>3868</v>
      </c>
      <c r="D1024">
        <f t="shared" si="15"/>
        <v>70747469</v>
      </c>
      <c r="F1024" s="1" t="s">
        <v>4582</v>
      </c>
      <c r="H1024">
        <v>1</v>
      </c>
    </row>
    <row r="1025" spans="1:10" x14ac:dyDescent="0.25">
      <c r="A1025" s="84" t="s">
        <v>5618</v>
      </c>
      <c r="B1025" s="83" t="s">
        <v>52</v>
      </c>
      <c r="C1025" s="84" t="s">
        <v>3869</v>
      </c>
      <c r="D1025">
        <f t="shared" si="15"/>
        <v>187826267</v>
      </c>
      <c r="F1025" s="1" t="s">
        <v>4617</v>
      </c>
      <c r="H1025">
        <v>1</v>
      </c>
    </row>
    <row r="1026" spans="1:10" x14ac:dyDescent="0.25">
      <c r="A1026" s="65" t="s">
        <v>5619</v>
      </c>
      <c r="B1026" s="85" t="s">
        <v>52</v>
      </c>
      <c r="C1026" s="65" t="s">
        <v>3870</v>
      </c>
      <c r="D1026">
        <f t="shared" ref="D1026:D1089" si="16">HEX2DEC(A1026)</f>
        <v>49701017</v>
      </c>
      <c r="F1026" s="1" t="s">
        <v>4623</v>
      </c>
      <c r="H1026">
        <v>1</v>
      </c>
      <c r="J1026">
        <v>1</v>
      </c>
    </row>
    <row r="1027" spans="1:10" x14ac:dyDescent="0.25">
      <c r="A1027" s="84" t="s">
        <v>1131</v>
      </c>
      <c r="B1027" s="83" t="s">
        <v>52</v>
      </c>
      <c r="C1027" s="84" t="s">
        <v>3871</v>
      </c>
      <c r="D1027">
        <f t="shared" si="16"/>
        <v>532561263</v>
      </c>
      <c r="F1027" s="1" t="s">
        <v>4676</v>
      </c>
      <c r="H1027">
        <v>1</v>
      </c>
    </row>
    <row r="1028" spans="1:10" x14ac:dyDescent="0.25">
      <c r="A1028" s="65" t="s">
        <v>5620</v>
      </c>
      <c r="B1028" s="85" t="s">
        <v>52</v>
      </c>
      <c r="C1028" s="65" t="s">
        <v>3872</v>
      </c>
      <c r="D1028">
        <f t="shared" si="16"/>
        <v>101660265</v>
      </c>
      <c r="F1028" s="1" t="s">
        <v>4681</v>
      </c>
      <c r="H1028">
        <v>1</v>
      </c>
    </row>
    <row r="1029" spans="1:10" x14ac:dyDescent="0.25">
      <c r="A1029" s="84" t="s">
        <v>1135</v>
      </c>
      <c r="B1029" s="83" t="s">
        <v>52</v>
      </c>
      <c r="C1029" s="84" t="s">
        <v>3873</v>
      </c>
      <c r="D1029">
        <f t="shared" si="16"/>
        <v>486969706</v>
      </c>
      <c r="F1029" s="1" t="s">
        <v>4446</v>
      </c>
      <c r="H1029">
        <v>2</v>
      </c>
    </row>
    <row r="1030" spans="1:10" x14ac:dyDescent="0.25">
      <c r="A1030" s="65" t="s">
        <v>5621</v>
      </c>
      <c r="B1030" s="85" t="s">
        <v>52</v>
      </c>
      <c r="C1030" s="65" t="s">
        <v>3874</v>
      </c>
      <c r="D1030">
        <f t="shared" si="16"/>
        <v>6236128</v>
      </c>
      <c r="F1030" s="1" t="s">
        <v>4451</v>
      </c>
      <c r="H1030">
        <v>2</v>
      </c>
    </row>
    <row r="1031" spans="1:10" x14ac:dyDescent="0.25">
      <c r="A1031" s="84" t="s">
        <v>1128</v>
      </c>
      <c r="B1031" s="83" t="s">
        <v>52</v>
      </c>
      <c r="C1031" s="84" t="s">
        <v>3875</v>
      </c>
      <c r="D1031">
        <f t="shared" si="16"/>
        <v>375432096</v>
      </c>
      <c r="F1031" s="1" t="s">
        <v>4456</v>
      </c>
      <c r="H1031">
        <v>2</v>
      </c>
    </row>
    <row r="1032" spans="1:10" x14ac:dyDescent="0.25">
      <c r="A1032" s="65" t="s">
        <v>1130</v>
      </c>
      <c r="B1032" s="85" t="s">
        <v>52</v>
      </c>
      <c r="C1032" s="65" t="s">
        <v>3876</v>
      </c>
      <c r="D1032">
        <f t="shared" si="16"/>
        <v>285512781</v>
      </c>
      <c r="F1032" s="1" t="s">
        <v>4629</v>
      </c>
      <c r="H1032">
        <v>1</v>
      </c>
    </row>
    <row r="1033" spans="1:10" x14ac:dyDescent="0.25">
      <c r="A1033" s="84" t="s">
        <v>1132</v>
      </c>
      <c r="B1033" s="83" t="s">
        <v>52</v>
      </c>
      <c r="C1033" s="84" t="s">
        <v>3877</v>
      </c>
      <c r="D1033">
        <f t="shared" si="16"/>
        <v>4077205885</v>
      </c>
      <c r="F1033" s="1" t="s">
        <v>4435</v>
      </c>
      <c r="H1033">
        <v>2</v>
      </c>
    </row>
    <row r="1034" spans="1:10" x14ac:dyDescent="0.25">
      <c r="A1034" s="65" t="s">
        <v>1134</v>
      </c>
      <c r="B1034" s="85" t="s">
        <v>52</v>
      </c>
      <c r="C1034" s="65" t="s">
        <v>3878</v>
      </c>
      <c r="D1034">
        <f t="shared" si="16"/>
        <v>3793210107</v>
      </c>
      <c r="F1034" s="1" t="s">
        <v>4635</v>
      </c>
      <c r="H1034">
        <v>1</v>
      </c>
    </row>
    <row r="1035" spans="1:10" x14ac:dyDescent="0.25">
      <c r="A1035" s="84" t="s">
        <v>5622</v>
      </c>
      <c r="B1035" s="83" t="s">
        <v>52</v>
      </c>
      <c r="C1035" s="84" t="s">
        <v>3879</v>
      </c>
      <c r="D1035">
        <f t="shared" si="16"/>
        <v>99949528</v>
      </c>
      <c r="F1035" s="1" t="s">
        <v>4441</v>
      </c>
      <c r="H1035">
        <v>2</v>
      </c>
    </row>
    <row r="1036" spans="1:10" x14ac:dyDescent="0.25">
      <c r="A1036" s="65" t="s">
        <v>1113</v>
      </c>
      <c r="B1036" s="85" t="s">
        <v>52</v>
      </c>
      <c r="C1036" s="65" t="s">
        <v>3880</v>
      </c>
      <c r="D1036">
        <f t="shared" si="16"/>
        <v>4045273255</v>
      </c>
      <c r="F1036" s="1" t="s">
        <v>4641</v>
      </c>
      <c r="H1036">
        <v>1</v>
      </c>
    </row>
    <row r="1037" spans="1:10" x14ac:dyDescent="0.25">
      <c r="A1037" s="84" t="s">
        <v>5623</v>
      </c>
      <c r="B1037" s="83" t="s">
        <v>52</v>
      </c>
      <c r="C1037" s="84" t="s">
        <v>3881</v>
      </c>
      <c r="D1037">
        <f t="shared" si="16"/>
        <v>43202373</v>
      </c>
      <c r="F1037" s="1" t="s">
        <v>4588</v>
      </c>
      <c r="H1037">
        <v>1</v>
      </c>
    </row>
    <row r="1038" spans="1:10" x14ac:dyDescent="0.25">
      <c r="A1038" s="65" t="s">
        <v>5624</v>
      </c>
      <c r="B1038" s="85" t="s">
        <v>52</v>
      </c>
      <c r="C1038" s="65" t="s">
        <v>3882</v>
      </c>
      <c r="D1038">
        <f t="shared" si="16"/>
        <v>76960385</v>
      </c>
      <c r="F1038" s="1" t="s">
        <v>4606</v>
      </c>
      <c r="H1038">
        <v>1</v>
      </c>
    </row>
    <row r="1039" spans="1:10" x14ac:dyDescent="0.25">
      <c r="A1039" s="84" t="s">
        <v>1119</v>
      </c>
      <c r="B1039" s="83" t="s">
        <v>52</v>
      </c>
      <c r="C1039" s="84" t="s">
        <v>3883</v>
      </c>
      <c r="D1039">
        <f t="shared" si="16"/>
        <v>372705467</v>
      </c>
      <c r="F1039" s="1" t="s">
        <v>4412</v>
      </c>
      <c r="H1039">
        <v>1</v>
      </c>
    </row>
    <row r="1040" spans="1:10" x14ac:dyDescent="0.25">
      <c r="A1040" s="65" t="s">
        <v>1121</v>
      </c>
      <c r="B1040" s="85" t="s">
        <v>52</v>
      </c>
      <c r="C1040" s="65" t="s">
        <v>3884</v>
      </c>
      <c r="D1040">
        <f t="shared" si="16"/>
        <v>516176859</v>
      </c>
      <c r="F1040" s="1" t="s">
        <v>5152</v>
      </c>
      <c r="J1040">
        <v>1</v>
      </c>
    </row>
    <row r="1041" spans="1:9" x14ac:dyDescent="0.25">
      <c r="A1041" s="84" t="s">
        <v>1123</v>
      </c>
      <c r="B1041" s="83" t="s">
        <v>52</v>
      </c>
      <c r="C1041" s="84" t="s">
        <v>3885</v>
      </c>
      <c r="D1041">
        <f t="shared" si="16"/>
        <v>3901527369</v>
      </c>
      <c r="F1041" s="1" t="s">
        <v>4594</v>
      </c>
      <c r="H1041">
        <v>1</v>
      </c>
    </row>
    <row r="1042" spans="1:9" x14ac:dyDescent="0.25">
      <c r="A1042" s="65" t="s">
        <v>5625</v>
      </c>
      <c r="B1042" s="85" t="s">
        <v>52</v>
      </c>
      <c r="C1042" s="65" t="s">
        <v>3886</v>
      </c>
      <c r="D1042">
        <f t="shared" si="16"/>
        <v>133773503</v>
      </c>
      <c r="F1042" s="1" t="s">
        <v>4418</v>
      </c>
      <c r="H1042">
        <v>1</v>
      </c>
    </row>
    <row r="1043" spans="1:9" x14ac:dyDescent="0.25">
      <c r="A1043" s="84" t="s">
        <v>5626</v>
      </c>
      <c r="B1043" s="83" t="s">
        <v>52</v>
      </c>
      <c r="C1043" s="84" t="s">
        <v>3887</v>
      </c>
      <c r="D1043">
        <f t="shared" si="16"/>
        <v>150185219</v>
      </c>
      <c r="F1043" s="1" t="s">
        <v>4612</v>
      </c>
      <c r="H1043">
        <v>1</v>
      </c>
    </row>
    <row r="1044" spans="1:9" x14ac:dyDescent="0.25">
      <c r="A1044" s="65" t="s">
        <v>1118</v>
      </c>
      <c r="B1044" s="85" t="s">
        <v>52</v>
      </c>
      <c r="C1044" s="65" t="s">
        <v>3888</v>
      </c>
      <c r="D1044">
        <f t="shared" si="16"/>
        <v>4124431819</v>
      </c>
      <c r="F1044" s="1" t="s">
        <v>4424</v>
      </c>
      <c r="H1044">
        <v>1</v>
      </c>
    </row>
    <row r="1045" spans="1:9" x14ac:dyDescent="0.25">
      <c r="A1045" s="84" t="s">
        <v>1120</v>
      </c>
      <c r="B1045" s="83" t="s">
        <v>52</v>
      </c>
      <c r="C1045" s="84" t="s">
        <v>3889</v>
      </c>
      <c r="D1045">
        <f t="shared" si="16"/>
        <v>4109982154</v>
      </c>
      <c r="F1045" s="1" t="s">
        <v>4600</v>
      </c>
      <c r="H1045">
        <v>1</v>
      </c>
    </row>
    <row r="1046" spans="1:9" x14ac:dyDescent="0.25">
      <c r="A1046" s="65" t="s">
        <v>5627</v>
      </c>
      <c r="B1046" s="85" t="s">
        <v>52</v>
      </c>
      <c r="C1046" s="65" t="s">
        <v>3890</v>
      </c>
      <c r="D1046">
        <f t="shared" si="16"/>
        <v>70706055</v>
      </c>
      <c r="F1046" s="1" t="s">
        <v>4430</v>
      </c>
      <c r="H1046">
        <v>1</v>
      </c>
    </row>
    <row r="1047" spans="1:9" x14ac:dyDescent="0.25">
      <c r="A1047" s="84" t="s">
        <v>1124</v>
      </c>
      <c r="B1047" s="83" t="s">
        <v>52</v>
      </c>
      <c r="C1047" s="84" t="s">
        <v>3891</v>
      </c>
      <c r="D1047">
        <f t="shared" si="16"/>
        <v>507769174</v>
      </c>
      <c r="F1047" s="1" t="s">
        <v>4647</v>
      </c>
      <c r="H1047">
        <v>1</v>
      </c>
    </row>
    <row r="1048" spans="1:9" x14ac:dyDescent="0.25">
      <c r="A1048" s="65" t="s">
        <v>1101</v>
      </c>
      <c r="B1048" s="85" t="s">
        <v>52</v>
      </c>
      <c r="C1048" s="65" t="s">
        <v>3892</v>
      </c>
      <c r="D1048">
        <f t="shared" si="16"/>
        <v>403001704</v>
      </c>
      <c r="F1048" s="1" t="s">
        <v>4653</v>
      </c>
      <c r="H1048">
        <v>1</v>
      </c>
    </row>
    <row r="1049" spans="1:9" x14ac:dyDescent="0.25">
      <c r="A1049" s="84" t="s">
        <v>1103</v>
      </c>
      <c r="B1049" s="83" t="s">
        <v>52</v>
      </c>
      <c r="C1049" s="84" t="s">
        <v>3893</v>
      </c>
      <c r="D1049">
        <f t="shared" si="16"/>
        <v>533815442</v>
      </c>
      <c r="F1049" s="1" t="s">
        <v>4659</v>
      </c>
      <c r="H1049">
        <v>1</v>
      </c>
    </row>
    <row r="1050" spans="1:9" x14ac:dyDescent="0.25">
      <c r="A1050" s="65" t="s">
        <v>1105</v>
      </c>
      <c r="B1050" s="85" t="s">
        <v>52</v>
      </c>
      <c r="C1050" s="65" t="s">
        <v>3894</v>
      </c>
      <c r="D1050">
        <f t="shared" si="16"/>
        <v>522369603</v>
      </c>
      <c r="F1050" s="1" t="s">
        <v>4665</v>
      </c>
      <c r="H1050">
        <v>1</v>
      </c>
    </row>
    <row r="1051" spans="1:9" x14ac:dyDescent="0.25">
      <c r="A1051" s="84" t="s">
        <v>1107</v>
      </c>
      <c r="B1051" s="83" t="s">
        <v>52</v>
      </c>
      <c r="C1051" s="84" t="s">
        <v>3895</v>
      </c>
      <c r="D1051">
        <f t="shared" si="16"/>
        <v>409834640</v>
      </c>
      <c r="F1051" s="1" t="s">
        <v>4671</v>
      </c>
      <c r="H1051">
        <v>1</v>
      </c>
    </row>
    <row r="1052" spans="1:9" x14ac:dyDescent="0.25">
      <c r="A1052" s="65" t="s">
        <v>1109</v>
      </c>
      <c r="B1052" s="85" t="s">
        <v>52</v>
      </c>
      <c r="C1052" s="65" t="s">
        <v>3896</v>
      </c>
      <c r="D1052">
        <f t="shared" si="16"/>
        <v>3916000785</v>
      </c>
      <c r="F1052" s="1" t="s">
        <v>3197</v>
      </c>
      <c r="I1052">
        <v>1</v>
      </c>
    </row>
    <row r="1053" spans="1:9" x14ac:dyDescent="0.25">
      <c r="A1053" s="84" t="s">
        <v>1111</v>
      </c>
      <c r="B1053" s="83" t="s">
        <v>52</v>
      </c>
      <c r="C1053" s="84" t="s">
        <v>3897</v>
      </c>
      <c r="D1053">
        <f t="shared" si="16"/>
        <v>4216520809</v>
      </c>
      <c r="F1053" s="1" t="s">
        <v>3202</v>
      </c>
      <c r="I1053">
        <v>1</v>
      </c>
    </row>
    <row r="1054" spans="1:9" x14ac:dyDescent="0.25">
      <c r="A1054" s="65" t="s">
        <v>1102</v>
      </c>
      <c r="B1054" s="85" t="s">
        <v>52</v>
      </c>
      <c r="C1054" s="65" t="s">
        <v>3898</v>
      </c>
      <c r="D1054">
        <f t="shared" si="16"/>
        <v>4040749647</v>
      </c>
      <c r="F1054" s="1" t="s">
        <v>3207</v>
      </c>
      <c r="I1054">
        <v>1</v>
      </c>
    </row>
    <row r="1055" spans="1:9" x14ac:dyDescent="0.25">
      <c r="A1055" s="84" t="s">
        <v>1104</v>
      </c>
      <c r="B1055" s="83" t="s">
        <v>52</v>
      </c>
      <c r="C1055" s="84" t="s">
        <v>3899</v>
      </c>
      <c r="D1055">
        <f t="shared" si="16"/>
        <v>3875505660</v>
      </c>
      <c r="F1055" s="1" t="s">
        <v>3222</v>
      </c>
      <c r="I1055">
        <v>1</v>
      </c>
    </row>
    <row r="1056" spans="1:9" x14ac:dyDescent="0.25">
      <c r="A1056" s="65" t="s">
        <v>1106</v>
      </c>
      <c r="B1056" s="85" t="s">
        <v>52</v>
      </c>
      <c r="C1056" s="65" t="s">
        <v>3900</v>
      </c>
      <c r="D1056">
        <f t="shared" si="16"/>
        <v>3906675925</v>
      </c>
      <c r="F1056" s="1" t="s">
        <v>3212</v>
      </c>
      <c r="I1056">
        <v>1</v>
      </c>
    </row>
    <row r="1057" spans="1:9" x14ac:dyDescent="0.25">
      <c r="A1057" s="84" t="s">
        <v>5628</v>
      </c>
      <c r="B1057" s="83" t="s">
        <v>52</v>
      </c>
      <c r="C1057" s="84" t="s">
        <v>3901</v>
      </c>
      <c r="D1057">
        <f t="shared" si="16"/>
        <v>207729129</v>
      </c>
      <c r="F1057" s="1" t="s">
        <v>3217</v>
      </c>
      <c r="I1057">
        <v>1</v>
      </c>
    </row>
    <row r="1058" spans="1:9" x14ac:dyDescent="0.25">
      <c r="A1058" s="65" t="s">
        <v>1110</v>
      </c>
      <c r="B1058" s="85" t="s">
        <v>52</v>
      </c>
      <c r="C1058" s="65" t="s">
        <v>3902</v>
      </c>
      <c r="D1058">
        <f t="shared" si="16"/>
        <v>410483564</v>
      </c>
      <c r="F1058" s="1" t="s">
        <v>3227</v>
      </c>
      <c r="I1058">
        <v>1</v>
      </c>
    </row>
    <row r="1059" spans="1:9" x14ac:dyDescent="0.25">
      <c r="A1059" s="84" t="s">
        <v>1112</v>
      </c>
      <c r="B1059" s="83" t="s">
        <v>52</v>
      </c>
      <c r="C1059" s="84" t="s">
        <v>3903</v>
      </c>
      <c r="D1059">
        <f t="shared" si="16"/>
        <v>4196193937</v>
      </c>
      <c r="F1059" s="1" t="s">
        <v>3231</v>
      </c>
      <c r="I1059">
        <v>1</v>
      </c>
    </row>
    <row r="1060" spans="1:9" x14ac:dyDescent="0.25">
      <c r="A1060" s="65" t="s">
        <v>1089</v>
      </c>
      <c r="B1060" s="85" t="s">
        <v>52</v>
      </c>
      <c r="C1060" s="65" t="s">
        <v>3904</v>
      </c>
      <c r="D1060">
        <f t="shared" si="16"/>
        <v>4019736119</v>
      </c>
      <c r="F1060" s="1" t="s">
        <v>3236</v>
      </c>
      <c r="I1060">
        <v>1</v>
      </c>
    </row>
    <row r="1061" spans="1:9" x14ac:dyDescent="0.25">
      <c r="A1061" s="84" t="s">
        <v>1091</v>
      </c>
      <c r="B1061" s="83" t="s">
        <v>52</v>
      </c>
      <c r="C1061" s="84" t="s">
        <v>3905</v>
      </c>
      <c r="D1061">
        <f t="shared" si="16"/>
        <v>511330629</v>
      </c>
      <c r="F1061" s="1" t="s">
        <v>4686</v>
      </c>
      <c r="H1061">
        <v>1</v>
      </c>
    </row>
    <row r="1062" spans="1:9" x14ac:dyDescent="0.25">
      <c r="A1062" s="65" t="s">
        <v>1093</v>
      </c>
      <c r="B1062" s="85" t="s">
        <v>52</v>
      </c>
      <c r="C1062" s="65" t="s">
        <v>3906</v>
      </c>
      <c r="D1062">
        <f t="shared" si="16"/>
        <v>3797070144</v>
      </c>
      <c r="F1062" s="1" t="s">
        <v>4691</v>
      </c>
      <c r="H1062">
        <v>1</v>
      </c>
    </row>
    <row r="1063" spans="1:9" x14ac:dyDescent="0.25">
      <c r="A1063" s="84" t="s">
        <v>1095</v>
      </c>
      <c r="B1063" s="83" t="s">
        <v>52</v>
      </c>
      <c r="C1063" s="84" t="s">
        <v>3907</v>
      </c>
      <c r="D1063">
        <f t="shared" si="16"/>
        <v>3998396100</v>
      </c>
      <c r="F1063" s="1" t="s">
        <v>3261</v>
      </c>
      <c r="I1063">
        <v>1</v>
      </c>
    </row>
    <row r="1064" spans="1:9" x14ac:dyDescent="0.25">
      <c r="A1064" s="65" t="s">
        <v>1097</v>
      </c>
      <c r="B1064" s="85" t="s">
        <v>52</v>
      </c>
      <c r="C1064" s="65" t="s">
        <v>3908</v>
      </c>
      <c r="D1064">
        <f t="shared" si="16"/>
        <v>465600305</v>
      </c>
      <c r="F1064" s="1" t="s">
        <v>3266</v>
      </c>
      <c r="H1064">
        <v>1</v>
      </c>
      <c r="I1064">
        <v>1</v>
      </c>
    </row>
    <row r="1065" spans="1:9" x14ac:dyDescent="0.25">
      <c r="A1065" s="84" t="s">
        <v>1099</v>
      </c>
      <c r="B1065" s="83" t="s">
        <v>52</v>
      </c>
      <c r="C1065" s="84" t="s">
        <v>3909</v>
      </c>
      <c r="D1065">
        <f t="shared" si="16"/>
        <v>4237525517</v>
      </c>
      <c r="F1065" s="1" t="s">
        <v>3276</v>
      </c>
      <c r="I1065">
        <v>1</v>
      </c>
    </row>
    <row r="1066" spans="1:9" x14ac:dyDescent="0.25">
      <c r="A1066" s="65" t="s">
        <v>1090</v>
      </c>
      <c r="B1066" s="85" t="s">
        <v>52</v>
      </c>
      <c r="C1066" s="65" t="s">
        <v>3910</v>
      </c>
      <c r="D1066">
        <f t="shared" si="16"/>
        <v>272844125</v>
      </c>
      <c r="F1066" s="1" t="s">
        <v>3271</v>
      </c>
      <c r="I1066">
        <v>1</v>
      </c>
    </row>
    <row r="1067" spans="1:9" x14ac:dyDescent="0.25">
      <c r="A1067" s="84" t="s">
        <v>1092</v>
      </c>
      <c r="B1067" s="83" t="s">
        <v>52</v>
      </c>
      <c r="C1067" s="84" t="s">
        <v>3911</v>
      </c>
      <c r="D1067">
        <f t="shared" si="16"/>
        <v>400504806</v>
      </c>
      <c r="F1067" s="1" t="s">
        <v>3241</v>
      </c>
      <c r="I1067">
        <v>1</v>
      </c>
    </row>
    <row r="1068" spans="1:9" x14ac:dyDescent="0.25">
      <c r="A1068" s="65" t="s">
        <v>1094</v>
      </c>
      <c r="B1068" s="85" t="s">
        <v>52</v>
      </c>
      <c r="C1068" s="65" t="s">
        <v>3912</v>
      </c>
      <c r="D1068">
        <f t="shared" si="16"/>
        <v>3983157853</v>
      </c>
      <c r="F1068" s="1" t="s">
        <v>3256</v>
      </c>
      <c r="I1068">
        <v>1</v>
      </c>
    </row>
    <row r="1069" spans="1:9" x14ac:dyDescent="0.25">
      <c r="A1069" s="84" t="s">
        <v>1096</v>
      </c>
      <c r="B1069" s="83" t="s">
        <v>52</v>
      </c>
      <c r="C1069" s="84" t="s">
        <v>3913</v>
      </c>
      <c r="D1069">
        <f t="shared" si="16"/>
        <v>463715421</v>
      </c>
      <c r="F1069" s="1" t="s">
        <v>3246</v>
      </c>
      <c r="I1069">
        <v>1</v>
      </c>
    </row>
    <row r="1070" spans="1:9" x14ac:dyDescent="0.25">
      <c r="A1070" s="65" t="s">
        <v>1098</v>
      </c>
      <c r="B1070" s="85" t="s">
        <v>52</v>
      </c>
      <c r="C1070" s="65" t="s">
        <v>3914</v>
      </c>
      <c r="D1070">
        <f t="shared" si="16"/>
        <v>4069209637</v>
      </c>
      <c r="F1070" s="1" t="s">
        <v>3251</v>
      </c>
      <c r="I1070">
        <v>1</v>
      </c>
    </row>
    <row r="1071" spans="1:9" x14ac:dyDescent="0.25">
      <c r="A1071" s="84" t="s">
        <v>1100</v>
      </c>
      <c r="B1071" s="83" t="s">
        <v>52</v>
      </c>
      <c r="C1071" s="84" t="s">
        <v>3915</v>
      </c>
      <c r="D1071">
        <f t="shared" si="16"/>
        <v>308883538</v>
      </c>
      <c r="F1071" s="1" t="s">
        <v>3130</v>
      </c>
      <c r="I1071">
        <v>1</v>
      </c>
    </row>
    <row r="1072" spans="1:9" x14ac:dyDescent="0.25">
      <c r="A1072" s="65" t="s">
        <v>1049</v>
      </c>
      <c r="B1072" s="85" t="s">
        <v>52</v>
      </c>
      <c r="C1072" s="65" t="s">
        <v>3916</v>
      </c>
      <c r="D1072">
        <f t="shared" si="16"/>
        <v>3869750947</v>
      </c>
      <c r="F1072" s="1" t="s">
        <v>3135</v>
      </c>
      <c r="I1072">
        <v>1</v>
      </c>
    </row>
    <row r="1073" spans="1:10" x14ac:dyDescent="0.25">
      <c r="A1073" s="84" t="s">
        <v>1051</v>
      </c>
      <c r="B1073" s="83" t="s">
        <v>52</v>
      </c>
      <c r="C1073" s="84" t="s">
        <v>3917</v>
      </c>
      <c r="D1073">
        <f t="shared" si="16"/>
        <v>4255344039</v>
      </c>
      <c r="F1073" s="1" t="s">
        <v>3140</v>
      </c>
      <c r="I1073">
        <v>1</v>
      </c>
    </row>
    <row r="1074" spans="1:10" x14ac:dyDescent="0.25">
      <c r="A1074" s="65" t="s">
        <v>1053</v>
      </c>
      <c r="B1074" s="85" t="s">
        <v>52</v>
      </c>
      <c r="C1074" s="65" t="s">
        <v>3918</v>
      </c>
      <c r="D1074">
        <f t="shared" si="16"/>
        <v>4135826006</v>
      </c>
      <c r="F1074" s="1" t="s">
        <v>3155</v>
      </c>
      <c r="I1074">
        <v>1</v>
      </c>
    </row>
    <row r="1075" spans="1:10" x14ac:dyDescent="0.25">
      <c r="A1075" s="84" t="s">
        <v>1055</v>
      </c>
      <c r="B1075" s="83" t="s">
        <v>52</v>
      </c>
      <c r="C1075" s="84" t="s">
        <v>3919</v>
      </c>
      <c r="D1075">
        <f t="shared" si="16"/>
        <v>331963159</v>
      </c>
      <c r="F1075" s="1" t="s">
        <v>3145</v>
      </c>
      <c r="I1075">
        <v>1</v>
      </c>
    </row>
    <row r="1076" spans="1:10" x14ac:dyDescent="0.25">
      <c r="A1076" s="65" t="s">
        <v>1057</v>
      </c>
      <c r="B1076" s="85" t="s">
        <v>52</v>
      </c>
      <c r="C1076" s="65" t="s">
        <v>3920</v>
      </c>
      <c r="D1076">
        <f t="shared" si="16"/>
        <v>314663134</v>
      </c>
      <c r="F1076" s="1" t="s">
        <v>3150</v>
      </c>
      <c r="I1076">
        <v>1</v>
      </c>
    </row>
    <row r="1077" spans="1:10" x14ac:dyDescent="0.25">
      <c r="A1077" s="84" t="s">
        <v>1050</v>
      </c>
      <c r="B1077" s="83" t="s">
        <v>52</v>
      </c>
      <c r="C1077" s="84" t="s">
        <v>3921</v>
      </c>
      <c r="D1077">
        <f t="shared" si="16"/>
        <v>345840903</v>
      </c>
      <c r="F1077" s="1" t="s">
        <v>3160</v>
      </c>
      <c r="I1077">
        <v>1</v>
      </c>
    </row>
    <row r="1078" spans="1:10" x14ac:dyDescent="0.25">
      <c r="A1078" s="65" t="s">
        <v>1052</v>
      </c>
      <c r="B1078" s="85" t="s">
        <v>52</v>
      </c>
      <c r="C1078" s="65" t="s">
        <v>3922</v>
      </c>
      <c r="D1078">
        <f t="shared" si="16"/>
        <v>301047387</v>
      </c>
      <c r="F1078" s="1" t="s">
        <v>4537</v>
      </c>
      <c r="H1078">
        <v>1</v>
      </c>
    </row>
    <row r="1079" spans="1:10" x14ac:dyDescent="0.25">
      <c r="A1079" s="84" t="s">
        <v>1054</v>
      </c>
      <c r="B1079" s="83" t="s">
        <v>52</v>
      </c>
      <c r="C1079" s="84" t="s">
        <v>3923</v>
      </c>
      <c r="D1079">
        <f t="shared" si="16"/>
        <v>3956799213</v>
      </c>
      <c r="F1079" s="1" t="s">
        <v>5139</v>
      </c>
      <c r="J1079">
        <v>1</v>
      </c>
    </row>
    <row r="1080" spans="1:10" x14ac:dyDescent="0.25">
      <c r="A1080" s="65" t="s">
        <v>5629</v>
      </c>
      <c r="B1080" s="85" t="s">
        <v>52</v>
      </c>
      <c r="C1080" s="65" t="s">
        <v>3924</v>
      </c>
      <c r="D1080">
        <f t="shared" si="16"/>
        <v>209882157</v>
      </c>
      <c r="F1080" s="1" t="s">
        <v>4543</v>
      </c>
      <c r="H1080">
        <v>1</v>
      </c>
    </row>
    <row r="1081" spans="1:10" x14ac:dyDescent="0.25">
      <c r="A1081" s="84" t="s">
        <v>5630</v>
      </c>
      <c r="B1081" s="83" t="s">
        <v>52</v>
      </c>
      <c r="C1081" s="84" t="s">
        <v>3925</v>
      </c>
      <c r="D1081">
        <f t="shared" si="16"/>
        <v>40161990</v>
      </c>
      <c r="F1081" s="1" t="s">
        <v>4549</v>
      </c>
      <c r="H1081">
        <v>1</v>
      </c>
    </row>
    <row r="1082" spans="1:10" x14ac:dyDescent="0.25">
      <c r="A1082" s="65" t="s">
        <v>1039</v>
      </c>
      <c r="B1082" s="85" t="s">
        <v>52</v>
      </c>
      <c r="C1082" s="65" t="s">
        <v>3926</v>
      </c>
      <c r="D1082">
        <f t="shared" si="16"/>
        <v>4194606203</v>
      </c>
      <c r="F1082" s="1" t="s">
        <v>4567</v>
      </c>
      <c r="H1082">
        <v>1</v>
      </c>
    </row>
    <row r="1083" spans="1:10" x14ac:dyDescent="0.25">
      <c r="A1083" s="84" t="s">
        <v>1041</v>
      </c>
      <c r="B1083" s="83" t="s">
        <v>52</v>
      </c>
      <c r="C1083" s="84" t="s">
        <v>3927</v>
      </c>
      <c r="D1083">
        <f t="shared" si="16"/>
        <v>337839219</v>
      </c>
      <c r="F1083" s="1" t="s">
        <v>4390</v>
      </c>
      <c r="H1083">
        <v>1</v>
      </c>
    </row>
    <row r="1084" spans="1:10" x14ac:dyDescent="0.25">
      <c r="A1084" s="65" t="s">
        <v>1043</v>
      </c>
      <c r="B1084" s="85" t="s">
        <v>52</v>
      </c>
      <c r="C1084" s="65" t="s">
        <v>3928</v>
      </c>
      <c r="D1084">
        <f t="shared" si="16"/>
        <v>4019795701</v>
      </c>
      <c r="F1084" s="1" t="s">
        <v>5144</v>
      </c>
      <c r="J1084">
        <v>1</v>
      </c>
    </row>
    <row r="1085" spans="1:10" x14ac:dyDescent="0.25">
      <c r="A1085" s="84" t="s">
        <v>5631</v>
      </c>
      <c r="B1085" s="83" t="s">
        <v>52</v>
      </c>
      <c r="C1085" s="84" t="s">
        <v>3929</v>
      </c>
      <c r="D1085">
        <f t="shared" si="16"/>
        <v>149343732</v>
      </c>
      <c r="F1085" s="1" t="s">
        <v>4555</v>
      </c>
      <c r="H1085">
        <v>1</v>
      </c>
    </row>
    <row r="1086" spans="1:10" x14ac:dyDescent="0.25">
      <c r="A1086" s="65" t="s">
        <v>1047</v>
      </c>
      <c r="B1086" s="85" t="s">
        <v>52</v>
      </c>
      <c r="C1086" s="65" t="s">
        <v>3930</v>
      </c>
      <c r="D1086">
        <f t="shared" si="16"/>
        <v>4186787498</v>
      </c>
      <c r="F1086" s="1" t="s">
        <v>4396</v>
      </c>
      <c r="H1086">
        <v>1</v>
      </c>
    </row>
    <row r="1087" spans="1:10" x14ac:dyDescent="0.25">
      <c r="A1087" s="84" t="s">
        <v>1040</v>
      </c>
      <c r="B1087" s="83" t="s">
        <v>52</v>
      </c>
      <c r="C1087" s="84" t="s">
        <v>3931</v>
      </c>
      <c r="D1087">
        <f t="shared" si="16"/>
        <v>3832817994</v>
      </c>
      <c r="F1087" s="1" t="s">
        <v>4572</v>
      </c>
      <c r="H1087">
        <v>1</v>
      </c>
    </row>
    <row r="1088" spans="1:10" x14ac:dyDescent="0.25">
      <c r="A1088" s="65" t="s">
        <v>1042</v>
      </c>
      <c r="B1088" s="85" t="s">
        <v>52</v>
      </c>
      <c r="C1088" s="65" t="s">
        <v>3932</v>
      </c>
      <c r="D1088">
        <f t="shared" si="16"/>
        <v>271949577</v>
      </c>
      <c r="F1088" s="1" t="s">
        <v>4402</v>
      </c>
      <c r="H1088">
        <v>1</v>
      </c>
    </row>
    <row r="1089" spans="1:10" x14ac:dyDescent="0.25">
      <c r="A1089" s="84" t="s">
        <v>5632</v>
      </c>
      <c r="B1089" s="83" t="s">
        <v>52</v>
      </c>
      <c r="C1089" s="84" t="s">
        <v>3933</v>
      </c>
      <c r="D1089">
        <f t="shared" si="16"/>
        <v>119332949</v>
      </c>
      <c r="F1089" s="1" t="s">
        <v>4561</v>
      </c>
      <c r="H1089">
        <v>1</v>
      </c>
    </row>
    <row r="1090" spans="1:10" x14ac:dyDescent="0.25">
      <c r="A1090" s="65" t="s">
        <v>1046</v>
      </c>
      <c r="B1090" s="85" t="s">
        <v>52</v>
      </c>
      <c r="C1090" s="65" t="s">
        <v>3934</v>
      </c>
      <c r="D1090">
        <f t="shared" ref="D1090:D1153" si="17">HEX2DEC(A1090)</f>
        <v>324848029</v>
      </c>
      <c r="F1090" s="1" t="s">
        <v>4408</v>
      </c>
      <c r="H1090">
        <v>1</v>
      </c>
    </row>
    <row r="1091" spans="1:10" x14ac:dyDescent="0.25">
      <c r="A1091" s="84" t="s">
        <v>1048</v>
      </c>
      <c r="B1091" s="83" t="s">
        <v>52</v>
      </c>
      <c r="C1091" s="84" t="s">
        <v>3935</v>
      </c>
      <c r="D1091">
        <f t="shared" si="17"/>
        <v>3970635125</v>
      </c>
      <c r="F1091" s="1" t="s">
        <v>3164</v>
      </c>
      <c r="I1091">
        <v>1</v>
      </c>
    </row>
    <row r="1092" spans="1:10" x14ac:dyDescent="0.25">
      <c r="A1092" s="65" t="s">
        <v>5633</v>
      </c>
      <c r="B1092" s="85" t="s">
        <v>52</v>
      </c>
      <c r="C1092" s="65" t="s">
        <v>3936</v>
      </c>
      <c r="D1092">
        <f t="shared" si="17"/>
        <v>89847870</v>
      </c>
      <c r="F1092" s="1" t="s">
        <v>3169</v>
      </c>
      <c r="I1092">
        <v>1</v>
      </c>
    </row>
    <row r="1093" spans="1:10" x14ac:dyDescent="0.25">
      <c r="A1093" s="84" t="s">
        <v>1031</v>
      </c>
      <c r="B1093" s="83" t="s">
        <v>52</v>
      </c>
      <c r="C1093" s="84" t="s">
        <v>3937</v>
      </c>
      <c r="D1093">
        <f t="shared" si="17"/>
        <v>3854656876</v>
      </c>
      <c r="F1093" s="1" t="s">
        <v>3174</v>
      </c>
      <c r="I1093">
        <v>1</v>
      </c>
    </row>
    <row r="1094" spans="1:10" x14ac:dyDescent="0.25">
      <c r="A1094" s="65" t="s">
        <v>5634</v>
      </c>
      <c r="B1094" s="85" t="s">
        <v>52</v>
      </c>
      <c r="C1094" s="65" t="s">
        <v>3938</v>
      </c>
      <c r="D1094">
        <f t="shared" si="17"/>
        <v>170367296</v>
      </c>
      <c r="F1094" s="1" t="s">
        <v>3189</v>
      </c>
      <c r="I1094">
        <v>1</v>
      </c>
    </row>
    <row r="1095" spans="1:10" x14ac:dyDescent="0.25">
      <c r="A1095" s="84" t="s">
        <v>5635</v>
      </c>
      <c r="B1095" s="83" t="s">
        <v>52</v>
      </c>
      <c r="C1095" s="84" t="s">
        <v>3939</v>
      </c>
      <c r="D1095">
        <f t="shared" si="17"/>
        <v>63867007</v>
      </c>
      <c r="F1095" s="1" t="s">
        <v>3179</v>
      </c>
      <c r="I1095">
        <v>1</v>
      </c>
    </row>
    <row r="1096" spans="1:10" x14ac:dyDescent="0.25">
      <c r="A1096" s="65" t="s">
        <v>5636</v>
      </c>
      <c r="B1096" s="85" t="s">
        <v>52</v>
      </c>
      <c r="C1096" s="65" t="s">
        <v>3940</v>
      </c>
      <c r="D1096">
        <f t="shared" si="17"/>
        <v>130502066</v>
      </c>
      <c r="F1096" s="1" t="s">
        <v>3184</v>
      </c>
      <c r="I1096">
        <v>1</v>
      </c>
    </row>
    <row r="1097" spans="1:10" x14ac:dyDescent="0.25">
      <c r="A1097" s="84" t="s">
        <v>1030</v>
      </c>
      <c r="B1097" s="83" t="s">
        <v>52</v>
      </c>
      <c r="C1097" s="84" t="s">
        <v>3941</v>
      </c>
      <c r="D1097">
        <f t="shared" si="17"/>
        <v>274127924</v>
      </c>
      <c r="F1097" s="1" t="s">
        <v>3194</v>
      </c>
      <c r="I1097">
        <v>1</v>
      </c>
    </row>
    <row r="1098" spans="1:10" x14ac:dyDescent="0.25">
      <c r="A1098" s="65" t="s">
        <v>1032</v>
      </c>
      <c r="B1098" s="85" t="s">
        <v>52</v>
      </c>
      <c r="C1098" s="65" t="s">
        <v>3942</v>
      </c>
      <c r="D1098">
        <f t="shared" si="17"/>
        <v>3954525576</v>
      </c>
      <c r="F1098" s="1" t="s">
        <v>3075</v>
      </c>
      <c r="I1098">
        <v>1</v>
      </c>
      <c r="J1098">
        <v>1</v>
      </c>
    </row>
    <row r="1099" spans="1:10" x14ac:dyDescent="0.25">
      <c r="A1099" s="84" t="s">
        <v>1034</v>
      </c>
      <c r="B1099" s="83" t="s">
        <v>52</v>
      </c>
      <c r="C1099" s="84" t="s">
        <v>3943</v>
      </c>
      <c r="D1099">
        <f t="shared" si="17"/>
        <v>460520334</v>
      </c>
      <c r="F1099" s="1" t="s">
        <v>3083</v>
      </c>
      <c r="I1099">
        <v>1</v>
      </c>
    </row>
    <row r="1100" spans="1:10" x14ac:dyDescent="0.25">
      <c r="A1100" s="65" t="s">
        <v>1036</v>
      </c>
      <c r="B1100" s="85" t="s">
        <v>52</v>
      </c>
      <c r="C1100" s="65" t="s">
        <v>3944</v>
      </c>
      <c r="D1100">
        <f t="shared" si="17"/>
        <v>4167574609</v>
      </c>
      <c r="F1100" s="1" t="s">
        <v>3091</v>
      </c>
      <c r="I1100">
        <v>1</v>
      </c>
    </row>
    <row r="1101" spans="1:10" x14ac:dyDescent="0.25">
      <c r="A1101" s="84" t="s">
        <v>1038</v>
      </c>
      <c r="B1101" s="83" t="s">
        <v>52</v>
      </c>
      <c r="C1101" s="84" t="s">
        <v>3945</v>
      </c>
      <c r="D1101">
        <f t="shared" si="17"/>
        <v>3903058236</v>
      </c>
      <c r="F1101" s="1" t="s">
        <v>3115</v>
      </c>
      <c r="I1101">
        <v>1</v>
      </c>
    </row>
    <row r="1102" spans="1:10" x14ac:dyDescent="0.25">
      <c r="A1102" s="65" t="s">
        <v>1075</v>
      </c>
      <c r="B1102" s="85" t="s">
        <v>52</v>
      </c>
      <c r="C1102" s="65" t="s">
        <v>3946</v>
      </c>
      <c r="D1102">
        <f t="shared" si="17"/>
        <v>475130458</v>
      </c>
      <c r="F1102" s="1" t="s">
        <v>4349</v>
      </c>
      <c r="H1102">
        <v>1</v>
      </c>
    </row>
    <row r="1103" spans="1:10" x14ac:dyDescent="0.25">
      <c r="A1103" s="84" t="s">
        <v>1077</v>
      </c>
      <c r="B1103" s="83" t="s">
        <v>52</v>
      </c>
      <c r="C1103" s="84" t="s">
        <v>3947</v>
      </c>
      <c r="D1103">
        <f t="shared" si="17"/>
        <v>3903136208</v>
      </c>
      <c r="F1103" s="1" t="s">
        <v>5135</v>
      </c>
      <c r="J1103">
        <v>1</v>
      </c>
    </row>
    <row r="1104" spans="1:10" x14ac:dyDescent="0.25">
      <c r="A1104" s="65" t="s">
        <v>1079</v>
      </c>
      <c r="B1104" s="85" t="s">
        <v>52</v>
      </c>
      <c r="C1104" s="65" t="s">
        <v>3948</v>
      </c>
      <c r="D1104">
        <f t="shared" si="17"/>
        <v>4097979026</v>
      </c>
      <c r="F1104" s="1" t="s">
        <v>3099</v>
      </c>
      <c r="I1104">
        <v>1</v>
      </c>
    </row>
    <row r="1105" spans="1:10" x14ac:dyDescent="0.25">
      <c r="A1105" s="84" t="s">
        <v>5637</v>
      </c>
      <c r="B1105" s="83" t="s">
        <v>52</v>
      </c>
      <c r="C1105" s="84" t="s">
        <v>3949</v>
      </c>
      <c r="D1105">
        <f t="shared" si="17"/>
        <v>2197313</v>
      </c>
      <c r="F1105" s="1" t="s">
        <v>4358</v>
      </c>
      <c r="H1105">
        <v>1</v>
      </c>
    </row>
    <row r="1106" spans="1:10" x14ac:dyDescent="0.25">
      <c r="A1106" s="65" t="s">
        <v>1083</v>
      </c>
      <c r="B1106" s="85" t="s">
        <v>52</v>
      </c>
      <c r="C1106" s="65" t="s">
        <v>3950</v>
      </c>
      <c r="D1106">
        <f t="shared" si="17"/>
        <v>4181060308</v>
      </c>
      <c r="F1106" s="1" t="s">
        <v>3107</v>
      </c>
      <c r="I1106">
        <v>1</v>
      </c>
    </row>
    <row r="1107" spans="1:10" x14ac:dyDescent="0.25">
      <c r="A1107" s="84" t="s">
        <v>5638</v>
      </c>
      <c r="B1107" s="83" t="s">
        <v>52</v>
      </c>
      <c r="C1107" s="84" t="s">
        <v>3951</v>
      </c>
      <c r="D1107">
        <f t="shared" si="17"/>
        <v>255636650</v>
      </c>
      <c r="F1107" s="1" t="s">
        <v>3122</v>
      </c>
      <c r="I1107">
        <v>1</v>
      </c>
    </row>
    <row r="1108" spans="1:10" x14ac:dyDescent="0.25">
      <c r="A1108" s="65" t="s">
        <v>1087</v>
      </c>
      <c r="B1108" s="85" t="s">
        <v>52</v>
      </c>
      <c r="C1108" s="65" t="s">
        <v>3952</v>
      </c>
      <c r="D1108">
        <f t="shared" si="17"/>
        <v>3813115476</v>
      </c>
      <c r="F1108" s="1" t="s">
        <v>4577</v>
      </c>
      <c r="H1108">
        <v>1</v>
      </c>
    </row>
    <row r="1109" spans="1:10" x14ac:dyDescent="0.25">
      <c r="A1109" s="84" t="s">
        <v>1076</v>
      </c>
      <c r="B1109" s="83" t="s">
        <v>52</v>
      </c>
      <c r="C1109" s="84" t="s">
        <v>3953</v>
      </c>
      <c r="D1109">
        <f t="shared" si="17"/>
        <v>4147776435</v>
      </c>
      <c r="F1109" s="1" t="s">
        <v>5148</v>
      </c>
      <c r="J1109">
        <v>1</v>
      </c>
    </row>
    <row r="1110" spans="1:10" x14ac:dyDescent="0.25">
      <c r="A1110" s="65" t="s">
        <v>1078</v>
      </c>
      <c r="B1110" s="85" t="s">
        <v>52</v>
      </c>
      <c r="C1110" s="65" t="s">
        <v>3954</v>
      </c>
      <c r="D1110">
        <f t="shared" si="17"/>
        <v>294297121</v>
      </c>
      <c r="F1110" s="1" t="s">
        <v>4583</v>
      </c>
      <c r="H1110">
        <v>1</v>
      </c>
    </row>
    <row r="1111" spans="1:10" x14ac:dyDescent="0.25">
      <c r="A1111" s="84" t="s">
        <v>5639</v>
      </c>
      <c r="B1111" s="83" t="s">
        <v>52</v>
      </c>
      <c r="C1111" s="84" t="s">
        <v>3955</v>
      </c>
      <c r="D1111">
        <f t="shared" si="17"/>
        <v>82590019</v>
      </c>
      <c r="F1111" s="1" t="s">
        <v>4618</v>
      </c>
      <c r="H1111">
        <v>1</v>
      </c>
    </row>
    <row r="1112" spans="1:10" x14ac:dyDescent="0.25">
      <c r="A1112" s="65" t="s">
        <v>1082</v>
      </c>
      <c r="B1112" s="85" t="s">
        <v>52</v>
      </c>
      <c r="C1112" s="65" t="s">
        <v>3956</v>
      </c>
      <c r="D1112">
        <f t="shared" si="17"/>
        <v>4040975550</v>
      </c>
      <c r="F1112" s="1" t="s">
        <v>4624</v>
      </c>
      <c r="H1112">
        <v>1</v>
      </c>
      <c r="J1112">
        <v>1</v>
      </c>
    </row>
    <row r="1113" spans="1:10" x14ac:dyDescent="0.25">
      <c r="A1113" s="84" t="s">
        <v>1084</v>
      </c>
      <c r="B1113" s="83" t="s">
        <v>52</v>
      </c>
      <c r="C1113" s="84" t="s">
        <v>3957</v>
      </c>
      <c r="D1113">
        <f t="shared" si="17"/>
        <v>492638733</v>
      </c>
      <c r="F1113" s="1" t="s">
        <v>4677</v>
      </c>
      <c r="H1113">
        <v>1</v>
      </c>
    </row>
    <row r="1114" spans="1:10" x14ac:dyDescent="0.25">
      <c r="A1114" s="65" t="s">
        <v>1086</v>
      </c>
      <c r="B1114" s="85" t="s">
        <v>52</v>
      </c>
      <c r="C1114" s="65" t="s">
        <v>3958</v>
      </c>
      <c r="D1114">
        <f t="shared" si="17"/>
        <v>3925425027</v>
      </c>
      <c r="F1114" s="1" t="s">
        <v>4682</v>
      </c>
      <c r="H1114">
        <v>1</v>
      </c>
      <c r="J1114">
        <v>1</v>
      </c>
    </row>
    <row r="1115" spans="1:10" x14ac:dyDescent="0.25">
      <c r="A1115" s="84" t="s">
        <v>1088</v>
      </c>
      <c r="B1115" s="83" t="s">
        <v>52</v>
      </c>
      <c r="C1115" s="84" t="s">
        <v>3959</v>
      </c>
      <c r="D1115">
        <f t="shared" si="17"/>
        <v>429690186</v>
      </c>
      <c r="F1115" s="1" t="s">
        <v>4447</v>
      </c>
      <c r="H1115">
        <v>2</v>
      </c>
    </row>
    <row r="1116" spans="1:10" x14ac:dyDescent="0.25">
      <c r="A1116" s="65" t="s">
        <v>1059</v>
      </c>
      <c r="B1116" s="85" t="s">
        <v>52</v>
      </c>
      <c r="C1116" s="65" t="s">
        <v>3960</v>
      </c>
      <c r="D1116">
        <f t="shared" si="17"/>
        <v>3904972810</v>
      </c>
      <c r="F1116" s="1" t="s">
        <v>4452</v>
      </c>
      <c r="H1116">
        <v>2</v>
      </c>
    </row>
    <row r="1117" spans="1:10" x14ac:dyDescent="0.25">
      <c r="A1117" s="84" t="s">
        <v>1061</v>
      </c>
      <c r="B1117" s="83" t="s">
        <v>52</v>
      </c>
      <c r="C1117" s="84" t="s">
        <v>3961</v>
      </c>
      <c r="D1117">
        <f t="shared" si="17"/>
        <v>357710659</v>
      </c>
      <c r="F1117" s="1" t="s">
        <v>4457</v>
      </c>
      <c r="H1117">
        <v>2</v>
      </c>
    </row>
    <row r="1118" spans="1:10" x14ac:dyDescent="0.25">
      <c r="A1118" s="65" t="s">
        <v>5640</v>
      </c>
      <c r="B1118" s="85" t="s">
        <v>52</v>
      </c>
      <c r="C1118" s="65" t="s">
        <v>3962</v>
      </c>
      <c r="D1118">
        <f t="shared" si="17"/>
        <v>193348208</v>
      </c>
      <c r="F1118" s="1" t="s">
        <v>4630</v>
      </c>
      <c r="H1118">
        <v>1</v>
      </c>
    </row>
    <row r="1119" spans="1:10" x14ac:dyDescent="0.25">
      <c r="A1119" s="84" t="s">
        <v>1065</v>
      </c>
      <c r="B1119" s="83" t="s">
        <v>52</v>
      </c>
      <c r="C1119" s="84" t="s">
        <v>3963</v>
      </c>
      <c r="D1119">
        <f t="shared" si="17"/>
        <v>309872020</v>
      </c>
      <c r="F1119" s="1" t="s">
        <v>4436</v>
      </c>
      <c r="H1119">
        <v>2</v>
      </c>
    </row>
    <row r="1120" spans="1:10" x14ac:dyDescent="0.25">
      <c r="A1120" s="65" t="s">
        <v>1067</v>
      </c>
      <c r="B1120" s="85" t="s">
        <v>52</v>
      </c>
      <c r="C1120" s="65" t="s">
        <v>3964</v>
      </c>
      <c r="D1120">
        <f t="shared" si="17"/>
        <v>3907507767</v>
      </c>
      <c r="F1120" s="1" t="s">
        <v>4636</v>
      </c>
      <c r="H1120">
        <v>1</v>
      </c>
    </row>
    <row r="1121" spans="1:10" x14ac:dyDescent="0.25">
      <c r="A1121" s="84" t="s">
        <v>1069</v>
      </c>
      <c r="B1121" s="83" t="s">
        <v>52</v>
      </c>
      <c r="C1121" s="84" t="s">
        <v>3965</v>
      </c>
      <c r="D1121">
        <f t="shared" si="17"/>
        <v>3999748863</v>
      </c>
      <c r="F1121" s="1" t="s">
        <v>4442</v>
      </c>
      <c r="H1121">
        <v>2</v>
      </c>
    </row>
    <row r="1122" spans="1:10" x14ac:dyDescent="0.25">
      <c r="A1122" s="65" t="s">
        <v>1071</v>
      </c>
      <c r="B1122" s="85" t="s">
        <v>52</v>
      </c>
      <c r="C1122" s="65" t="s">
        <v>3966</v>
      </c>
      <c r="D1122">
        <f t="shared" si="17"/>
        <v>3934709822</v>
      </c>
      <c r="F1122" s="1" t="s">
        <v>4642</v>
      </c>
      <c r="H1122">
        <v>1</v>
      </c>
    </row>
    <row r="1123" spans="1:10" x14ac:dyDescent="0.25">
      <c r="A1123" s="84" t="s">
        <v>1073</v>
      </c>
      <c r="B1123" s="83" t="s">
        <v>52</v>
      </c>
      <c r="C1123" s="84" t="s">
        <v>3967</v>
      </c>
      <c r="D1123">
        <f t="shared" si="17"/>
        <v>4174966558</v>
      </c>
      <c r="F1123" s="1" t="s">
        <v>4589</v>
      </c>
      <c r="H1123">
        <v>1</v>
      </c>
    </row>
    <row r="1124" spans="1:10" x14ac:dyDescent="0.25">
      <c r="A1124" s="65" t="s">
        <v>1060</v>
      </c>
      <c r="B1124" s="85" t="s">
        <v>52</v>
      </c>
      <c r="C1124" s="65" t="s">
        <v>3968</v>
      </c>
      <c r="D1124">
        <f t="shared" si="17"/>
        <v>4222930209</v>
      </c>
      <c r="F1124" s="1" t="s">
        <v>4607</v>
      </c>
      <c r="H1124">
        <v>1</v>
      </c>
    </row>
    <row r="1125" spans="1:10" x14ac:dyDescent="0.25">
      <c r="A1125" s="84" t="s">
        <v>1062</v>
      </c>
      <c r="B1125" s="83" t="s">
        <v>52</v>
      </c>
      <c r="C1125" s="84" t="s">
        <v>3969</v>
      </c>
      <c r="D1125">
        <f t="shared" si="17"/>
        <v>439517907</v>
      </c>
      <c r="F1125" s="1" t="s">
        <v>4413</v>
      </c>
      <c r="H1125">
        <v>1</v>
      </c>
    </row>
    <row r="1126" spans="1:10" x14ac:dyDescent="0.25">
      <c r="A1126" s="65" t="s">
        <v>1064</v>
      </c>
      <c r="B1126" s="85" t="s">
        <v>52</v>
      </c>
      <c r="C1126" s="65" t="s">
        <v>3970</v>
      </c>
      <c r="D1126">
        <f t="shared" si="17"/>
        <v>292476352</v>
      </c>
      <c r="F1126" s="1" t="s">
        <v>5153</v>
      </c>
      <c r="J1126">
        <v>1</v>
      </c>
    </row>
    <row r="1127" spans="1:10" x14ac:dyDescent="0.25">
      <c r="A1127" s="84" t="s">
        <v>5641</v>
      </c>
      <c r="B1127" s="83" t="s">
        <v>52</v>
      </c>
      <c r="C1127" s="84" t="s">
        <v>3971</v>
      </c>
      <c r="D1127">
        <f t="shared" si="17"/>
        <v>61208714</v>
      </c>
      <c r="F1127" s="1" t="s">
        <v>4595</v>
      </c>
      <c r="H1127">
        <v>1</v>
      </c>
    </row>
    <row r="1128" spans="1:10" x14ac:dyDescent="0.25">
      <c r="A1128" s="65" t="s">
        <v>5642</v>
      </c>
      <c r="B1128" s="85" t="s">
        <v>52</v>
      </c>
      <c r="C1128" s="65" t="s">
        <v>3972</v>
      </c>
      <c r="D1128">
        <f t="shared" si="17"/>
        <v>116256309</v>
      </c>
      <c r="F1128" s="1" t="s">
        <v>4419</v>
      </c>
      <c r="H1128">
        <v>1</v>
      </c>
    </row>
    <row r="1129" spans="1:10" x14ac:dyDescent="0.25">
      <c r="A1129" s="84" t="s">
        <v>5643</v>
      </c>
      <c r="B1129" s="83" t="s">
        <v>52</v>
      </c>
      <c r="C1129" s="84" t="s">
        <v>3973</v>
      </c>
      <c r="D1129">
        <f t="shared" si="17"/>
        <v>81938092</v>
      </c>
      <c r="F1129" s="1" t="s">
        <v>4613</v>
      </c>
      <c r="H1129">
        <v>1</v>
      </c>
    </row>
    <row r="1130" spans="1:10" x14ac:dyDescent="0.25">
      <c r="A1130" s="65" t="s">
        <v>1072</v>
      </c>
      <c r="B1130" s="85" t="s">
        <v>52</v>
      </c>
      <c r="C1130" s="65" t="s">
        <v>3974</v>
      </c>
      <c r="D1130">
        <f t="shared" si="17"/>
        <v>4162306348</v>
      </c>
      <c r="F1130" s="1" t="s">
        <v>4425</v>
      </c>
      <c r="H1130">
        <v>1</v>
      </c>
    </row>
    <row r="1131" spans="1:10" x14ac:dyDescent="0.25">
      <c r="A1131" s="84" t="s">
        <v>1074</v>
      </c>
      <c r="B1131" s="83" t="s">
        <v>52</v>
      </c>
      <c r="C1131" s="84" t="s">
        <v>3975</v>
      </c>
      <c r="D1131">
        <f t="shared" si="17"/>
        <v>268996452</v>
      </c>
      <c r="F1131" s="1" t="s">
        <v>4601</v>
      </c>
      <c r="H1131">
        <v>1</v>
      </c>
    </row>
    <row r="1132" spans="1:10" x14ac:dyDescent="0.25">
      <c r="A1132" s="65" t="s">
        <v>5644</v>
      </c>
      <c r="B1132" s="85" t="s">
        <v>52</v>
      </c>
      <c r="C1132" s="65" t="s">
        <v>3976</v>
      </c>
      <c r="D1132">
        <f t="shared" si="17"/>
        <v>186648222</v>
      </c>
      <c r="F1132" s="1" t="s">
        <v>4431</v>
      </c>
      <c r="H1132">
        <v>1</v>
      </c>
    </row>
    <row r="1133" spans="1:10" x14ac:dyDescent="0.25">
      <c r="A1133" s="84" t="s">
        <v>808</v>
      </c>
      <c r="B1133" s="83" t="s">
        <v>52</v>
      </c>
      <c r="C1133" s="84" t="s">
        <v>3977</v>
      </c>
      <c r="D1133">
        <f t="shared" si="17"/>
        <v>534478439</v>
      </c>
      <c r="F1133" s="1" t="s">
        <v>4648</v>
      </c>
      <c r="H1133">
        <v>1</v>
      </c>
    </row>
    <row r="1134" spans="1:10" x14ac:dyDescent="0.25">
      <c r="A1134" s="65" t="s">
        <v>810</v>
      </c>
      <c r="B1134" s="85" t="s">
        <v>52</v>
      </c>
      <c r="C1134" s="65" t="s">
        <v>3978</v>
      </c>
      <c r="D1134">
        <f t="shared" si="17"/>
        <v>461798018</v>
      </c>
      <c r="F1134" s="1" t="s">
        <v>4654</v>
      </c>
      <c r="H1134">
        <v>1</v>
      </c>
    </row>
    <row r="1135" spans="1:10" x14ac:dyDescent="0.25">
      <c r="A1135" s="84" t="s">
        <v>812</v>
      </c>
      <c r="B1135" s="83" t="s">
        <v>52</v>
      </c>
      <c r="C1135" s="84" t="s">
        <v>3979</v>
      </c>
      <c r="D1135">
        <f t="shared" si="17"/>
        <v>269535923</v>
      </c>
      <c r="F1135" s="1" t="s">
        <v>4660</v>
      </c>
      <c r="H1135">
        <v>1</v>
      </c>
    </row>
    <row r="1136" spans="1:10" x14ac:dyDescent="0.25">
      <c r="A1136" s="65" t="s">
        <v>814</v>
      </c>
      <c r="B1136" s="85" t="s">
        <v>52</v>
      </c>
      <c r="C1136" s="65" t="s">
        <v>3980</v>
      </c>
      <c r="D1136">
        <f t="shared" si="17"/>
        <v>299746804</v>
      </c>
      <c r="F1136" s="1" t="s">
        <v>4666</v>
      </c>
      <c r="H1136">
        <v>1</v>
      </c>
    </row>
    <row r="1137" spans="1:9" x14ac:dyDescent="0.25">
      <c r="A1137" s="84" t="s">
        <v>5645</v>
      </c>
      <c r="B1137" s="83" t="s">
        <v>52</v>
      </c>
      <c r="C1137" s="84" t="s">
        <v>3981</v>
      </c>
      <c r="D1137">
        <f t="shared" si="17"/>
        <v>224577617</v>
      </c>
      <c r="F1137" s="1" t="s">
        <v>4672</v>
      </c>
      <c r="H1137">
        <v>1</v>
      </c>
    </row>
    <row r="1138" spans="1:9" x14ac:dyDescent="0.25">
      <c r="A1138" s="65" t="s">
        <v>807</v>
      </c>
      <c r="B1138" s="85" t="s">
        <v>52</v>
      </c>
      <c r="C1138" s="65" t="s">
        <v>3982</v>
      </c>
      <c r="D1138">
        <f t="shared" si="17"/>
        <v>351275824</v>
      </c>
      <c r="F1138" s="1" t="s">
        <v>3198</v>
      </c>
      <c r="I1138">
        <v>1</v>
      </c>
    </row>
    <row r="1139" spans="1:9" x14ac:dyDescent="0.25">
      <c r="A1139" s="84" t="s">
        <v>809</v>
      </c>
      <c r="B1139" s="83" t="s">
        <v>52</v>
      </c>
      <c r="C1139" s="84" t="s">
        <v>3983</v>
      </c>
      <c r="D1139">
        <f t="shared" si="17"/>
        <v>4047233920</v>
      </c>
      <c r="F1139" s="1" t="s">
        <v>3203</v>
      </c>
      <c r="I1139">
        <v>1</v>
      </c>
    </row>
    <row r="1140" spans="1:9" x14ac:dyDescent="0.25">
      <c r="A1140" s="65" t="s">
        <v>5646</v>
      </c>
      <c r="B1140" s="85" t="s">
        <v>52</v>
      </c>
      <c r="C1140" s="65" t="s">
        <v>3984</v>
      </c>
      <c r="D1140">
        <f t="shared" si="17"/>
        <v>254980920</v>
      </c>
      <c r="F1140" s="1" t="s">
        <v>3208</v>
      </c>
      <c r="I1140">
        <v>1</v>
      </c>
    </row>
    <row r="1141" spans="1:9" x14ac:dyDescent="0.25">
      <c r="A1141" s="84" t="s">
        <v>813</v>
      </c>
      <c r="B1141" s="83" t="s">
        <v>52</v>
      </c>
      <c r="C1141" s="84" t="s">
        <v>3985</v>
      </c>
      <c r="D1141">
        <f t="shared" si="17"/>
        <v>3986452052</v>
      </c>
      <c r="F1141" s="1" t="s">
        <v>3223</v>
      </c>
      <c r="I1141">
        <v>1</v>
      </c>
    </row>
    <row r="1142" spans="1:9" x14ac:dyDescent="0.25">
      <c r="A1142" s="65" t="s">
        <v>815</v>
      </c>
      <c r="B1142" s="85" t="s">
        <v>52</v>
      </c>
      <c r="C1142" s="65" t="s">
        <v>3986</v>
      </c>
      <c r="D1142">
        <f t="shared" si="17"/>
        <v>3768907452</v>
      </c>
      <c r="F1142" s="1" t="s">
        <v>3213</v>
      </c>
      <c r="I1142">
        <v>1</v>
      </c>
    </row>
    <row r="1143" spans="1:9" x14ac:dyDescent="0.25">
      <c r="A1143" s="84" t="s">
        <v>817</v>
      </c>
      <c r="B1143" s="83" t="s">
        <v>52</v>
      </c>
      <c r="C1143" s="84" t="s">
        <v>3987</v>
      </c>
      <c r="D1143">
        <f t="shared" si="17"/>
        <v>3898970388</v>
      </c>
      <c r="F1143" s="1" t="s">
        <v>3218</v>
      </c>
      <c r="I1143">
        <v>1</v>
      </c>
    </row>
    <row r="1144" spans="1:9" x14ac:dyDescent="0.25">
      <c r="A1144" s="65" t="s">
        <v>794</v>
      </c>
      <c r="B1144" s="85" t="s">
        <v>52</v>
      </c>
      <c r="C1144" s="65" t="s">
        <v>3988</v>
      </c>
      <c r="D1144">
        <f t="shared" si="17"/>
        <v>3929812342</v>
      </c>
      <c r="F1144" s="1" t="s">
        <v>3228</v>
      </c>
      <c r="I1144">
        <v>1</v>
      </c>
    </row>
    <row r="1145" spans="1:9" x14ac:dyDescent="0.25">
      <c r="A1145" s="84" t="s">
        <v>796</v>
      </c>
      <c r="B1145" s="83" t="s">
        <v>52</v>
      </c>
      <c r="C1145" s="84" t="s">
        <v>3989</v>
      </c>
      <c r="D1145">
        <f t="shared" si="17"/>
        <v>368461768</v>
      </c>
      <c r="F1145" s="1" t="s">
        <v>3232</v>
      </c>
      <c r="I1145">
        <v>1</v>
      </c>
    </row>
    <row r="1146" spans="1:9" x14ac:dyDescent="0.25">
      <c r="A1146" s="65" t="s">
        <v>798</v>
      </c>
      <c r="B1146" s="85" t="s">
        <v>52</v>
      </c>
      <c r="C1146" s="65" t="s">
        <v>3990</v>
      </c>
      <c r="D1146">
        <f t="shared" si="17"/>
        <v>493198477</v>
      </c>
      <c r="F1146" s="1" t="s">
        <v>3237</v>
      </c>
      <c r="I1146">
        <v>1</v>
      </c>
    </row>
    <row r="1147" spans="1:9" x14ac:dyDescent="0.25">
      <c r="A1147" s="84" t="s">
        <v>800</v>
      </c>
      <c r="B1147" s="83" t="s">
        <v>52</v>
      </c>
      <c r="C1147" s="84" t="s">
        <v>3991</v>
      </c>
      <c r="D1147">
        <f t="shared" si="17"/>
        <v>4043070146</v>
      </c>
      <c r="F1147" s="1" t="s">
        <v>4687</v>
      </c>
      <c r="H1147">
        <v>1</v>
      </c>
    </row>
    <row r="1148" spans="1:9" x14ac:dyDescent="0.25">
      <c r="A1148" s="65" t="s">
        <v>802</v>
      </c>
      <c r="B1148" s="85" t="s">
        <v>52</v>
      </c>
      <c r="C1148" s="65" t="s">
        <v>3992</v>
      </c>
      <c r="D1148">
        <f t="shared" si="17"/>
        <v>3963870194</v>
      </c>
      <c r="F1148" s="1" t="s">
        <v>4692</v>
      </c>
      <c r="H1148">
        <v>1</v>
      </c>
    </row>
    <row r="1149" spans="1:9" x14ac:dyDescent="0.25">
      <c r="A1149" s="84" t="s">
        <v>804</v>
      </c>
      <c r="B1149" s="83" t="s">
        <v>52</v>
      </c>
      <c r="C1149" s="84" t="s">
        <v>3993</v>
      </c>
      <c r="D1149">
        <f t="shared" si="17"/>
        <v>4112724887</v>
      </c>
      <c r="F1149" s="1" t="s">
        <v>3262</v>
      </c>
      <c r="I1149">
        <v>1</v>
      </c>
    </row>
    <row r="1150" spans="1:9" x14ac:dyDescent="0.25">
      <c r="A1150" s="65" t="s">
        <v>5647</v>
      </c>
      <c r="B1150" s="85" t="s">
        <v>52</v>
      </c>
      <c r="C1150" s="65" t="s">
        <v>3994</v>
      </c>
      <c r="D1150">
        <f t="shared" si="17"/>
        <v>223156322</v>
      </c>
      <c r="F1150" s="1" t="s">
        <v>3267</v>
      </c>
      <c r="H1150">
        <v>1</v>
      </c>
      <c r="I1150">
        <v>1</v>
      </c>
    </row>
    <row r="1151" spans="1:9" x14ac:dyDescent="0.25">
      <c r="A1151" s="84" t="s">
        <v>797</v>
      </c>
      <c r="B1151" s="83" t="s">
        <v>52</v>
      </c>
      <c r="C1151" s="84" t="s">
        <v>3995</v>
      </c>
      <c r="D1151">
        <f t="shared" si="17"/>
        <v>431912137</v>
      </c>
      <c r="F1151" s="1" t="s">
        <v>3277</v>
      </c>
      <c r="I1151">
        <v>1</v>
      </c>
    </row>
    <row r="1152" spans="1:9" x14ac:dyDescent="0.25">
      <c r="A1152" s="65" t="s">
        <v>799</v>
      </c>
      <c r="B1152" s="85" t="s">
        <v>52</v>
      </c>
      <c r="C1152" s="65" t="s">
        <v>3996</v>
      </c>
      <c r="D1152">
        <f t="shared" si="17"/>
        <v>289042927</v>
      </c>
      <c r="F1152" s="1" t="s">
        <v>3272</v>
      </c>
      <c r="I1152">
        <v>1</v>
      </c>
    </row>
    <row r="1153" spans="1:10" x14ac:dyDescent="0.25">
      <c r="A1153" s="84" t="s">
        <v>801</v>
      </c>
      <c r="B1153" s="83" t="s">
        <v>52</v>
      </c>
      <c r="C1153" s="84" t="s">
        <v>3997</v>
      </c>
      <c r="D1153">
        <f t="shared" si="17"/>
        <v>4197724254</v>
      </c>
      <c r="F1153" s="1" t="s">
        <v>3242</v>
      </c>
      <c r="I1153">
        <v>1</v>
      </c>
    </row>
    <row r="1154" spans="1:10" x14ac:dyDescent="0.25">
      <c r="A1154" s="65" t="s">
        <v>803</v>
      </c>
      <c r="B1154" s="85" t="s">
        <v>52</v>
      </c>
      <c r="C1154" s="65" t="s">
        <v>3998</v>
      </c>
      <c r="D1154">
        <f t="shared" ref="D1154:D1217" si="18">HEX2DEC(A1154)</f>
        <v>4109618231</v>
      </c>
      <c r="F1154" s="1" t="s">
        <v>3257</v>
      </c>
      <c r="I1154">
        <v>1</v>
      </c>
    </row>
    <row r="1155" spans="1:10" x14ac:dyDescent="0.25">
      <c r="A1155" s="84" t="s">
        <v>805</v>
      </c>
      <c r="B1155" s="83" t="s">
        <v>52</v>
      </c>
      <c r="C1155" s="84" t="s">
        <v>3999</v>
      </c>
      <c r="D1155">
        <f t="shared" si="18"/>
        <v>3985794727</v>
      </c>
      <c r="F1155" s="1" t="s">
        <v>3247</v>
      </c>
      <c r="I1155">
        <v>1</v>
      </c>
    </row>
    <row r="1156" spans="1:10" x14ac:dyDescent="0.25">
      <c r="A1156" s="65" t="s">
        <v>782</v>
      </c>
      <c r="B1156" s="85" t="s">
        <v>52</v>
      </c>
      <c r="C1156" s="65" t="s">
        <v>4000</v>
      </c>
      <c r="D1156">
        <f t="shared" si="18"/>
        <v>316138410</v>
      </c>
      <c r="F1156" s="1" t="s">
        <v>3252</v>
      </c>
      <c r="I1156">
        <v>1</v>
      </c>
    </row>
    <row r="1157" spans="1:10" x14ac:dyDescent="0.25">
      <c r="A1157" s="84" t="s">
        <v>784</v>
      </c>
      <c r="B1157" s="83" t="s">
        <v>52</v>
      </c>
      <c r="C1157" s="84" t="s">
        <v>4001</v>
      </c>
      <c r="D1157">
        <f t="shared" si="18"/>
        <v>4101959662</v>
      </c>
      <c r="F1157" s="1" t="s">
        <v>5140</v>
      </c>
      <c r="J1157">
        <v>1</v>
      </c>
    </row>
    <row r="1158" spans="1:10" x14ac:dyDescent="0.25">
      <c r="A1158" s="65" t="s">
        <v>5648</v>
      </c>
      <c r="B1158" s="85" t="s">
        <v>52</v>
      </c>
      <c r="C1158" s="65" t="s">
        <v>4002</v>
      </c>
      <c r="D1158">
        <f t="shared" si="18"/>
        <v>189759579</v>
      </c>
      <c r="F1158" s="1" t="s">
        <v>5145</v>
      </c>
      <c r="J1158">
        <v>1</v>
      </c>
    </row>
    <row r="1159" spans="1:10" x14ac:dyDescent="0.25">
      <c r="A1159" s="84" t="s">
        <v>5649</v>
      </c>
      <c r="B1159" s="83" t="s">
        <v>52</v>
      </c>
      <c r="C1159" s="84" t="s">
        <v>4003</v>
      </c>
      <c r="D1159">
        <f t="shared" si="18"/>
        <v>189755611</v>
      </c>
      <c r="F1159" s="1" t="s">
        <v>3165</v>
      </c>
      <c r="I1159">
        <v>1</v>
      </c>
    </row>
    <row r="1160" spans="1:10" x14ac:dyDescent="0.25">
      <c r="A1160" s="65" t="s">
        <v>790</v>
      </c>
      <c r="B1160" s="85" t="s">
        <v>52</v>
      </c>
      <c r="C1160" s="65" t="s">
        <v>4004</v>
      </c>
      <c r="D1160">
        <f t="shared" si="18"/>
        <v>3954951353</v>
      </c>
      <c r="F1160" s="1" t="s">
        <v>3170</v>
      </c>
      <c r="I1160">
        <v>1</v>
      </c>
    </row>
    <row r="1161" spans="1:10" x14ac:dyDescent="0.25">
      <c r="A1161" s="84" t="s">
        <v>792</v>
      </c>
      <c r="B1161" s="83" t="s">
        <v>52</v>
      </c>
      <c r="C1161" s="84" t="s">
        <v>4005</v>
      </c>
      <c r="D1161">
        <f t="shared" si="18"/>
        <v>3945403153</v>
      </c>
      <c r="F1161" s="1" t="s">
        <v>3175</v>
      </c>
      <c r="I1161">
        <v>1</v>
      </c>
    </row>
    <row r="1162" spans="1:10" x14ac:dyDescent="0.25">
      <c r="A1162" s="65" t="s">
        <v>5650</v>
      </c>
      <c r="B1162" s="85" t="s">
        <v>52</v>
      </c>
      <c r="C1162" s="65" t="s">
        <v>4006</v>
      </c>
      <c r="D1162">
        <f t="shared" si="18"/>
        <v>140085012</v>
      </c>
      <c r="F1162" s="1" t="s">
        <v>3190</v>
      </c>
      <c r="I1162">
        <v>1</v>
      </c>
    </row>
    <row r="1163" spans="1:10" x14ac:dyDescent="0.25">
      <c r="A1163" s="84" t="s">
        <v>785</v>
      </c>
      <c r="B1163" s="83" t="s">
        <v>52</v>
      </c>
      <c r="C1163" s="84" t="s">
        <v>4007</v>
      </c>
      <c r="D1163">
        <f t="shared" si="18"/>
        <v>3907485120</v>
      </c>
      <c r="F1163" s="1" t="s">
        <v>3180</v>
      </c>
      <c r="I1163">
        <v>1</v>
      </c>
    </row>
    <row r="1164" spans="1:10" x14ac:dyDescent="0.25">
      <c r="A1164" s="65" t="s">
        <v>787</v>
      </c>
      <c r="B1164" s="85" t="s">
        <v>52</v>
      </c>
      <c r="C1164" s="65" t="s">
        <v>4008</v>
      </c>
      <c r="D1164">
        <f t="shared" si="18"/>
        <v>4189068601</v>
      </c>
      <c r="F1164" s="1" t="s">
        <v>3185</v>
      </c>
      <c r="I1164">
        <v>1</v>
      </c>
    </row>
    <row r="1165" spans="1:10" x14ac:dyDescent="0.25">
      <c r="A1165" s="84" t="s">
        <v>5651</v>
      </c>
      <c r="B1165" s="83" t="s">
        <v>52</v>
      </c>
      <c r="C1165" s="84" t="s">
        <v>4009</v>
      </c>
      <c r="D1165">
        <f t="shared" si="18"/>
        <v>175950893</v>
      </c>
      <c r="F1165" s="1" t="s">
        <v>3195</v>
      </c>
      <c r="I1165">
        <v>1</v>
      </c>
    </row>
    <row r="1166" spans="1:10" x14ac:dyDescent="0.25">
      <c r="A1166" s="65" t="s">
        <v>791</v>
      </c>
      <c r="B1166" s="85" t="s">
        <v>52</v>
      </c>
      <c r="C1166" s="65" t="s">
        <v>4010</v>
      </c>
      <c r="D1166">
        <f t="shared" si="18"/>
        <v>493657055</v>
      </c>
      <c r="F1166" s="1" t="s">
        <v>3076</v>
      </c>
      <c r="I1166">
        <v>1</v>
      </c>
    </row>
    <row r="1167" spans="1:10" x14ac:dyDescent="0.25">
      <c r="A1167" s="84" t="s">
        <v>793</v>
      </c>
      <c r="B1167" s="83" t="s">
        <v>52</v>
      </c>
      <c r="C1167" s="84" t="s">
        <v>4011</v>
      </c>
      <c r="D1167">
        <f t="shared" si="18"/>
        <v>405134215</v>
      </c>
      <c r="F1167" s="1" t="s">
        <v>3084</v>
      </c>
      <c r="I1167">
        <v>1</v>
      </c>
    </row>
    <row r="1168" spans="1:10" x14ac:dyDescent="0.25">
      <c r="A1168" s="65" t="s">
        <v>5652</v>
      </c>
      <c r="B1168" s="85" t="s">
        <v>52</v>
      </c>
      <c r="C1168" s="65" t="s">
        <v>4012</v>
      </c>
      <c r="D1168">
        <f t="shared" si="18"/>
        <v>168175128</v>
      </c>
      <c r="F1168" s="1" t="s">
        <v>3092</v>
      </c>
      <c r="I1168">
        <v>1</v>
      </c>
    </row>
    <row r="1169" spans="1:10" x14ac:dyDescent="0.25">
      <c r="A1169" s="84" t="s">
        <v>772</v>
      </c>
      <c r="B1169" s="83" t="s">
        <v>52</v>
      </c>
      <c r="C1169" s="84" t="s">
        <v>4013</v>
      </c>
      <c r="D1169">
        <f t="shared" si="18"/>
        <v>4197814649</v>
      </c>
      <c r="F1169" s="1" t="s">
        <v>3116</v>
      </c>
      <c r="I1169">
        <v>1</v>
      </c>
    </row>
    <row r="1170" spans="1:10" x14ac:dyDescent="0.25">
      <c r="A1170" s="65" t="s">
        <v>774</v>
      </c>
      <c r="B1170" s="85" t="s">
        <v>52</v>
      </c>
      <c r="C1170" s="65" t="s">
        <v>4014</v>
      </c>
      <c r="D1170">
        <f t="shared" si="18"/>
        <v>3830303817</v>
      </c>
      <c r="F1170" s="1" t="s">
        <v>4350</v>
      </c>
      <c r="H1170">
        <v>1</v>
      </c>
    </row>
    <row r="1171" spans="1:10" x14ac:dyDescent="0.25">
      <c r="A1171" s="84" t="s">
        <v>776</v>
      </c>
      <c r="B1171" s="83" t="s">
        <v>52</v>
      </c>
      <c r="C1171" s="84" t="s">
        <v>4015</v>
      </c>
      <c r="D1171">
        <f t="shared" si="18"/>
        <v>486140035</v>
      </c>
      <c r="F1171" s="1" t="s">
        <v>3100</v>
      </c>
      <c r="I1171">
        <v>1</v>
      </c>
    </row>
    <row r="1172" spans="1:10" x14ac:dyDescent="0.25">
      <c r="A1172" s="65" t="s">
        <v>778</v>
      </c>
      <c r="B1172" s="85" t="s">
        <v>52</v>
      </c>
      <c r="C1172" s="65" t="s">
        <v>4016</v>
      </c>
      <c r="D1172">
        <f t="shared" si="18"/>
        <v>298661249</v>
      </c>
      <c r="F1172" s="1" t="s">
        <v>4359</v>
      </c>
      <c r="H1172">
        <v>1</v>
      </c>
    </row>
    <row r="1173" spans="1:10" x14ac:dyDescent="0.25">
      <c r="A1173" s="84" t="s">
        <v>780</v>
      </c>
      <c r="B1173" s="83" t="s">
        <v>52</v>
      </c>
      <c r="C1173" s="84" t="s">
        <v>4017</v>
      </c>
      <c r="D1173">
        <f t="shared" si="18"/>
        <v>4128096667</v>
      </c>
      <c r="F1173" s="1" t="s">
        <v>3108</v>
      </c>
      <c r="I1173">
        <v>1</v>
      </c>
    </row>
    <row r="1174" spans="1:10" x14ac:dyDescent="0.25">
      <c r="A1174" s="65" t="s">
        <v>771</v>
      </c>
      <c r="B1174" s="85" t="s">
        <v>52</v>
      </c>
      <c r="C1174" s="65" t="s">
        <v>4018</v>
      </c>
      <c r="D1174">
        <f t="shared" si="18"/>
        <v>3925624815</v>
      </c>
      <c r="F1174" s="1" t="s">
        <v>3123</v>
      </c>
      <c r="I1174">
        <v>1</v>
      </c>
    </row>
    <row r="1175" spans="1:10" x14ac:dyDescent="0.25">
      <c r="A1175" s="84" t="s">
        <v>5653</v>
      </c>
      <c r="B1175" s="83" t="s">
        <v>52</v>
      </c>
      <c r="C1175" s="84" t="s">
        <v>4019</v>
      </c>
      <c r="D1175">
        <f t="shared" si="18"/>
        <v>238255987</v>
      </c>
      <c r="F1175" s="1" t="s">
        <v>4578</v>
      </c>
      <c r="H1175">
        <v>1</v>
      </c>
    </row>
    <row r="1176" spans="1:10" x14ac:dyDescent="0.25">
      <c r="A1176" s="65" t="s">
        <v>5654</v>
      </c>
      <c r="B1176" s="85" t="s">
        <v>52</v>
      </c>
      <c r="C1176" s="65" t="s">
        <v>4020</v>
      </c>
      <c r="D1176">
        <f t="shared" si="18"/>
        <v>124982404</v>
      </c>
      <c r="F1176" s="1" t="s">
        <v>5149</v>
      </c>
      <c r="J1176">
        <v>1</v>
      </c>
    </row>
    <row r="1177" spans="1:10" x14ac:dyDescent="0.25">
      <c r="A1177" s="84" t="s">
        <v>777</v>
      </c>
      <c r="B1177" s="83" t="s">
        <v>52</v>
      </c>
      <c r="C1177" s="84" t="s">
        <v>4021</v>
      </c>
      <c r="D1177">
        <f t="shared" si="18"/>
        <v>3821307853</v>
      </c>
      <c r="F1177" s="1" t="s">
        <v>4584</v>
      </c>
      <c r="H1177">
        <v>1</v>
      </c>
    </row>
    <row r="1178" spans="1:10" x14ac:dyDescent="0.25">
      <c r="A1178" s="65" t="s">
        <v>779</v>
      </c>
      <c r="B1178" s="85" t="s">
        <v>52</v>
      </c>
      <c r="C1178" s="65" t="s">
        <v>4022</v>
      </c>
      <c r="D1178">
        <f t="shared" si="18"/>
        <v>4199471447</v>
      </c>
      <c r="F1178" s="1" t="s">
        <v>4619</v>
      </c>
      <c r="H1178">
        <v>1</v>
      </c>
    </row>
    <row r="1179" spans="1:10" x14ac:dyDescent="0.25">
      <c r="A1179" s="84" t="s">
        <v>781</v>
      </c>
      <c r="B1179" s="83" t="s">
        <v>52</v>
      </c>
      <c r="C1179" s="84" t="s">
        <v>4023</v>
      </c>
      <c r="D1179">
        <f t="shared" si="18"/>
        <v>3936298945</v>
      </c>
      <c r="F1179" s="1" t="s">
        <v>4625</v>
      </c>
      <c r="H1179">
        <v>1</v>
      </c>
      <c r="J1179">
        <v>1</v>
      </c>
    </row>
    <row r="1180" spans="1:10" x14ac:dyDescent="0.25">
      <c r="A1180" s="65" t="s">
        <v>731</v>
      </c>
      <c r="B1180" s="85" t="s">
        <v>52</v>
      </c>
      <c r="C1180" s="65" t="s">
        <v>4024</v>
      </c>
      <c r="D1180">
        <f t="shared" si="18"/>
        <v>4250581636</v>
      </c>
      <c r="F1180" s="1" t="s">
        <v>4678</v>
      </c>
      <c r="H1180">
        <v>1</v>
      </c>
    </row>
    <row r="1181" spans="1:10" x14ac:dyDescent="0.25">
      <c r="A1181" s="84" t="s">
        <v>733</v>
      </c>
      <c r="B1181" s="83" t="s">
        <v>52</v>
      </c>
      <c r="C1181" s="84" t="s">
        <v>4025</v>
      </c>
      <c r="D1181">
        <f t="shared" si="18"/>
        <v>4196153157</v>
      </c>
      <c r="F1181" s="1" t="s">
        <v>4683</v>
      </c>
      <c r="H1181">
        <v>1</v>
      </c>
      <c r="J1181">
        <v>1</v>
      </c>
    </row>
    <row r="1182" spans="1:10" x14ac:dyDescent="0.25">
      <c r="A1182" s="65" t="s">
        <v>735</v>
      </c>
      <c r="B1182" s="85" t="s">
        <v>52</v>
      </c>
      <c r="C1182" s="65" t="s">
        <v>4026</v>
      </c>
      <c r="D1182">
        <f t="shared" si="18"/>
        <v>3764827066</v>
      </c>
      <c r="F1182" s="1" t="s">
        <v>4448</v>
      </c>
      <c r="H1182">
        <v>2</v>
      </c>
    </row>
    <row r="1183" spans="1:10" x14ac:dyDescent="0.25">
      <c r="A1183" s="84" t="s">
        <v>737</v>
      </c>
      <c r="B1183" s="83" t="s">
        <v>52</v>
      </c>
      <c r="C1183" s="84" t="s">
        <v>4027</v>
      </c>
      <c r="D1183">
        <f t="shared" si="18"/>
        <v>3842199874</v>
      </c>
      <c r="F1183" s="1" t="s">
        <v>4453</v>
      </c>
      <c r="H1183">
        <v>2</v>
      </c>
    </row>
    <row r="1184" spans="1:10" x14ac:dyDescent="0.25">
      <c r="A1184" s="65" t="s">
        <v>739</v>
      </c>
      <c r="B1184" s="85" t="s">
        <v>52</v>
      </c>
      <c r="C1184" s="65" t="s">
        <v>4028</v>
      </c>
      <c r="D1184">
        <f t="shared" si="18"/>
        <v>4141439808</v>
      </c>
      <c r="F1184" s="1" t="s">
        <v>4458</v>
      </c>
      <c r="H1184">
        <v>2</v>
      </c>
    </row>
    <row r="1185" spans="1:10" x14ac:dyDescent="0.25">
      <c r="A1185" s="84" t="s">
        <v>5655</v>
      </c>
      <c r="B1185" s="83" t="s">
        <v>52</v>
      </c>
      <c r="C1185" s="84" t="s">
        <v>4029</v>
      </c>
      <c r="D1185">
        <f t="shared" si="18"/>
        <v>188699733</v>
      </c>
      <c r="F1185" s="1" t="s">
        <v>4631</v>
      </c>
      <c r="H1185">
        <v>1</v>
      </c>
    </row>
    <row r="1186" spans="1:10" x14ac:dyDescent="0.25">
      <c r="A1186" s="65" t="s">
        <v>5656</v>
      </c>
      <c r="B1186" s="85" t="s">
        <v>52</v>
      </c>
      <c r="C1186" s="65" t="s">
        <v>4030</v>
      </c>
      <c r="D1186">
        <f t="shared" si="18"/>
        <v>46542548</v>
      </c>
      <c r="F1186" s="1" t="s">
        <v>4437</v>
      </c>
      <c r="H1186">
        <v>2</v>
      </c>
    </row>
    <row r="1187" spans="1:10" x14ac:dyDescent="0.25">
      <c r="A1187" s="84" t="s">
        <v>5657</v>
      </c>
      <c r="B1187" s="83" t="s">
        <v>52</v>
      </c>
      <c r="C1187" s="84" t="s">
        <v>4031</v>
      </c>
      <c r="D1187">
        <f t="shared" si="18"/>
        <v>232545447</v>
      </c>
      <c r="F1187" s="1" t="s">
        <v>4637</v>
      </c>
      <c r="H1187">
        <v>1</v>
      </c>
    </row>
    <row r="1188" spans="1:10" x14ac:dyDescent="0.25">
      <c r="A1188" s="65" t="s">
        <v>738</v>
      </c>
      <c r="B1188" s="85" t="s">
        <v>52</v>
      </c>
      <c r="C1188" s="65" t="s">
        <v>4032</v>
      </c>
      <c r="D1188">
        <f t="shared" si="18"/>
        <v>4152619686</v>
      </c>
      <c r="F1188" s="1" t="s">
        <v>4443</v>
      </c>
      <c r="H1188">
        <v>2</v>
      </c>
    </row>
    <row r="1189" spans="1:10" x14ac:dyDescent="0.25">
      <c r="A1189" s="84" t="s">
        <v>5658</v>
      </c>
      <c r="B1189" s="83" t="s">
        <v>52</v>
      </c>
      <c r="C1189" s="84" t="s">
        <v>4033</v>
      </c>
      <c r="D1189">
        <f t="shared" si="18"/>
        <v>140922144</v>
      </c>
      <c r="F1189" s="1" t="s">
        <v>4643</v>
      </c>
      <c r="H1189">
        <v>1</v>
      </c>
    </row>
    <row r="1190" spans="1:10" x14ac:dyDescent="0.25">
      <c r="A1190" s="65" t="s">
        <v>721</v>
      </c>
      <c r="B1190" s="85" t="s">
        <v>52</v>
      </c>
      <c r="C1190" s="65" t="s">
        <v>4034</v>
      </c>
      <c r="D1190">
        <f t="shared" si="18"/>
        <v>4223162981</v>
      </c>
      <c r="F1190" s="1" t="s">
        <v>4590</v>
      </c>
      <c r="H1190">
        <v>1</v>
      </c>
    </row>
    <row r="1191" spans="1:10" x14ac:dyDescent="0.25">
      <c r="A1191" s="84" t="s">
        <v>723</v>
      </c>
      <c r="B1191" s="83" t="s">
        <v>52</v>
      </c>
      <c r="C1191" s="84" t="s">
        <v>4035</v>
      </c>
      <c r="D1191">
        <f t="shared" si="18"/>
        <v>407432535</v>
      </c>
      <c r="F1191" s="1" t="s">
        <v>4608</v>
      </c>
      <c r="H1191">
        <v>1</v>
      </c>
    </row>
    <row r="1192" spans="1:10" x14ac:dyDescent="0.25">
      <c r="A1192" s="65" t="s">
        <v>5659</v>
      </c>
      <c r="B1192" s="85" t="s">
        <v>52</v>
      </c>
      <c r="C1192" s="65" t="s">
        <v>4036</v>
      </c>
      <c r="D1192">
        <f t="shared" si="18"/>
        <v>16827776</v>
      </c>
      <c r="F1192" s="1" t="s">
        <v>4414</v>
      </c>
      <c r="H1192">
        <v>1</v>
      </c>
    </row>
    <row r="1193" spans="1:10" x14ac:dyDescent="0.25">
      <c r="A1193" s="84" t="s">
        <v>5660</v>
      </c>
      <c r="B1193" s="83" t="s">
        <v>52</v>
      </c>
      <c r="C1193" s="84" t="s">
        <v>4037</v>
      </c>
      <c r="D1193">
        <f t="shared" si="18"/>
        <v>187967119</v>
      </c>
      <c r="F1193" s="1" t="s">
        <v>5154</v>
      </c>
      <c r="J1193">
        <v>1</v>
      </c>
    </row>
    <row r="1194" spans="1:10" x14ac:dyDescent="0.25">
      <c r="A1194" s="65" t="s">
        <v>729</v>
      </c>
      <c r="B1194" s="85" t="s">
        <v>52</v>
      </c>
      <c r="C1194" s="65" t="s">
        <v>4038</v>
      </c>
      <c r="D1194">
        <f t="shared" si="18"/>
        <v>4204466706</v>
      </c>
      <c r="F1194" s="1" t="s">
        <v>4596</v>
      </c>
      <c r="H1194">
        <v>1</v>
      </c>
    </row>
    <row r="1195" spans="1:10" x14ac:dyDescent="0.25">
      <c r="A1195" s="84" t="s">
        <v>722</v>
      </c>
      <c r="B1195" s="83" t="s">
        <v>52</v>
      </c>
      <c r="C1195" s="84" t="s">
        <v>4039</v>
      </c>
      <c r="D1195">
        <f t="shared" si="18"/>
        <v>285394075</v>
      </c>
      <c r="F1195" s="1" t="s">
        <v>4420</v>
      </c>
      <c r="H1195">
        <v>1</v>
      </c>
    </row>
    <row r="1196" spans="1:10" x14ac:dyDescent="0.25">
      <c r="A1196" s="65" t="s">
        <v>5661</v>
      </c>
      <c r="B1196" s="85" t="s">
        <v>52</v>
      </c>
      <c r="C1196" s="65" t="s">
        <v>4040</v>
      </c>
      <c r="D1196">
        <f t="shared" si="18"/>
        <v>84366625</v>
      </c>
      <c r="F1196" s="1" t="s">
        <v>4614</v>
      </c>
      <c r="H1196">
        <v>1</v>
      </c>
    </row>
    <row r="1197" spans="1:10" x14ac:dyDescent="0.25">
      <c r="A1197" s="84" t="s">
        <v>726</v>
      </c>
      <c r="B1197" s="83" t="s">
        <v>52</v>
      </c>
      <c r="C1197" s="84" t="s">
        <v>4041</v>
      </c>
      <c r="D1197">
        <f t="shared" si="18"/>
        <v>4195192915</v>
      </c>
      <c r="F1197" s="1" t="s">
        <v>4426</v>
      </c>
      <c r="H1197">
        <v>1</v>
      </c>
    </row>
    <row r="1198" spans="1:10" x14ac:dyDescent="0.25">
      <c r="A1198" s="65" t="s">
        <v>728</v>
      </c>
      <c r="B1198" s="85" t="s">
        <v>52</v>
      </c>
      <c r="C1198" s="65" t="s">
        <v>4042</v>
      </c>
      <c r="D1198">
        <f t="shared" si="18"/>
        <v>4283490892</v>
      </c>
      <c r="F1198" s="1" t="s">
        <v>4602</v>
      </c>
      <c r="H1198">
        <v>1</v>
      </c>
    </row>
    <row r="1199" spans="1:10" x14ac:dyDescent="0.25">
      <c r="A1199" s="84" t="s">
        <v>730</v>
      </c>
      <c r="B1199" s="83" t="s">
        <v>52</v>
      </c>
      <c r="C1199" s="84" t="s">
        <v>4043</v>
      </c>
      <c r="D1199">
        <f t="shared" si="18"/>
        <v>474824103</v>
      </c>
      <c r="F1199" s="1" t="s">
        <v>4432</v>
      </c>
      <c r="H1199">
        <v>1</v>
      </c>
    </row>
    <row r="1200" spans="1:10" x14ac:dyDescent="0.25">
      <c r="A1200" s="65" t="s">
        <v>711</v>
      </c>
      <c r="B1200" s="85" t="s">
        <v>52</v>
      </c>
      <c r="C1200" s="65" t="s">
        <v>4044</v>
      </c>
      <c r="D1200">
        <f t="shared" si="18"/>
        <v>4250898312</v>
      </c>
      <c r="F1200" s="1" t="s">
        <v>4649</v>
      </c>
      <c r="H1200">
        <v>1</v>
      </c>
    </row>
    <row r="1201" spans="1:9" x14ac:dyDescent="0.25">
      <c r="A1201" s="84" t="s">
        <v>5662</v>
      </c>
      <c r="B1201" s="83" t="s">
        <v>52</v>
      </c>
      <c r="C1201" s="84" t="s">
        <v>4045</v>
      </c>
      <c r="D1201">
        <f t="shared" si="18"/>
        <v>118047615</v>
      </c>
      <c r="F1201" s="1" t="s">
        <v>4655</v>
      </c>
      <c r="H1201">
        <v>1</v>
      </c>
    </row>
    <row r="1202" spans="1:9" x14ac:dyDescent="0.25">
      <c r="A1202" s="65" t="s">
        <v>5663</v>
      </c>
      <c r="B1202" s="85" t="s">
        <v>52</v>
      </c>
      <c r="C1202" s="65" t="s">
        <v>4046</v>
      </c>
      <c r="D1202">
        <f t="shared" si="18"/>
        <v>148348985</v>
      </c>
      <c r="F1202" s="1" t="s">
        <v>4661</v>
      </c>
      <c r="H1202">
        <v>1</v>
      </c>
    </row>
    <row r="1203" spans="1:9" x14ac:dyDescent="0.25">
      <c r="A1203" s="84" t="s">
        <v>717</v>
      </c>
      <c r="B1203" s="83" t="s">
        <v>52</v>
      </c>
      <c r="C1203" s="84" t="s">
        <v>4047</v>
      </c>
      <c r="D1203">
        <f t="shared" si="18"/>
        <v>3818326870</v>
      </c>
      <c r="F1203" s="1" t="s">
        <v>4667</v>
      </c>
      <c r="H1203">
        <v>1</v>
      </c>
    </row>
    <row r="1204" spans="1:9" x14ac:dyDescent="0.25">
      <c r="A1204" s="65" t="s">
        <v>719</v>
      </c>
      <c r="B1204" s="85" t="s">
        <v>52</v>
      </c>
      <c r="C1204" s="65" t="s">
        <v>4048</v>
      </c>
      <c r="D1204">
        <f t="shared" si="18"/>
        <v>536800116</v>
      </c>
      <c r="F1204" s="1" t="s">
        <v>4673</v>
      </c>
      <c r="H1204">
        <v>1</v>
      </c>
    </row>
    <row r="1205" spans="1:9" x14ac:dyDescent="0.25">
      <c r="A1205" s="84" t="s">
        <v>712</v>
      </c>
      <c r="B1205" s="83" t="s">
        <v>52</v>
      </c>
      <c r="C1205" s="84" t="s">
        <v>4049</v>
      </c>
      <c r="D1205">
        <f t="shared" si="18"/>
        <v>3934269493</v>
      </c>
      <c r="F1205" s="1" t="s">
        <v>3199</v>
      </c>
      <c r="I1205">
        <v>1</v>
      </c>
    </row>
    <row r="1206" spans="1:9" x14ac:dyDescent="0.25">
      <c r="A1206" s="65" t="s">
        <v>714</v>
      </c>
      <c r="B1206" s="85" t="s">
        <v>52</v>
      </c>
      <c r="C1206" s="65" t="s">
        <v>4050</v>
      </c>
      <c r="D1206">
        <f t="shared" si="18"/>
        <v>4239270652</v>
      </c>
      <c r="F1206" s="1" t="s">
        <v>3204</v>
      </c>
      <c r="I1206">
        <v>1</v>
      </c>
    </row>
    <row r="1207" spans="1:9" x14ac:dyDescent="0.25">
      <c r="A1207" s="84" t="s">
        <v>5664</v>
      </c>
      <c r="B1207" s="83" t="s">
        <v>52</v>
      </c>
      <c r="C1207" s="84" t="s">
        <v>4051</v>
      </c>
      <c r="D1207">
        <f t="shared" si="18"/>
        <v>94242810</v>
      </c>
      <c r="F1207" s="1" t="s">
        <v>3209</v>
      </c>
      <c r="I1207">
        <v>1</v>
      </c>
    </row>
    <row r="1208" spans="1:9" x14ac:dyDescent="0.25">
      <c r="A1208" s="65" t="s">
        <v>718</v>
      </c>
      <c r="B1208" s="85" t="s">
        <v>52</v>
      </c>
      <c r="C1208" s="65" t="s">
        <v>4052</v>
      </c>
      <c r="D1208">
        <f t="shared" si="18"/>
        <v>4270163956</v>
      </c>
      <c r="F1208" s="1" t="s">
        <v>3224</v>
      </c>
      <c r="I1208">
        <v>1</v>
      </c>
    </row>
    <row r="1209" spans="1:9" x14ac:dyDescent="0.25">
      <c r="A1209" s="84" t="s">
        <v>720</v>
      </c>
      <c r="B1209" s="83" t="s">
        <v>52</v>
      </c>
      <c r="C1209" s="84" t="s">
        <v>4053</v>
      </c>
      <c r="D1209">
        <f t="shared" si="18"/>
        <v>3850595299</v>
      </c>
      <c r="F1209" s="1" t="s">
        <v>3214</v>
      </c>
      <c r="I1209">
        <v>1</v>
      </c>
    </row>
    <row r="1210" spans="1:9" x14ac:dyDescent="0.25">
      <c r="A1210" s="65" t="s">
        <v>5665</v>
      </c>
      <c r="B1210" s="85" t="s">
        <v>52</v>
      </c>
      <c r="C1210" s="65" t="s">
        <v>4054</v>
      </c>
      <c r="D1210">
        <f t="shared" si="18"/>
        <v>192531621</v>
      </c>
      <c r="F1210" s="1" t="s">
        <v>3219</v>
      </c>
      <c r="I1210">
        <v>1</v>
      </c>
    </row>
    <row r="1211" spans="1:9" x14ac:dyDescent="0.25">
      <c r="A1211" s="84" t="s">
        <v>5666</v>
      </c>
      <c r="B1211" s="83" t="s">
        <v>52</v>
      </c>
      <c r="C1211" s="84" t="s">
        <v>4055</v>
      </c>
      <c r="D1211">
        <f t="shared" si="18"/>
        <v>239186393</v>
      </c>
      <c r="F1211" s="1" t="s">
        <v>3229</v>
      </c>
      <c r="I1211">
        <v>1</v>
      </c>
    </row>
    <row r="1212" spans="1:9" x14ac:dyDescent="0.25">
      <c r="A1212" s="65" t="s">
        <v>760</v>
      </c>
      <c r="B1212" s="85" t="s">
        <v>52</v>
      </c>
      <c r="C1212" s="65" t="s">
        <v>4056</v>
      </c>
      <c r="D1212">
        <f t="shared" si="18"/>
        <v>3830789136</v>
      </c>
      <c r="F1212" s="1" t="s">
        <v>3233</v>
      </c>
      <c r="I1212">
        <v>1</v>
      </c>
    </row>
    <row r="1213" spans="1:9" x14ac:dyDescent="0.25">
      <c r="A1213" s="84" t="s">
        <v>762</v>
      </c>
      <c r="B1213" s="83" t="s">
        <v>52</v>
      </c>
      <c r="C1213" s="84" t="s">
        <v>4057</v>
      </c>
      <c r="D1213">
        <f t="shared" si="18"/>
        <v>3981166237</v>
      </c>
      <c r="F1213" s="1" t="s">
        <v>3238</v>
      </c>
      <c r="I1213">
        <v>1</v>
      </c>
    </row>
    <row r="1214" spans="1:9" x14ac:dyDescent="0.25">
      <c r="A1214" s="65" t="s">
        <v>764</v>
      </c>
      <c r="B1214" s="85" t="s">
        <v>52</v>
      </c>
      <c r="C1214" s="65" t="s">
        <v>4058</v>
      </c>
      <c r="D1214">
        <f t="shared" si="18"/>
        <v>4017142494</v>
      </c>
      <c r="F1214" s="1" t="s">
        <v>4688</v>
      </c>
      <c r="H1214">
        <v>1</v>
      </c>
    </row>
    <row r="1215" spans="1:9" x14ac:dyDescent="0.25">
      <c r="A1215" s="84" t="s">
        <v>766</v>
      </c>
      <c r="B1215" s="83" t="s">
        <v>52</v>
      </c>
      <c r="C1215" s="84" t="s">
        <v>4059</v>
      </c>
      <c r="D1215">
        <f t="shared" si="18"/>
        <v>3987131318</v>
      </c>
      <c r="F1215" s="1" t="s">
        <v>4693</v>
      </c>
      <c r="H1215">
        <v>1</v>
      </c>
    </row>
    <row r="1216" spans="1:9" x14ac:dyDescent="0.25">
      <c r="A1216" s="65" t="s">
        <v>768</v>
      </c>
      <c r="B1216" s="85" t="s">
        <v>52</v>
      </c>
      <c r="C1216" s="65" t="s">
        <v>4060</v>
      </c>
      <c r="D1216">
        <f t="shared" si="18"/>
        <v>309063100</v>
      </c>
      <c r="F1216" s="1" t="s">
        <v>3263</v>
      </c>
      <c r="I1216">
        <v>1</v>
      </c>
    </row>
    <row r="1217" spans="1:10" x14ac:dyDescent="0.25">
      <c r="A1217" s="84" t="s">
        <v>757</v>
      </c>
      <c r="B1217" s="83" t="s">
        <v>52</v>
      </c>
      <c r="C1217" s="84" t="s">
        <v>4061</v>
      </c>
      <c r="D1217">
        <f t="shared" si="18"/>
        <v>4120071703</v>
      </c>
      <c r="F1217" s="1" t="s">
        <v>3268</v>
      </c>
      <c r="H1217">
        <v>1</v>
      </c>
      <c r="I1217">
        <v>1</v>
      </c>
    </row>
    <row r="1218" spans="1:10" x14ac:dyDescent="0.25">
      <c r="A1218" s="65" t="s">
        <v>759</v>
      </c>
      <c r="B1218" s="85" t="s">
        <v>52</v>
      </c>
      <c r="C1218" s="65" t="s">
        <v>4062</v>
      </c>
      <c r="D1218">
        <f t="shared" ref="D1218:D1281" si="19">HEX2DEC(A1218)</f>
        <v>4112856325</v>
      </c>
      <c r="F1218" s="1" t="s">
        <v>3278</v>
      </c>
      <c r="I1218">
        <v>1</v>
      </c>
    </row>
    <row r="1219" spans="1:10" x14ac:dyDescent="0.25">
      <c r="A1219" s="84" t="s">
        <v>761</v>
      </c>
      <c r="B1219" s="83" t="s">
        <v>52</v>
      </c>
      <c r="C1219" s="84" t="s">
        <v>4063</v>
      </c>
      <c r="D1219">
        <f t="shared" si="19"/>
        <v>314709760</v>
      </c>
      <c r="F1219" s="1" t="s">
        <v>3273</v>
      </c>
      <c r="I1219">
        <v>1</v>
      </c>
    </row>
    <row r="1220" spans="1:10" x14ac:dyDescent="0.25">
      <c r="A1220" s="65" t="s">
        <v>763</v>
      </c>
      <c r="B1220" s="85" t="s">
        <v>52</v>
      </c>
      <c r="C1220" s="65" t="s">
        <v>4064</v>
      </c>
      <c r="D1220">
        <f t="shared" si="19"/>
        <v>4148340294</v>
      </c>
      <c r="F1220" s="1" t="s">
        <v>3243</v>
      </c>
      <c r="I1220">
        <v>1</v>
      </c>
    </row>
    <row r="1221" spans="1:10" x14ac:dyDescent="0.25">
      <c r="A1221" s="84" t="s">
        <v>5667</v>
      </c>
      <c r="B1221" s="83" t="s">
        <v>52</v>
      </c>
      <c r="C1221" s="84" t="s">
        <v>4065</v>
      </c>
      <c r="D1221">
        <f t="shared" si="19"/>
        <v>222273238</v>
      </c>
      <c r="F1221" s="1" t="s">
        <v>3258</v>
      </c>
      <c r="I1221">
        <v>1</v>
      </c>
    </row>
    <row r="1222" spans="1:10" x14ac:dyDescent="0.25">
      <c r="A1222" s="65" t="s">
        <v>5668</v>
      </c>
      <c r="B1222" s="85" t="s">
        <v>52</v>
      </c>
      <c r="C1222" s="65" t="s">
        <v>4066</v>
      </c>
      <c r="D1222">
        <f t="shared" si="19"/>
        <v>203887866</v>
      </c>
      <c r="F1222" s="1" t="s">
        <v>3248</v>
      </c>
      <c r="I1222">
        <v>1</v>
      </c>
    </row>
    <row r="1223" spans="1:10" x14ac:dyDescent="0.25">
      <c r="A1223" s="84" t="s">
        <v>769</v>
      </c>
      <c r="B1223" s="83" t="s">
        <v>52</v>
      </c>
      <c r="C1223" s="84" t="s">
        <v>4067</v>
      </c>
      <c r="D1223">
        <f t="shared" si="19"/>
        <v>509858935</v>
      </c>
      <c r="F1223" s="1" t="s">
        <v>3253</v>
      </c>
      <c r="I1223">
        <v>1</v>
      </c>
    </row>
    <row r="1224" spans="1:10" x14ac:dyDescent="0.25">
      <c r="A1224" s="65" t="s">
        <v>5669</v>
      </c>
      <c r="B1224" s="85" t="s">
        <v>52</v>
      </c>
      <c r="C1224" s="65" t="s">
        <v>4068</v>
      </c>
      <c r="D1224">
        <f t="shared" si="19"/>
        <v>4338410</v>
      </c>
      <c r="F1224" s="1" t="s">
        <v>3077</v>
      </c>
      <c r="I1224">
        <v>1</v>
      </c>
    </row>
    <row r="1225" spans="1:10" x14ac:dyDescent="0.25">
      <c r="A1225" s="84" t="s">
        <v>5670</v>
      </c>
      <c r="B1225" s="83" t="s">
        <v>52</v>
      </c>
      <c r="C1225" s="84" t="s">
        <v>4069</v>
      </c>
      <c r="D1225">
        <f t="shared" si="19"/>
        <v>11039911</v>
      </c>
      <c r="F1225" s="1" t="s">
        <v>3085</v>
      </c>
      <c r="I1225">
        <v>1</v>
      </c>
    </row>
    <row r="1226" spans="1:10" x14ac:dyDescent="0.25">
      <c r="A1226" s="65" t="s">
        <v>744</v>
      </c>
      <c r="B1226" s="85" t="s">
        <v>52</v>
      </c>
      <c r="C1226" s="65" t="s">
        <v>4070</v>
      </c>
      <c r="D1226">
        <f t="shared" si="19"/>
        <v>404097744</v>
      </c>
      <c r="F1226" s="1" t="s">
        <v>3078</v>
      </c>
      <c r="I1226">
        <v>1</v>
      </c>
    </row>
    <row r="1227" spans="1:10" x14ac:dyDescent="0.25">
      <c r="A1227" s="84" t="s">
        <v>5671</v>
      </c>
      <c r="B1227" s="83" t="s">
        <v>52</v>
      </c>
      <c r="C1227" s="84" t="s">
        <v>4071</v>
      </c>
      <c r="D1227">
        <f t="shared" si="19"/>
        <v>193979487</v>
      </c>
      <c r="F1227" s="1" t="s">
        <v>3086</v>
      </c>
      <c r="I1227">
        <v>1</v>
      </c>
    </row>
    <row r="1228" spans="1:10" x14ac:dyDescent="0.25">
      <c r="A1228" s="65" t="s">
        <v>748</v>
      </c>
      <c r="B1228" s="85" t="s">
        <v>52</v>
      </c>
      <c r="C1228" s="65" t="s">
        <v>4072</v>
      </c>
      <c r="D1228">
        <f t="shared" si="19"/>
        <v>4019048109</v>
      </c>
      <c r="F1228" s="1" t="s">
        <v>3094</v>
      </c>
      <c r="I1228">
        <v>1</v>
      </c>
    </row>
    <row r="1229" spans="1:10" x14ac:dyDescent="0.25">
      <c r="A1229" s="84" t="s">
        <v>750</v>
      </c>
      <c r="B1229" s="83" t="s">
        <v>52</v>
      </c>
      <c r="C1229" s="84" t="s">
        <v>4073</v>
      </c>
      <c r="D1229">
        <f t="shared" si="19"/>
        <v>4075157040</v>
      </c>
      <c r="F1229" s="1" t="s">
        <v>3125</v>
      </c>
      <c r="I1229">
        <v>1</v>
      </c>
    </row>
    <row r="1230" spans="1:10" x14ac:dyDescent="0.25">
      <c r="A1230" s="65" t="s">
        <v>752</v>
      </c>
      <c r="B1230" s="85" t="s">
        <v>52</v>
      </c>
      <c r="C1230" s="65" t="s">
        <v>4074</v>
      </c>
      <c r="D1230">
        <f t="shared" si="19"/>
        <v>4047484274</v>
      </c>
      <c r="F1230" s="1" t="s">
        <v>5158</v>
      </c>
      <c r="J1230">
        <v>1</v>
      </c>
    </row>
    <row r="1231" spans="1:10" x14ac:dyDescent="0.25">
      <c r="A1231" s="84" t="s">
        <v>754</v>
      </c>
      <c r="B1231" s="83" t="s">
        <v>52</v>
      </c>
      <c r="C1231" s="84" t="s">
        <v>4075</v>
      </c>
      <c r="D1231">
        <f t="shared" si="19"/>
        <v>350982479</v>
      </c>
      <c r="F1231" s="1" t="s">
        <v>3102</v>
      </c>
      <c r="I1231">
        <v>1</v>
      </c>
    </row>
    <row r="1232" spans="1:10" x14ac:dyDescent="0.25">
      <c r="A1232" s="65" t="s">
        <v>5672</v>
      </c>
      <c r="B1232" s="85" t="s">
        <v>52</v>
      </c>
      <c r="C1232" s="65" t="s">
        <v>4076</v>
      </c>
      <c r="D1232">
        <f t="shared" si="19"/>
        <v>89628787</v>
      </c>
      <c r="F1232" s="1" t="s">
        <v>3110</v>
      </c>
      <c r="I1232">
        <v>1</v>
      </c>
    </row>
    <row r="1233" spans="1:10" x14ac:dyDescent="0.25">
      <c r="A1233" s="84" t="s">
        <v>745</v>
      </c>
      <c r="B1233" s="83" t="s">
        <v>52</v>
      </c>
      <c r="C1233" s="84" t="s">
        <v>4077</v>
      </c>
      <c r="D1233">
        <f t="shared" si="19"/>
        <v>3881464371</v>
      </c>
      <c r="F1233" s="1" t="s">
        <v>3093</v>
      </c>
      <c r="I1233">
        <v>1</v>
      </c>
    </row>
    <row r="1234" spans="1:10" x14ac:dyDescent="0.25">
      <c r="A1234" s="65" t="s">
        <v>747</v>
      </c>
      <c r="B1234" s="85" t="s">
        <v>52</v>
      </c>
      <c r="C1234" s="65" t="s">
        <v>4078</v>
      </c>
      <c r="D1234">
        <f t="shared" si="19"/>
        <v>383866505</v>
      </c>
      <c r="F1234" s="1" t="s">
        <v>3117</v>
      </c>
      <c r="I1234">
        <v>1</v>
      </c>
    </row>
    <row r="1235" spans="1:10" x14ac:dyDescent="0.25">
      <c r="A1235" s="84" t="s">
        <v>5673</v>
      </c>
      <c r="B1235" s="83" t="s">
        <v>52</v>
      </c>
      <c r="C1235" s="84" t="s">
        <v>4079</v>
      </c>
      <c r="D1235">
        <f t="shared" si="19"/>
        <v>3542617</v>
      </c>
      <c r="F1235" s="1" t="s">
        <v>5156</v>
      </c>
      <c r="J1235">
        <v>1</v>
      </c>
    </row>
    <row r="1236" spans="1:10" x14ac:dyDescent="0.25">
      <c r="A1236" s="65" t="s">
        <v>751</v>
      </c>
      <c r="B1236" s="85" t="s">
        <v>52</v>
      </c>
      <c r="C1236" s="65" t="s">
        <v>4080</v>
      </c>
      <c r="D1236">
        <f t="shared" si="19"/>
        <v>3965121930</v>
      </c>
      <c r="F1236" s="1" t="s">
        <v>4351</v>
      </c>
      <c r="H1236">
        <v>1</v>
      </c>
    </row>
    <row r="1237" spans="1:10" x14ac:dyDescent="0.25">
      <c r="A1237" s="84" t="s">
        <v>753</v>
      </c>
      <c r="B1237" s="83" t="s">
        <v>52</v>
      </c>
      <c r="C1237" s="84" t="s">
        <v>4081</v>
      </c>
      <c r="D1237">
        <f t="shared" si="19"/>
        <v>3968115332</v>
      </c>
      <c r="F1237" s="1" t="s">
        <v>5157</v>
      </c>
      <c r="J1237">
        <v>1</v>
      </c>
    </row>
    <row r="1238" spans="1:10" x14ac:dyDescent="0.25">
      <c r="A1238" s="65" t="s">
        <v>755</v>
      </c>
      <c r="B1238" s="85" t="s">
        <v>52</v>
      </c>
      <c r="C1238" s="65" t="s">
        <v>4082</v>
      </c>
      <c r="D1238">
        <f t="shared" si="19"/>
        <v>323203948</v>
      </c>
      <c r="F1238" s="1" t="s">
        <v>3101</v>
      </c>
      <c r="I1238">
        <v>1</v>
      </c>
    </row>
    <row r="1239" spans="1:10" x14ac:dyDescent="0.25">
      <c r="A1239" s="84" t="s">
        <v>5674</v>
      </c>
      <c r="B1239" s="83" t="s">
        <v>52</v>
      </c>
      <c r="C1239" s="84" t="s">
        <v>4083</v>
      </c>
      <c r="D1239">
        <f t="shared" si="19"/>
        <v>3896526333</v>
      </c>
      <c r="F1239" s="1" t="s">
        <v>3235</v>
      </c>
      <c r="I1239">
        <v>1</v>
      </c>
    </row>
    <row r="1240" spans="1:10" x14ac:dyDescent="0.25">
      <c r="A1240" s="65" t="s">
        <v>5675</v>
      </c>
      <c r="B1240" s="85" t="s">
        <v>52</v>
      </c>
      <c r="C1240" s="65" t="s">
        <v>4085</v>
      </c>
      <c r="D1240">
        <f t="shared" si="19"/>
        <v>135556636</v>
      </c>
      <c r="F1240" s="1" t="s">
        <v>3240</v>
      </c>
      <c r="I1240">
        <v>1</v>
      </c>
    </row>
    <row r="1241" spans="1:10" x14ac:dyDescent="0.25">
      <c r="A1241" s="84" t="s">
        <v>5676</v>
      </c>
      <c r="B1241" s="83" t="s">
        <v>52</v>
      </c>
      <c r="C1241" s="84" t="s">
        <v>4086</v>
      </c>
      <c r="D1241">
        <f t="shared" si="19"/>
        <v>189167449</v>
      </c>
      <c r="F1241" s="1" t="s">
        <v>3265</v>
      </c>
      <c r="I1241">
        <v>1</v>
      </c>
    </row>
    <row r="1242" spans="1:10" x14ac:dyDescent="0.25">
      <c r="A1242" s="65" t="s">
        <v>5677</v>
      </c>
      <c r="B1242" s="85" t="s">
        <v>52</v>
      </c>
      <c r="C1242" s="65" t="s">
        <v>4087</v>
      </c>
      <c r="D1242">
        <f t="shared" si="19"/>
        <v>118488800</v>
      </c>
      <c r="F1242" s="1" t="s">
        <v>3270</v>
      </c>
      <c r="I1242">
        <v>1</v>
      </c>
    </row>
    <row r="1243" spans="1:10" x14ac:dyDescent="0.25">
      <c r="A1243" s="84" t="s">
        <v>5678</v>
      </c>
      <c r="B1243" s="83" t="s">
        <v>52</v>
      </c>
      <c r="C1243" s="84" t="s">
        <v>4088</v>
      </c>
      <c r="D1243">
        <f t="shared" si="19"/>
        <v>3973719765</v>
      </c>
      <c r="F1243" s="1" t="s">
        <v>3280</v>
      </c>
      <c r="I1243">
        <v>1</v>
      </c>
    </row>
    <row r="1244" spans="1:10" x14ac:dyDescent="0.25">
      <c r="A1244" s="65" t="s">
        <v>5679</v>
      </c>
      <c r="B1244" s="85" t="s">
        <v>52</v>
      </c>
      <c r="C1244" s="65" t="s">
        <v>4089</v>
      </c>
      <c r="D1244">
        <f t="shared" si="19"/>
        <v>3829852696</v>
      </c>
      <c r="F1244" s="1" t="s">
        <v>3275</v>
      </c>
      <c r="I1244">
        <v>1</v>
      </c>
    </row>
    <row r="1245" spans="1:10" x14ac:dyDescent="0.25">
      <c r="A1245" s="84" t="s">
        <v>5680</v>
      </c>
      <c r="B1245" s="83" t="s">
        <v>52</v>
      </c>
      <c r="C1245" s="84" t="s">
        <v>4090</v>
      </c>
      <c r="D1245">
        <f t="shared" si="19"/>
        <v>3760799411</v>
      </c>
      <c r="F1245" s="1" t="s">
        <v>3245</v>
      </c>
      <c r="I1245">
        <v>1</v>
      </c>
    </row>
    <row r="1246" spans="1:10" x14ac:dyDescent="0.25">
      <c r="A1246" s="65" t="s">
        <v>5681</v>
      </c>
      <c r="B1246" s="85" t="s">
        <v>52</v>
      </c>
      <c r="C1246" s="65" t="s">
        <v>4091</v>
      </c>
      <c r="D1246">
        <f t="shared" si="19"/>
        <v>3779691383</v>
      </c>
      <c r="F1246" s="1" t="s">
        <v>3260</v>
      </c>
      <c r="I1246">
        <v>1</v>
      </c>
    </row>
    <row r="1247" spans="1:10" x14ac:dyDescent="0.25">
      <c r="A1247" s="84" t="s">
        <v>5682</v>
      </c>
      <c r="B1247" s="83" t="s">
        <v>52</v>
      </c>
      <c r="C1247" s="84" t="s">
        <v>4092</v>
      </c>
      <c r="D1247">
        <f t="shared" si="19"/>
        <v>4083353980</v>
      </c>
      <c r="F1247" s="1" t="s">
        <v>3250</v>
      </c>
      <c r="I1247">
        <v>1</v>
      </c>
    </row>
    <row r="1248" spans="1:10" x14ac:dyDescent="0.25">
      <c r="A1248" s="65" t="s">
        <v>827</v>
      </c>
      <c r="B1248" s="85" t="s">
        <v>52</v>
      </c>
      <c r="C1248" s="65" t="s">
        <v>4093</v>
      </c>
      <c r="D1248">
        <f t="shared" si="19"/>
        <v>431876798</v>
      </c>
      <c r="F1248" s="1" t="s">
        <v>3255</v>
      </c>
      <c r="I1248">
        <v>1</v>
      </c>
    </row>
    <row r="1249" spans="1:10" x14ac:dyDescent="0.25">
      <c r="A1249" s="84" t="s">
        <v>828</v>
      </c>
      <c r="B1249" s="83" t="s">
        <v>52</v>
      </c>
      <c r="C1249" s="84" t="s">
        <v>4094</v>
      </c>
      <c r="D1249">
        <f t="shared" si="19"/>
        <v>4144439223</v>
      </c>
      <c r="F1249" s="1" t="s">
        <v>4360</v>
      </c>
      <c r="H1249">
        <v>1</v>
      </c>
    </row>
    <row r="1250" spans="1:10" x14ac:dyDescent="0.25">
      <c r="A1250" s="65" t="s">
        <v>5683</v>
      </c>
      <c r="B1250" s="85" t="s">
        <v>52</v>
      </c>
      <c r="C1250" s="65" t="s">
        <v>4095</v>
      </c>
      <c r="D1250">
        <f t="shared" si="19"/>
        <v>127276802</v>
      </c>
      <c r="F1250" s="1" t="s">
        <v>3109</v>
      </c>
      <c r="I1250">
        <v>1</v>
      </c>
    </row>
    <row r="1251" spans="1:10" x14ac:dyDescent="0.25">
      <c r="A1251" s="84" t="s">
        <v>5684</v>
      </c>
      <c r="B1251" s="83" t="s">
        <v>52</v>
      </c>
      <c r="C1251" s="84" t="s">
        <v>4096</v>
      </c>
      <c r="D1251">
        <f t="shared" si="19"/>
        <v>109319429</v>
      </c>
      <c r="F1251" s="1" t="s">
        <v>3124</v>
      </c>
      <c r="I1251">
        <v>1</v>
      </c>
    </row>
    <row r="1252" spans="1:10" x14ac:dyDescent="0.25">
      <c r="A1252" s="65" t="s">
        <v>5685</v>
      </c>
      <c r="B1252" s="85" t="s">
        <v>52</v>
      </c>
      <c r="C1252" s="65" t="s">
        <v>4097</v>
      </c>
      <c r="D1252">
        <f t="shared" si="19"/>
        <v>157451828</v>
      </c>
      <c r="F1252" s="1" t="s">
        <v>5150</v>
      </c>
      <c r="J1252">
        <v>1</v>
      </c>
    </row>
    <row r="1253" spans="1:10" x14ac:dyDescent="0.25">
      <c r="A1253" s="84" t="s">
        <v>5686</v>
      </c>
      <c r="B1253" s="83" t="s">
        <v>52</v>
      </c>
      <c r="C1253" s="84" t="s">
        <v>4098</v>
      </c>
      <c r="D1253">
        <f t="shared" si="19"/>
        <v>101152643</v>
      </c>
      <c r="F1253" s="1" t="s">
        <v>4620</v>
      </c>
      <c r="H1253">
        <v>1</v>
      </c>
    </row>
    <row r="1254" spans="1:10" x14ac:dyDescent="0.25">
      <c r="A1254" s="65" t="s">
        <v>833</v>
      </c>
      <c r="B1254" s="85" t="s">
        <v>52</v>
      </c>
      <c r="C1254" s="65" t="s">
        <v>4099</v>
      </c>
      <c r="D1254">
        <f t="shared" si="19"/>
        <v>438793155</v>
      </c>
      <c r="F1254" s="1" t="s">
        <v>4626</v>
      </c>
      <c r="H1254">
        <v>1</v>
      </c>
      <c r="J1254">
        <v>1</v>
      </c>
    </row>
    <row r="1255" spans="1:10" x14ac:dyDescent="0.25">
      <c r="A1255" s="84" t="s">
        <v>5687</v>
      </c>
      <c r="B1255" s="83" t="s">
        <v>52</v>
      </c>
      <c r="C1255" s="84" t="s">
        <v>4100</v>
      </c>
      <c r="D1255">
        <f t="shared" si="19"/>
        <v>216471918</v>
      </c>
      <c r="F1255" s="1" t="s">
        <v>4679</v>
      </c>
      <c r="H1255">
        <v>1</v>
      </c>
    </row>
    <row r="1256" spans="1:10" x14ac:dyDescent="0.25">
      <c r="A1256" s="65" t="s">
        <v>835</v>
      </c>
      <c r="B1256" s="85" t="s">
        <v>52</v>
      </c>
      <c r="C1256" s="65" t="s">
        <v>4101</v>
      </c>
      <c r="D1256">
        <f t="shared" si="19"/>
        <v>390946452</v>
      </c>
      <c r="F1256" s="1" t="s">
        <v>4684</v>
      </c>
      <c r="H1256">
        <v>1</v>
      </c>
      <c r="J1256">
        <v>1</v>
      </c>
    </row>
    <row r="1257" spans="1:10" x14ac:dyDescent="0.25">
      <c r="A1257" s="84" t="s">
        <v>836</v>
      </c>
      <c r="B1257" s="83" t="s">
        <v>52</v>
      </c>
      <c r="C1257" s="84" t="s">
        <v>4102</v>
      </c>
      <c r="D1257">
        <f t="shared" si="19"/>
        <v>475453605</v>
      </c>
      <c r="F1257" s="1" t="s">
        <v>4449</v>
      </c>
      <c r="H1257">
        <v>2</v>
      </c>
    </row>
    <row r="1258" spans="1:10" x14ac:dyDescent="0.25">
      <c r="A1258" s="65" t="s">
        <v>837</v>
      </c>
      <c r="B1258" s="85" t="s">
        <v>52</v>
      </c>
      <c r="C1258" s="65" t="s">
        <v>4103</v>
      </c>
      <c r="D1258">
        <f t="shared" si="19"/>
        <v>305437306</v>
      </c>
      <c r="F1258" s="1" t="s">
        <v>4454</v>
      </c>
      <c r="H1258">
        <v>2</v>
      </c>
    </row>
    <row r="1259" spans="1:10" x14ac:dyDescent="0.25">
      <c r="A1259" s="84" t="s">
        <v>838</v>
      </c>
      <c r="B1259" s="83" t="s">
        <v>52</v>
      </c>
      <c r="C1259" s="84" t="s">
        <v>4104</v>
      </c>
      <c r="D1259">
        <f t="shared" si="19"/>
        <v>4291764248</v>
      </c>
      <c r="F1259" s="1" t="s">
        <v>4459</v>
      </c>
      <c r="H1259">
        <v>2</v>
      </c>
    </row>
    <row r="1260" spans="1:10" x14ac:dyDescent="0.25">
      <c r="A1260" s="65" t="s">
        <v>839</v>
      </c>
      <c r="B1260" s="85" t="s">
        <v>52</v>
      </c>
      <c r="C1260" s="65" t="s">
        <v>4105</v>
      </c>
      <c r="D1260">
        <f t="shared" si="19"/>
        <v>354787527</v>
      </c>
      <c r="F1260" s="1" t="s">
        <v>4632</v>
      </c>
      <c r="H1260">
        <v>1</v>
      </c>
    </row>
    <row r="1261" spans="1:10" x14ac:dyDescent="0.25">
      <c r="A1261" s="84" t="s">
        <v>5688</v>
      </c>
      <c r="B1261" s="83" t="s">
        <v>52</v>
      </c>
      <c r="C1261" s="84" t="s">
        <v>4106</v>
      </c>
      <c r="D1261">
        <f t="shared" si="19"/>
        <v>210262173</v>
      </c>
      <c r="F1261" s="1" t="s">
        <v>4438</v>
      </c>
      <c r="H1261">
        <v>2</v>
      </c>
    </row>
    <row r="1262" spans="1:10" x14ac:dyDescent="0.25">
      <c r="A1262" s="65" t="s">
        <v>5689</v>
      </c>
      <c r="B1262" s="85" t="s">
        <v>52</v>
      </c>
      <c r="C1262" s="65" t="s">
        <v>4107</v>
      </c>
      <c r="D1262">
        <f t="shared" si="19"/>
        <v>57185936</v>
      </c>
      <c r="F1262" s="1" t="s">
        <v>4638</v>
      </c>
      <c r="H1262">
        <v>1</v>
      </c>
    </row>
    <row r="1263" spans="1:10" x14ac:dyDescent="0.25">
      <c r="A1263" s="84" t="s">
        <v>5690</v>
      </c>
      <c r="B1263" s="83" t="s">
        <v>52</v>
      </c>
      <c r="C1263" s="84" t="s">
        <v>4108</v>
      </c>
      <c r="D1263">
        <f t="shared" si="19"/>
        <v>153658747</v>
      </c>
      <c r="F1263" s="1" t="s">
        <v>4444</v>
      </c>
      <c r="H1263">
        <v>2</v>
      </c>
    </row>
    <row r="1264" spans="1:10" x14ac:dyDescent="0.25">
      <c r="A1264" s="65" t="s">
        <v>843</v>
      </c>
      <c r="B1264" s="85" t="s">
        <v>52</v>
      </c>
      <c r="C1264" s="65" t="s">
        <v>4109</v>
      </c>
      <c r="D1264">
        <f t="shared" si="19"/>
        <v>3945790082</v>
      </c>
      <c r="F1264" s="1" t="s">
        <v>4644</v>
      </c>
      <c r="H1264">
        <v>1</v>
      </c>
    </row>
    <row r="1265" spans="1:10" x14ac:dyDescent="0.25">
      <c r="A1265" s="84" t="s">
        <v>844</v>
      </c>
      <c r="B1265" s="83" t="s">
        <v>52</v>
      </c>
      <c r="C1265" s="84" t="s">
        <v>4110</v>
      </c>
      <c r="D1265">
        <f t="shared" si="19"/>
        <v>4257823242</v>
      </c>
      <c r="F1265" s="1" t="s">
        <v>5155</v>
      </c>
      <c r="J1265">
        <v>1</v>
      </c>
    </row>
    <row r="1266" spans="1:10" x14ac:dyDescent="0.25">
      <c r="A1266" s="65" t="s">
        <v>5691</v>
      </c>
      <c r="B1266" s="85" t="s">
        <v>52</v>
      </c>
      <c r="C1266" s="65" t="s">
        <v>4111</v>
      </c>
      <c r="D1266">
        <f t="shared" si="19"/>
        <v>102038770</v>
      </c>
      <c r="F1266" s="1" t="s">
        <v>4650</v>
      </c>
      <c r="H1266">
        <v>1</v>
      </c>
    </row>
    <row r="1267" spans="1:10" x14ac:dyDescent="0.25">
      <c r="A1267" s="84" t="s">
        <v>846</v>
      </c>
      <c r="B1267" s="83" t="s">
        <v>52</v>
      </c>
      <c r="C1267" s="84" t="s">
        <v>4112</v>
      </c>
      <c r="D1267">
        <f t="shared" si="19"/>
        <v>360510054</v>
      </c>
      <c r="F1267" s="1" t="s">
        <v>4656</v>
      </c>
      <c r="H1267">
        <v>1</v>
      </c>
    </row>
    <row r="1268" spans="1:10" x14ac:dyDescent="0.25">
      <c r="A1268" s="65" t="s">
        <v>847</v>
      </c>
      <c r="B1268" s="85" t="s">
        <v>52</v>
      </c>
      <c r="C1268" s="65" t="s">
        <v>4113</v>
      </c>
      <c r="D1268">
        <f t="shared" si="19"/>
        <v>449736001</v>
      </c>
      <c r="F1268" s="1" t="s">
        <v>4662</v>
      </c>
      <c r="H1268">
        <v>1</v>
      </c>
    </row>
    <row r="1269" spans="1:10" x14ac:dyDescent="0.25">
      <c r="A1269" s="84" t="s">
        <v>848</v>
      </c>
      <c r="B1269" s="83" t="s">
        <v>52</v>
      </c>
      <c r="C1269" s="84" t="s">
        <v>4114</v>
      </c>
      <c r="D1269">
        <f t="shared" si="19"/>
        <v>3848189841</v>
      </c>
      <c r="F1269" s="1" t="s">
        <v>4668</v>
      </c>
      <c r="H1269">
        <v>1</v>
      </c>
    </row>
    <row r="1270" spans="1:10" x14ac:dyDescent="0.25">
      <c r="A1270" s="65" t="s">
        <v>849</v>
      </c>
      <c r="B1270" s="85" t="s">
        <v>52</v>
      </c>
      <c r="C1270" s="65" t="s">
        <v>4115</v>
      </c>
      <c r="D1270">
        <f t="shared" si="19"/>
        <v>4099914824</v>
      </c>
      <c r="F1270" s="1" t="s">
        <v>4674</v>
      </c>
      <c r="H1270">
        <v>1</v>
      </c>
    </row>
    <row r="1271" spans="1:10" x14ac:dyDescent="0.25">
      <c r="A1271" s="84" t="s">
        <v>850</v>
      </c>
      <c r="B1271" s="83" t="s">
        <v>52</v>
      </c>
      <c r="C1271" s="84" t="s">
        <v>4116</v>
      </c>
      <c r="D1271">
        <f t="shared" si="19"/>
        <v>404082313</v>
      </c>
      <c r="F1271" s="1" t="s">
        <v>3200</v>
      </c>
      <c r="I1271">
        <v>1</v>
      </c>
    </row>
    <row r="1272" spans="1:10" x14ac:dyDescent="0.25">
      <c r="A1272" s="65" t="s">
        <v>851</v>
      </c>
      <c r="B1272" s="85" t="s">
        <v>52</v>
      </c>
      <c r="C1272" s="65" t="s">
        <v>4117</v>
      </c>
      <c r="D1272">
        <f t="shared" si="19"/>
        <v>3881073778</v>
      </c>
      <c r="F1272" s="1" t="s">
        <v>3205</v>
      </c>
      <c r="I1272">
        <v>1</v>
      </c>
    </row>
    <row r="1273" spans="1:10" x14ac:dyDescent="0.25">
      <c r="A1273" s="84" t="s">
        <v>5692</v>
      </c>
      <c r="B1273" s="83" t="s">
        <v>52</v>
      </c>
      <c r="C1273" s="84" t="s">
        <v>4118</v>
      </c>
      <c r="D1273">
        <f t="shared" si="19"/>
        <v>198996855</v>
      </c>
      <c r="F1273" s="1" t="s">
        <v>3210</v>
      </c>
      <c r="I1273">
        <v>1</v>
      </c>
    </row>
    <row r="1274" spans="1:10" x14ac:dyDescent="0.25">
      <c r="A1274" s="65" t="s">
        <v>853</v>
      </c>
      <c r="B1274" s="85" t="s">
        <v>52</v>
      </c>
      <c r="C1274" s="65" t="s">
        <v>4119</v>
      </c>
      <c r="D1274">
        <f t="shared" si="19"/>
        <v>3870212948</v>
      </c>
      <c r="F1274" s="1" t="s">
        <v>3225</v>
      </c>
      <c r="I1274">
        <v>1</v>
      </c>
    </row>
    <row r="1275" spans="1:10" x14ac:dyDescent="0.25">
      <c r="A1275" s="84" t="s">
        <v>854</v>
      </c>
      <c r="B1275" s="83" t="s">
        <v>52</v>
      </c>
      <c r="C1275" s="84" t="s">
        <v>4120</v>
      </c>
      <c r="D1275">
        <f t="shared" si="19"/>
        <v>4254845045</v>
      </c>
      <c r="F1275" s="1" t="s">
        <v>3215</v>
      </c>
      <c r="I1275">
        <v>1</v>
      </c>
    </row>
    <row r="1276" spans="1:10" x14ac:dyDescent="0.25">
      <c r="A1276" s="65" t="s">
        <v>5693</v>
      </c>
      <c r="B1276" s="85" t="s">
        <v>52</v>
      </c>
      <c r="C1276" s="65" t="s">
        <v>4121</v>
      </c>
      <c r="D1276">
        <f t="shared" si="19"/>
        <v>105997067</v>
      </c>
      <c r="F1276" s="1" t="s">
        <v>3220</v>
      </c>
      <c r="I1276">
        <v>1</v>
      </c>
    </row>
    <row r="1277" spans="1:10" x14ac:dyDescent="0.25">
      <c r="A1277" s="84" t="s">
        <v>856</v>
      </c>
      <c r="B1277" s="83" t="s">
        <v>52</v>
      </c>
      <c r="C1277" s="84" t="s">
        <v>4122</v>
      </c>
      <c r="D1277">
        <f t="shared" si="19"/>
        <v>3867740503</v>
      </c>
      <c r="F1277" s="1" t="s">
        <v>3230</v>
      </c>
      <c r="I1277">
        <v>1</v>
      </c>
    </row>
    <row r="1278" spans="1:10" x14ac:dyDescent="0.25">
      <c r="A1278" s="65" t="s">
        <v>857</v>
      </c>
      <c r="B1278" s="85" t="s">
        <v>52</v>
      </c>
      <c r="C1278" s="65" t="s">
        <v>4123</v>
      </c>
      <c r="D1278">
        <f t="shared" si="19"/>
        <v>527934330</v>
      </c>
      <c r="F1278" s="1" t="s">
        <v>3234</v>
      </c>
      <c r="I1278">
        <v>1</v>
      </c>
    </row>
    <row r="1279" spans="1:10" x14ac:dyDescent="0.25">
      <c r="A1279" s="84" t="s">
        <v>858</v>
      </c>
      <c r="B1279" s="83" t="s">
        <v>52</v>
      </c>
      <c r="C1279" s="84" t="s">
        <v>4124</v>
      </c>
      <c r="D1279">
        <f t="shared" si="19"/>
        <v>3773390276</v>
      </c>
      <c r="F1279" s="1" t="s">
        <v>3239</v>
      </c>
      <c r="I1279">
        <v>1</v>
      </c>
    </row>
    <row r="1280" spans="1:10" x14ac:dyDescent="0.25">
      <c r="A1280" s="65" t="s">
        <v>5694</v>
      </c>
      <c r="B1280" s="85" t="s">
        <v>52</v>
      </c>
      <c r="C1280" s="65" t="s">
        <v>4125</v>
      </c>
      <c r="D1280">
        <f t="shared" si="19"/>
        <v>171867935</v>
      </c>
      <c r="F1280" s="1" t="s">
        <v>4689</v>
      </c>
      <c r="H1280">
        <v>1</v>
      </c>
    </row>
    <row r="1281" spans="1:9" x14ac:dyDescent="0.25">
      <c r="A1281" s="84" t="s">
        <v>5695</v>
      </c>
      <c r="B1281" s="83" t="s">
        <v>52</v>
      </c>
      <c r="C1281" s="84" t="s">
        <v>4126</v>
      </c>
      <c r="D1281">
        <f t="shared" si="19"/>
        <v>246600607</v>
      </c>
      <c r="F1281" s="1" t="s">
        <v>4694</v>
      </c>
      <c r="H1281">
        <v>1</v>
      </c>
    </row>
    <row r="1282" spans="1:9" x14ac:dyDescent="0.25">
      <c r="A1282" s="65" t="s">
        <v>861</v>
      </c>
      <c r="B1282" s="85" t="s">
        <v>52</v>
      </c>
      <c r="C1282" s="65" t="s">
        <v>4127</v>
      </c>
      <c r="D1282">
        <f t="shared" ref="D1282:D1345" si="20">HEX2DEC(A1282)</f>
        <v>4252113485</v>
      </c>
      <c r="F1282" s="1" t="s">
        <v>3264</v>
      </c>
      <c r="I1282">
        <v>1</v>
      </c>
    </row>
    <row r="1283" spans="1:9" x14ac:dyDescent="0.25">
      <c r="A1283" s="84" t="s">
        <v>5696</v>
      </c>
      <c r="B1283" s="83" t="s">
        <v>52</v>
      </c>
      <c r="C1283" s="84" t="s">
        <v>4128</v>
      </c>
      <c r="D1283">
        <f t="shared" si="20"/>
        <v>112421548</v>
      </c>
      <c r="F1283" s="1" t="s">
        <v>3269</v>
      </c>
      <c r="H1283">
        <v>1</v>
      </c>
      <c r="I1283">
        <v>1</v>
      </c>
    </row>
    <row r="1284" spans="1:9" x14ac:dyDescent="0.25">
      <c r="A1284" s="65" t="s">
        <v>5697</v>
      </c>
      <c r="B1284" s="85" t="s">
        <v>52</v>
      </c>
      <c r="C1284" s="65" t="s">
        <v>4129</v>
      </c>
      <c r="D1284">
        <f t="shared" si="20"/>
        <v>87160248</v>
      </c>
      <c r="F1284" s="1" t="s">
        <v>3279</v>
      </c>
      <c r="I1284">
        <v>1</v>
      </c>
    </row>
    <row r="1285" spans="1:9" x14ac:dyDescent="0.25">
      <c r="A1285" s="84" t="s">
        <v>864</v>
      </c>
      <c r="B1285" s="83" t="s">
        <v>52</v>
      </c>
      <c r="C1285" s="84" t="s">
        <v>4130</v>
      </c>
      <c r="D1285">
        <f t="shared" si="20"/>
        <v>3888031892</v>
      </c>
      <c r="F1285" s="1" t="s">
        <v>3274</v>
      </c>
      <c r="I1285">
        <v>1</v>
      </c>
    </row>
    <row r="1286" spans="1:9" x14ac:dyDescent="0.25">
      <c r="A1286" s="65" t="s">
        <v>865</v>
      </c>
      <c r="B1286" s="85" t="s">
        <v>52</v>
      </c>
      <c r="C1286" s="65" t="s">
        <v>4131</v>
      </c>
      <c r="D1286">
        <f t="shared" si="20"/>
        <v>3928809866</v>
      </c>
      <c r="F1286" s="1" t="s">
        <v>3244</v>
      </c>
      <c r="I1286">
        <v>1</v>
      </c>
    </row>
    <row r="1287" spans="1:9" x14ac:dyDescent="0.25">
      <c r="A1287" s="84" t="s">
        <v>866</v>
      </c>
      <c r="B1287" s="83" t="s">
        <v>52</v>
      </c>
      <c r="C1287" s="84" t="s">
        <v>4132</v>
      </c>
      <c r="D1287">
        <f t="shared" si="20"/>
        <v>3952748007</v>
      </c>
      <c r="F1287" s="1" t="s">
        <v>3259</v>
      </c>
      <c r="I1287">
        <v>1</v>
      </c>
    </row>
    <row r="1288" spans="1:9" x14ac:dyDescent="0.25">
      <c r="A1288" s="65" t="s">
        <v>867</v>
      </c>
      <c r="B1288" s="85" t="s">
        <v>52</v>
      </c>
      <c r="C1288" s="65" t="s">
        <v>4133</v>
      </c>
      <c r="D1288">
        <f t="shared" si="20"/>
        <v>3791439660</v>
      </c>
      <c r="F1288" s="1" t="s">
        <v>3249</v>
      </c>
      <c r="I1288">
        <v>1</v>
      </c>
    </row>
    <row r="1289" spans="1:9" x14ac:dyDescent="0.25">
      <c r="A1289" s="84" t="s">
        <v>868</v>
      </c>
      <c r="B1289" s="83" t="s">
        <v>52</v>
      </c>
      <c r="C1289" s="84" t="s">
        <v>4134</v>
      </c>
      <c r="D1289">
        <f t="shared" si="20"/>
        <v>3917843830</v>
      </c>
      <c r="F1289" s="1" t="s">
        <v>3254</v>
      </c>
      <c r="I1289">
        <v>1</v>
      </c>
    </row>
    <row r="1290" spans="1:9" x14ac:dyDescent="0.25">
      <c r="A1290" s="65" t="s">
        <v>869</v>
      </c>
      <c r="B1290" s="85" t="s">
        <v>52</v>
      </c>
      <c r="C1290" s="65" t="s">
        <v>4135</v>
      </c>
      <c r="D1290">
        <f t="shared" si="20"/>
        <v>3982356557</v>
      </c>
      <c r="F1290" s="1" t="s">
        <v>4148</v>
      </c>
      <c r="I1290">
        <v>1</v>
      </c>
    </row>
    <row r="1291" spans="1:9" x14ac:dyDescent="0.25">
      <c r="A1291" s="84" t="s">
        <v>870</v>
      </c>
      <c r="B1291" s="83" t="s">
        <v>52</v>
      </c>
      <c r="C1291" s="84" t="s">
        <v>4136</v>
      </c>
      <c r="D1291">
        <f t="shared" si="20"/>
        <v>3864249542</v>
      </c>
      <c r="F1291" s="1" t="s">
        <v>4149</v>
      </c>
      <c r="I1291">
        <v>1</v>
      </c>
    </row>
    <row r="1292" spans="1:9" x14ac:dyDescent="0.25">
      <c r="A1292" s="65" t="s">
        <v>5698</v>
      </c>
      <c r="B1292" s="85" t="s">
        <v>52</v>
      </c>
      <c r="C1292" s="65" t="s">
        <v>4137</v>
      </c>
      <c r="D1292">
        <f t="shared" si="20"/>
        <v>63925425</v>
      </c>
      <c r="F1292" s="1" t="s">
        <v>4153</v>
      </c>
      <c r="I1292">
        <v>1</v>
      </c>
    </row>
    <row r="1293" spans="1:9" x14ac:dyDescent="0.25">
      <c r="A1293" s="84" t="s">
        <v>872</v>
      </c>
      <c r="B1293" s="83" t="s">
        <v>52</v>
      </c>
      <c r="C1293" s="84" t="s">
        <v>4138</v>
      </c>
      <c r="D1293">
        <f t="shared" si="20"/>
        <v>3869109611</v>
      </c>
      <c r="F1293" s="1" t="s">
        <v>4150</v>
      </c>
      <c r="I1293">
        <v>1</v>
      </c>
    </row>
    <row r="1294" spans="1:9" x14ac:dyDescent="0.25">
      <c r="A1294" s="65" t="s">
        <v>5699</v>
      </c>
      <c r="B1294" s="85" t="s">
        <v>52</v>
      </c>
      <c r="C1294" s="65" t="s">
        <v>4139</v>
      </c>
      <c r="D1294">
        <f t="shared" si="20"/>
        <v>258201447</v>
      </c>
      <c r="F1294" s="1" t="s">
        <v>4154</v>
      </c>
      <c r="I1294">
        <v>1</v>
      </c>
    </row>
    <row r="1295" spans="1:9" x14ac:dyDescent="0.25">
      <c r="A1295" s="84" t="s">
        <v>874</v>
      </c>
      <c r="B1295" s="83" t="s">
        <v>52</v>
      </c>
      <c r="C1295" s="84" t="s">
        <v>4140</v>
      </c>
      <c r="D1295">
        <f t="shared" si="20"/>
        <v>4107773811</v>
      </c>
      <c r="F1295" s="1" t="s">
        <v>4158</v>
      </c>
      <c r="I1295">
        <v>1</v>
      </c>
    </row>
    <row r="1296" spans="1:9" x14ac:dyDescent="0.25">
      <c r="A1296" s="65" t="s">
        <v>875</v>
      </c>
      <c r="B1296" s="85" t="s">
        <v>52</v>
      </c>
      <c r="C1296" s="65" t="s">
        <v>4141</v>
      </c>
      <c r="D1296">
        <f t="shared" si="20"/>
        <v>4290406922</v>
      </c>
      <c r="F1296" s="1" t="s">
        <v>4151</v>
      </c>
      <c r="I1296">
        <v>1</v>
      </c>
    </row>
    <row r="1297" spans="1:9" x14ac:dyDescent="0.25">
      <c r="A1297" s="84" t="s">
        <v>5700</v>
      </c>
      <c r="B1297" s="83" t="s">
        <v>52</v>
      </c>
      <c r="C1297" s="84" t="s">
        <v>4142</v>
      </c>
      <c r="D1297">
        <f t="shared" si="20"/>
        <v>169897053</v>
      </c>
      <c r="F1297" s="1" t="s">
        <v>4155</v>
      </c>
      <c r="I1297">
        <v>1</v>
      </c>
    </row>
    <row r="1298" spans="1:9" x14ac:dyDescent="0.25">
      <c r="A1298" s="65" t="s">
        <v>5701</v>
      </c>
      <c r="B1298" s="85" t="s">
        <v>52</v>
      </c>
      <c r="C1298" s="65" t="s">
        <v>4143</v>
      </c>
      <c r="D1298">
        <f t="shared" si="20"/>
        <v>4265162937</v>
      </c>
      <c r="F1298" s="1" t="s">
        <v>4159</v>
      </c>
      <c r="I1298">
        <v>1</v>
      </c>
    </row>
    <row r="1299" spans="1:9" x14ac:dyDescent="0.25">
      <c r="A1299" s="84" t="s">
        <v>5702</v>
      </c>
      <c r="B1299" s="83" t="s">
        <v>52</v>
      </c>
      <c r="C1299" s="84" t="s">
        <v>4144</v>
      </c>
      <c r="D1299">
        <f t="shared" si="20"/>
        <v>85016540</v>
      </c>
      <c r="F1299" s="1" t="s">
        <v>4163</v>
      </c>
      <c r="I1299">
        <v>1</v>
      </c>
    </row>
    <row r="1300" spans="1:9" x14ac:dyDescent="0.25">
      <c r="A1300" s="65" t="s">
        <v>5703</v>
      </c>
      <c r="B1300" s="85" t="s">
        <v>52</v>
      </c>
      <c r="C1300" s="65" t="s">
        <v>4145</v>
      </c>
      <c r="D1300">
        <f t="shared" si="20"/>
        <v>4157495264</v>
      </c>
      <c r="F1300" s="1" t="s">
        <v>4152</v>
      </c>
      <c r="I1300">
        <v>1</v>
      </c>
    </row>
    <row r="1301" spans="1:9" x14ac:dyDescent="0.25">
      <c r="A1301" s="84" t="s">
        <v>5704</v>
      </c>
      <c r="B1301" s="83" t="s">
        <v>52</v>
      </c>
      <c r="C1301" s="84" t="s">
        <v>4146</v>
      </c>
      <c r="D1301">
        <f t="shared" si="20"/>
        <v>412983182</v>
      </c>
      <c r="F1301" s="1" t="s">
        <v>4156</v>
      </c>
      <c r="I1301">
        <v>1</v>
      </c>
    </row>
    <row r="1302" spans="1:9" x14ac:dyDescent="0.25">
      <c r="A1302" s="65" t="s">
        <v>5705</v>
      </c>
      <c r="B1302" s="85" t="s">
        <v>52</v>
      </c>
      <c r="C1302" s="65" t="s">
        <v>4147</v>
      </c>
      <c r="D1302">
        <f t="shared" si="20"/>
        <v>4016054386</v>
      </c>
      <c r="F1302" s="1" t="s">
        <v>4160</v>
      </c>
      <c r="I1302">
        <v>1</v>
      </c>
    </row>
    <row r="1303" spans="1:9" x14ac:dyDescent="0.25">
      <c r="A1303" s="84" t="s">
        <v>1207</v>
      </c>
      <c r="B1303" s="83" t="s">
        <v>52</v>
      </c>
      <c r="C1303" s="84" t="s">
        <v>4148</v>
      </c>
      <c r="D1303">
        <f t="shared" si="20"/>
        <v>462796420</v>
      </c>
      <c r="F1303" s="1" t="s">
        <v>4164</v>
      </c>
      <c r="I1303">
        <v>1</v>
      </c>
    </row>
    <row r="1304" spans="1:9" x14ac:dyDescent="0.25">
      <c r="A1304" s="65" t="s">
        <v>1208</v>
      </c>
      <c r="B1304" s="85" t="s">
        <v>52</v>
      </c>
      <c r="C1304" s="65" t="s">
        <v>4149</v>
      </c>
      <c r="D1304">
        <f t="shared" si="20"/>
        <v>3822250625</v>
      </c>
      <c r="F1304" s="1" t="s">
        <v>4168</v>
      </c>
      <c r="I1304">
        <v>1</v>
      </c>
    </row>
    <row r="1305" spans="1:9" x14ac:dyDescent="0.25">
      <c r="A1305" s="84" t="s">
        <v>1209</v>
      </c>
      <c r="B1305" s="83" t="s">
        <v>52</v>
      </c>
      <c r="C1305" s="84" t="s">
        <v>4150</v>
      </c>
      <c r="D1305">
        <f t="shared" si="20"/>
        <v>326539187</v>
      </c>
      <c r="F1305" s="1" t="s">
        <v>4157</v>
      </c>
      <c r="I1305">
        <v>1</v>
      </c>
    </row>
    <row r="1306" spans="1:9" x14ac:dyDescent="0.25">
      <c r="A1306" s="65" t="s">
        <v>1210</v>
      </c>
      <c r="B1306" s="85" t="s">
        <v>52</v>
      </c>
      <c r="C1306" s="65" t="s">
        <v>4151</v>
      </c>
      <c r="D1306">
        <f t="shared" si="20"/>
        <v>3840665244</v>
      </c>
      <c r="F1306" s="1" t="s">
        <v>4161</v>
      </c>
      <c r="I1306">
        <v>1</v>
      </c>
    </row>
    <row r="1307" spans="1:9" x14ac:dyDescent="0.25">
      <c r="A1307" s="84" t="s">
        <v>5706</v>
      </c>
      <c r="B1307" s="83" t="s">
        <v>52</v>
      </c>
      <c r="C1307" s="84" t="s">
        <v>4152</v>
      </c>
      <c r="D1307">
        <f t="shared" si="20"/>
        <v>166013994</v>
      </c>
      <c r="F1307" s="1" t="s">
        <v>4165</v>
      </c>
      <c r="I1307">
        <v>1</v>
      </c>
    </row>
    <row r="1308" spans="1:9" x14ac:dyDescent="0.25">
      <c r="A1308" s="65" t="s">
        <v>5707</v>
      </c>
      <c r="B1308" s="85" t="s">
        <v>52</v>
      </c>
      <c r="C1308" s="65" t="s">
        <v>4153</v>
      </c>
      <c r="D1308">
        <f t="shared" si="20"/>
        <v>107135531</v>
      </c>
      <c r="F1308" s="1" t="s">
        <v>4169</v>
      </c>
      <c r="I1308">
        <v>1</v>
      </c>
    </row>
    <row r="1309" spans="1:9" x14ac:dyDescent="0.25">
      <c r="A1309" s="84" t="s">
        <v>5708</v>
      </c>
      <c r="B1309" s="83" t="s">
        <v>52</v>
      </c>
      <c r="C1309" s="84" t="s">
        <v>4154</v>
      </c>
      <c r="D1309">
        <f t="shared" si="20"/>
        <v>267987370</v>
      </c>
      <c r="F1309" s="1" t="s">
        <v>4173</v>
      </c>
      <c r="I1309">
        <v>1</v>
      </c>
    </row>
    <row r="1310" spans="1:9" x14ac:dyDescent="0.25">
      <c r="A1310" s="65" t="s">
        <v>5709</v>
      </c>
      <c r="B1310" s="85" t="s">
        <v>52</v>
      </c>
      <c r="C1310" s="65" t="s">
        <v>4155</v>
      </c>
      <c r="D1310">
        <f t="shared" si="20"/>
        <v>4253094813</v>
      </c>
      <c r="F1310" s="1" t="s">
        <v>4162</v>
      </c>
      <c r="I1310">
        <v>1</v>
      </c>
    </row>
    <row r="1311" spans="1:9" x14ac:dyDescent="0.25">
      <c r="A1311" s="84" t="s">
        <v>5710</v>
      </c>
      <c r="B1311" s="83" t="s">
        <v>52</v>
      </c>
      <c r="C1311" s="84" t="s">
        <v>4156</v>
      </c>
      <c r="D1311">
        <f t="shared" si="20"/>
        <v>164655448</v>
      </c>
      <c r="F1311" s="1" t="s">
        <v>4166</v>
      </c>
      <c r="I1311">
        <v>1</v>
      </c>
    </row>
    <row r="1312" spans="1:9" x14ac:dyDescent="0.25">
      <c r="A1312" s="65" t="s">
        <v>5711</v>
      </c>
      <c r="B1312" s="85" t="s">
        <v>52</v>
      </c>
      <c r="C1312" s="65" t="s">
        <v>4157</v>
      </c>
      <c r="D1312">
        <f t="shared" si="20"/>
        <v>415436993</v>
      </c>
      <c r="F1312" s="1" t="s">
        <v>4170</v>
      </c>
      <c r="I1312">
        <v>1</v>
      </c>
    </row>
    <row r="1313" spans="1:9" x14ac:dyDescent="0.25">
      <c r="A1313" s="84" t="s">
        <v>1217</v>
      </c>
      <c r="B1313" s="83" t="s">
        <v>52</v>
      </c>
      <c r="C1313" s="84" t="s">
        <v>4158</v>
      </c>
      <c r="D1313">
        <f t="shared" si="20"/>
        <v>3956923151</v>
      </c>
      <c r="F1313" s="1" t="s">
        <v>4174</v>
      </c>
      <c r="I1313">
        <v>1</v>
      </c>
    </row>
    <row r="1314" spans="1:9" x14ac:dyDescent="0.25">
      <c r="A1314" s="65" t="s">
        <v>1218</v>
      </c>
      <c r="B1314" s="85" t="s">
        <v>52</v>
      </c>
      <c r="C1314" s="65" t="s">
        <v>4159</v>
      </c>
      <c r="D1314">
        <f t="shared" si="20"/>
        <v>4288806170</v>
      </c>
      <c r="F1314" s="1" t="s">
        <v>4178</v>
      </c>
      <c r="I1314">
        <v>1</v>
      </c>
    </row>
    <row r="1315" spans="1:9" x14ac:dyDescent="0.25">
      <c r="A1315" s="84" t="s">
        <v>1219</v>
      </c>
      <c r="B1315" s="83" t="s">
        <v>52</v>
      </c>
      <c r="C1315" s="84" t="s">
        <v>4160</v>
      </c>
      <c r="D1315">
        <f t="shared" si="20"/>
        <v>4119261922</v>
      </c>
      <c r="F1315" s="1" t="s">
        <v>4167</v>
      </c>
      <c r="I1315">
        <v>1</v>
      </c>
    </row>
    <row r="1316" spans="1:9" x14ac:dyDescent="0.25">
      <c r="A1316" s="65" t="s">
        <v>1220</v>
      </c>
      <c r="B1316" s="85" t="s">
        <v>52</v>
      </c>
      <c r="C1316" s="65" t="s">
        <v>4161</v>
      </c>
      <c r="D1316">
        <f t="shared" si="20"/>
        <v>4082142582</v>
      </c>
      <c r="F1316" s="1" t="s">
        <v>4171</v>
      </c>
      <c r="I1316">
        <v>1</v>
      </c>
    </row>
    <row r="1317" spans="1:9" x14ac:dyDescent="0.25">
      <c r="A1317" s="84" t="s">
        <v>5712</v>
      </c>
      <c r="B1317" s="83" t="s">
        <v>52</v>
      </c>
      <c r="C1317" s="84" t="s">
        <v>4162</v>
      </c>
      <c r="D1317">
        <f t="shared" si="20"/>
        <v>236377975</v>
      </c>
      <c r="F1317" s="1" t="s">
        <v>4175</v>
      </c>
      <c r="I1317">
        <v>1</v>
      </c>
    </row>
    <row r="1318" spans="1:9" x14ac:dyDescent="0.25">
      <c r="A1318" s="65" t="s">
        <v>1222</v>
      </c>
      <c r="B1318" s="85" t="s">
        <v>52</v>
      </c>
      <c r="C1318" s="65" t="s">
        <v>4163</v>
      </c>
      <c r="D1318">
        <f t="shared" si="20"/>
        <v>291613520</v>
      </c>
      <c r="F1318" s="1" t="s">
        <v>4179</v>
      </c>
      <c r="I1318">
        <v>1</v>
      </c>
    </row>
    <row r="1319" spans="1:9" x14ac:dyDescent="0.25">
      <c r="A1319" s="84" t="s">
        <v>5713</v>
      </c>
      <c r="B1319" s="83" t="s">
        <v>52</v>
      </c>
      <c r="C1319" s="84" t="s">
        <v>4164</v>
      </c>
      <c r="D1319">
        <f t="shared" si="20"/>
        <v>100586436</v>
      </c>
      <c r="F1319" s="1" t="s">
        <v>4183</v>
      </c>
      <c r="I1319">
        <v>1</v>
      </c>
    </row>
    <row r="1320" spans="1:9" x14ac:dyDescent="0.25">
      <c r="A1320" s="65" t="s">
        <v>1224</v>
      </c>
      <c r="B1320" s="85" t="s">
        <v>52</v>
      </c>
      <c r="C1320" s="65" t="s">
        <v>4165</v>
      </c>
      <c r="D1320">
        <f t="shared" si="20"/>
        <v>4288206570</v>
      </c>
      <c r="F1320" s="1" t="s">
        <v>4172</v>
      </c>
      <c r="I1320">
        <v>1</v>
      </c>
    </row>
    <row r="1321" spans="1:9" x14ac:dyDescent="0.25">
      <c r="A1321" s="84" t="s">
        <v>1225</v>
      </c>
      <c r="B1321" s="83" t="s">
        <v>52</v>
      </c>
      <c r="C1321" s="84" t="s">
        <v>4166</v>
      </c>
      <c r="D1321">
        <f t="shared" si="20"/>
        <v>4087703135</v>
      </c>
      <c r="F1321" s="1" t="s">
        <v>4176</v>
      </c>
      <c r="I1321">
        <v>1</v>
      </c>
    </row>
    <row r="1322" spans="1:9" x14ac:dyDescent="0.25">
      <c r="A1322" s="65" t="s">
        <v>1226</v>
      </c>
      <c r="B1322" s="85" t="s">
        <v>52</v>
      </c>
      <c r="C1322" s="65" t="s">
        <v>4167</v>
      </c>
      <c r="D1322">
        <f t="shared" si="20"/>
        <v>3887602632</v>
      </c>
      <c r="F1322" s="1" t="s">
        <v>4180</v>
      </c>
      <c r="I1322">
        <v>1</v>
      </c>
    </row>
    <row r="1323" spans="1:9" x14ac:dyDescent="0.25">
      <c r="A1323" s="84" t="s">
        <v>1227</v>
      </c>
      <c r="B1323" s="83" t="s">
        <v>52</v>
      </c>
      <c r="C1323" s="84" t="s">
        <v>4168</v>
      </c>
      <c r="D1323">
        <f t="shared" si="20"/>
        <v>4062271720</v>
      </c>
      <c r="F1323" s="1" t="s">
        <v>4184</v>
      </c>
      <c r="I1323">
        <v>1</v>
      </c>
    </row>
    <row r="1324" spans="1:9" x14ac:dyDescent="0.25">
      <c r="A1324" s="65" t="s">
        <v>1228</v>
      </c>
      <c r="B1324" s="85" t="s">
        <v>52</v>
      </c>
      <c r="C1324" s="65" t="s">
        <v>4169</v>
      </c>
      <c r="D1324">
        <f t="shared" si="20"/>
        <v>457101249</v>
      </c>
      <c r="F1324" s="1" t="s">
        <v>4188</v>
      </c>
      <c r="I1324">
        <v>1</v>
      </c>
    </row>
    <row r="1325" spans="1:9" x14ac:dyDescent="0.25">
      <c r="A1325" s="84" t="s">
        <v>5714</v>
      </c>
      <c r="B1325" s="83" t="s">
        <v>52</v>
      </c>
      <c r="C1325" s="84" t="s">
        <v>4170</v>
      </c>
      <c r="D1325">
        <f t="shared" si="20"/>
        <v>57023773</v>
      </c>
      <c r="F1325" s="1" t="s">
        <v>4192</v>
      </c>
      <c r="I1325">
        <v>1</v>
      </c>
    </row>
    <row r="1326" spans="1:9" x14ac:dyDescent="0.25">
      <c r="A1326" s="65" t="s">
        <v>1230</v>
      </c>
      <c r="B1326" s="85" t="s">
        <v>52</v>
      </c>
      <c r="C1326" s="65" t="s">
        <v>4171</v>
      </c>
      <c r="D1326">
        <f t="shared" si="20"/>
        <v>401629319</v>
      </c>
      <c r="F1326" s="1" t="s">
        <v>4177</v>
      </c>
      <c r="I1326">
        <v>1</v>
      </c>
    </row>
    <row r="1327" spans="1:9" x14ac:dyDescent="0.25">
      <c r="A1327" s="84" t="s">
        <v>5715</v>
      </c>
      <c r="B1327" s="83" t="s">
        <v>52</v>
      </c>
      <c r="C1327" s="84" t="s">
        <v>4172</v>
      </c>
      <c r="D1327">
        <f t="shared" si="20"/>
        <v>164694173</v>
      </c>
      <c r="F1327" s="1" t="s">
        <v>4181</v>
      </c>
      <c r="I1327">
        <v>1</v>
      </c>
    </row>
    <row r="1328" spans="1:9" x14ac:dyDescent="0.25">
      <c r="A1328" s="65" t="s">
        <v>1232</v>
      </c>
      <c r="B1328" s="85" t="s">
        <v>52</v>
      </c>
      <c r="C1328" s="65" t="s">
        <v>4173</v>
      </c>
      <c r="D1328">
        <f t="shared" si="20"/>
        <v>4050674080</v>
      </c>
      <c r="F1328" s="1" t="s">
        <v>4185</v>
      </c>
      <c r="I1328">
        <v>1</v>
      </c>
    </row>
    <row r="1329" spans="1:9" x14ac:dyDescent="0.25">
      <c r="A1329" s="84" t="s">
        <v>1233</v>
      </c>
      <c r="B1329" s="83" t="s">
        <v>52</v>
      </c>
      <c r="C1329" s="84" t="s">
        <v>4174</v>
      </c>
      <c r="D1329">
        <f t="shared" si="20"/>
        <v>317380854</v>
      </c>
      <c r="F1329" s="1" t="s">
        <v>4189</v>
      </c>
      <c r="I1329">
        <v>1</v>
      </c>
    </row>
    <row r="1330" spans="1:9" x14ac:dyDescent="0.25">
      <c r="A1330" s="65" t="s">
        <v>1234</v>
      </c>
      <c r="B1330" s="85" t="s">
        <v>52</v>
      </c>
      <c r="C1330" s="65" t="s">
        <v>4175</v>
      </c>
      <c r="D1330">
        <f t="shared" si="20"/>
        <v>321251010</v>
      </c>
      <c r="F1330" s="1" t="s">
        <v>4207</v>
      </c>
      <c r="I1330">
        <v>1</v>
      </c>
    </row>
    <row r="1331" spans="1:9" x14ac:dyDescent="0.25">
      <c r="A1331" s="84" t="s">
        <v>5716</v>
      </c>
      <c r="B1331" s="83" t="s">
        <v>52</v>
      </c>
      <c r="C1331" s="84" t="s">
        <v>4176</v>
      </c>
      <c r="D1331">
        <f t="shared" si="20"/>
        <v>224933701</v>
      </c>
      <c r="F1331" s="1" t="s">
        <v>4212</v>
      </c>
      <c r="I1331">
        <v>1</v>
      </c>
    </row>
    <row r="1332" spans="1:9" x14ac:dyDescent="0.25">
      <c r="A1332" s="65" t="s">
        <v>1236</v>
      </c>
      <c r="B1332" s="85" t="s">
        <v>52</v>
      </c>
      <c r="C1332" s="65" t="s">
        <v>4177</v>
      </c>
      <c r="D1332">
        <f t="shared" si="20"/>
        <v>4003031897</v>
      </c>
      <c r="F1332" s="1" t="s">
        <v>4193</v>
      </c>
      <c r="I1332">
        <v>1</v>
      </c>
    </row>
    <row r="1333" spans="1:9" x14ac:dyDescent="0.25">
      <c r="A1333" s="84" t="s">
        <v>5717</v>
      </c>
      <c r="B1333" s="83" t="s">
        <v>52</v>
      </c>
      <c r="C1333" s="84" t="s">
        <v>4178</v>
      </c>
      <c r="D1333">
        <f t="shared" si="20"/>
        <v>47155285</v>
      </c>
      <c r="F1333" s="1" t="s">
        <v>4202</v>
      </c>
      <c r="I1333">
        <v>1</v>
      </c>
    </row>
    <row r="1334" spans="1:9" x14ac:dyDescent="0.25">
      <c r="A1334" s="65" t="s">
        <v>1238</v>
      </c>
      <c r="B1334" s="85" t="s">
        <v>52</v>
      </c>
      <c r="C1334" s="65" t="s">
        <v>4179</v>
      </c>
      <c r="D1334">
        <f t="shared" si="20"/>
        <v>276598454</v>
      </c>
      <c r="F1334" s="1" t="s">
        <v>4197</v>
      </c>
      <c r="I1334">
        <v>1</v>
      </c>
    </row>
    <row r="1335" spans="1:9" x14ac:dyDescent="0.25">
      <c r="A1335" s="84" t="s">
        <v>5718</v>
      </c>
      <c r="B1335" s="83" t="s">
        <v>52</v>
      </c>
      <c r="C1335" s="84" t="s">
        <v>4180</v>
      </c>
      <c r="D1335">
        <f t="shared" si="20"/>
        <v>170452531</v>
      </c>
      <c r="F1335" s="1" t="s">
        <v>4211</v>
      </c>
      <c r="I1335">
        <v>1</v>
      </c>
    </row>
    <row r="1336" spans="1:9" x14ac:dyDescent="0.25">
      <c r="A1336" s="65" t="s">
        <v>1240</v>
      </c>
      <c r="B1336" s="85" t="s">
        <v>52</v>
      </c>
      <c r="C1336" s="65" t="s">
        <v>4181</v>
      </c>
      <c r="D1336">
        <f t="shared" si="20"/>
        <v>3791843224</v>
      </c>
      <c r="F1336" s="1" t="s">
        <v>4216</v>
      </c>
      <c r="I1336">
        <v>1</v>
      </c>
    </row>
    <row r="1337" spans="1:9" x14ac:dyDescent="0.25">
      <c r="A1337" s="84" t="s">
        <v>1241</v>
      </c>
      <c r="B1337" s="83" t="s">
        <v>52</v>
      </c>
      <c r="C1337" s="84" t="s">
        <v>4182</v>
      </c>
      <c r="D1337">
        <f t="shared" si="20"/>
        <v>333386709</v>
      </c>
      <c r="F1337" s="1" t="s">
        <v>4206</v>
      </c>
      <c r="I1337">
        <v>1</v>
      </c>
    </row>
    <row r="1338" spans="1:9" x14ac:dyDescent="0.25">
      <c r="A1338" s="65" t="s">
        <v>1242</v>
      </c>
      <c r="B1338" s="85" t="s">
        <v>52</v>
      </c>
      <c r="C1338" s="65" t="s">
        <v>4183</v>
      </c>
      <c r="D1338">
        <f t="shared" si="20"/>
        <v>3998401344</v>
      </c>
      <c r="F1338" s="1" t="s">
        <v>4201</v>
      </c>
      <c r="I1338">
        <v>1</v>
      </c>
    </row>
    <row r="1339" spans="1:9" x14ac:dyDescent="0.25">
      <c r="A1339" s="84" t="s">
        <v>1243</v>
      </c>
      <c r="B1339" s="83" t="s">
        <v>52</v>
      </c>
      <c r="C1339" s="84" t="s">
        <v>4184</v>
      </c>
      <c r="D1339">
        <f t="shared" si="20"/>
        <v>4114150594</v>
      </c>
      <c r="F1339" s="1" t="s">
        <v>4210</v>
      </c>
      <c r="I1339">
        <v>1</v>
      </c>
    </row>
    <row r="1340" spans="1:9" x14ac:dyDescent="0.25">
      <c r="A1340" s="65" t="s">
        <v>1244</v>
      </c>
      <c r="B1340" s="85" t="s">
        <v>52</v>
      </c>
      <c r="C1340" s="65" t="s">
        <v>4185</v>
      </c>
      <c r="D1340">
        <f t="shared" si="20"/>
        <v>476985375</v>
      </c>
      <c r="F1340" s="1" t="s">
        <v>4215</v>
      </c>
      <c r="I1340">
        <v>1</v>
      </c>
    </row>
    <row r="1341" spans="1:9" x14ac:dyDescent="0.25">
      <c r="A1341" s="84" t="s">
        <v>1245</v>
      </c>
      <c r="B1341" s="83" t="s">
        <v>52</v>
      </c>
      <c r="C1341" s="84" t="s">
        <v>4186</v>
      </c>
      <c r="D1341">
        <f t="shared" si="20"/>
        <v>4020909874</v>
      </c>
      <c r="F1341" s="1" t="s">
        <v>4196</v>
      </c>
      <c r="I1341">
        <v>1</v>
      </c>
    </row>
    <row r="1342" spans="1:9" x14ac:dyDescent="0.25">
      <c r="A1342" s="65" t="s">
        <v>1246</v>
      </c>
      <c r="B1342" s="85" t="s">
        <v>52</v>
      </c>
      <c r="C1342" s="65" t="s">
        <v>4187</v>
      </c>
      <c r="D1342">
        <f t="shared" si="20"/>
        <v>4246329882</v>
      </c>
      <c r="F1342" s="1" t="s">
        <v>4205</v>
      </c>
      <c r="I1342">
        <v>1</v>
      </c>
    </row>
    <row r="1343" spans="1:9" x14ac:dyDescent="0.25">
      <c r="A1343" s="84" t="s">
        <v>1247</v>
      </c>
      <c r="B1343" s="83" t="s">
        <v>52</v>
      </c>
      <c r="C1343" s="84" t="s">
        <v>4188</v>
      </c>
      <c r="D1343">
        <f t="shared" si="20"/>
        <v>3867932848</v>
      </c>
      <c r="F1343" s="1" t="s">
        <v>4200</v>
      </c>
      <c r="I1343">
        <v>1</v>
      </c>
    </row>
    <row r="1344" spans="1:9" x14ac:dyDescent="0.25">
      <c r="A1344" s="65" t="s">
        <v>1248</v>
      </c>
      <c r="B1344" s="85" t="s">
        <v>52</v>
      </c>
      <c r="C1344" s="65" t="s">
        <v>4189</v>
      </c>
      <c r="D1344">
        <f t="shared" si="20"/>
        <v>388838076</v>
      </c>
      <c r="F1344" s="1" t="s">
        <v>4187</v>
      </c>
      <c r="I1344">
        <v>1</v>
      </c>
    </row>
    <row r="1345" spans="1:9" x14ac:dyDescent="0.25">
      <c r="A1345" s="84" t="s">
        <v>1249</v>
      </c>
      <c r="B1345" s="83" t="s">
        <v>52</v>
      </c>
      <c r="C1345" s="84" t="s">
        <v>4190</v>
      </c>
      <c r="D1345">
        <f t="shared" si="20"/>
        <v>4057836413</v>
      </c>
      <c r="F1345" s="1" t="s">
        <v>4191</v>
      </c>
      <c r="I1345">
        <v>1</v>
      </c>
    </row>
    <row r="1346" spans="1:9" x14ac:dyDescent="0.25">
      <c r="A1346" s="65" t="s">
        <v>1250</v>
      </c>
      <c r="B1346" s="85" t="s">
        <v>52</v>
      </c>
      <c r="C1346" s="65" t="s">
        <v>4191</v>
      </c>
      <c r="D1346">
        <f t="shared" ref="D1346:D1409" si="21">HEX2DEC(A1346)</f>
        <v>4010599021</v>
      </c>
      <c r="F1346" s="1" t="s">
        <v>4209</v>
      </c>
      <c r="I1346">
        <v>1</v>
      </c>
    </row>
    <row r="1347" spans="1:9" x14ac:dyDescent="0.25">
      <c r="A1347" s="84" t="s">
        <v>1251</v>
      </c>
      <c r="B1347" s="83" t="s">
        <v>52</v>
      </c>
      <c r="C1347" s="84" t="s">
        <v>4192</v>
      </c>
      <c r="D1347">
        <f t="shared" si="21"/>
        <v>501743450</v>
      </c>
      <c r="F1347" s="1" t="s">
        <v>4214</v>
      </c>
      <c r="I1347">
        <v>1</v>
      </c>
    </row>
    <row r="1348" spans="1:9" x14ac:dyDescent="0.25">
      <c r="A1348" s="65" t="s">
        <v>1252</v>
      </c>
      <c r="B1348" s="85" t="s">
        <v>52</v>
      </c>
      <c r="C1348" s="65" t="s">
        <v>4193</v>
      </c>
      <c r="D1348">
        <f t="shared" si="21"/>
        <v>329534491</v>
      </c>
      <c r="F1348" s="1" t="s">
        <v>4195</v>
      </c>
      <c r="I1348">
        <v>1</v>
      </c>
    </row>
    <row r="1349" spans="1:9" x14ac:dyDescent="0.25">
      <c r="A1349" s="84" t="s">
        <v>1253</v>
      </c>
      <c r="B1349" s="83" t="s">
        <v>52</v>
      </c>
      <c r="C1349" s="84" t="s">
        <v>4194</v>
      </c>
      <c r="D1349">
        <f t="shared" si="21"/>
        <v>3929010944</v>
      </c>
      <c r="F1349" s="1" t="s">
        <v>4204</v>
      </c>
      <c r="I1349">
        <v>1</v>
      </c>
    </row>
    <row r="1350" spans="1:9" x14ac:dyDescent="0.25">
      <c r="A1350" s="65" t="s">
        <v>1254</v>
      </c>
      <c r="B1350" s="85" t="s">
        <v>52</v>
      </c>
      <c r="C1350" s="65" t="s">
        <v>4195</v>
      </c>
      <c r="D1350">
        <f t="shared" si="21"/>
        <v>4282410605</v>
      </c>
      <c r="F1350" s="1" t="s">
        <v>4199</v>
      </c>
      <c r="I1350">
        <v>1</v>
      </c>
    </row>
    <row r="1351" spans="1:9" x14ac:dyDescent="0.25">
      <c r="A1351" s="84" t="s">
        <v>5719</v>
      </c>
      <c r="B1351" s="83" t="s">
        <v>52</v>
      </c>
      <c r="C1351" s="84" t="s">
        <v>4196</v>
      </c>
      <c r="D1351">
        <f t="shared" si="21"/>
        <v>34058831</v>
      </c>
      <c r="F1351" s="1" t="s">
        <v>4182</v>
      </c>
      <c r="I1351">
        <v>1</v>
      </c>
    </row>
    <row r="1352" spans="1:9" x14ac:dyDescent="0.25">
      <c r="A1352" s="65" t="s">
        <v>5720</v>
      </c>
      <c r="B1352" s="85" t="s">
        <v>52</v>
      </c>
      <c r="C1352" s="65" t="s">
        <v>4197</v>
      </c>
      <c r="D1352">
        <f t="shared" si="21"/>
        <v>76651035</v>
      </c>
      <c r="F1352" s="1" t="s">
        <v>4186</v>
      </c>
      <c r="I1352">
        <v>1</v>
      </c>
    </row>
    <row r="1353" spans="1:9" x14ac:dyDescent="0.25">
      <c r="A1353" s="84" t="s">
        <v>1257</v>
      </c>
      <c r="B1353" s="83" t="s">
        <v>52</v>
      </c>
      <c r="C1353" s="84" t="s">
        <v>4198</v>
      </c>
      <c r="D1353">
        <f t="shared" si="21"/>
        <v>4001420626</v>
      </c>
      <c r="F1353" s="1" t="s">
        <v>4190</v>
      </c>
      <c r="I1353">
        <v>1</v>
      </c>
    </row>
    <row r="1354" spans="1:9" x14ac:dyDescent="0.25">
      <c r="A1354" s="65" t="s">
        <v>1258</v>
      </c>
      <c r="B1354" s="85" t="s">
        <v>52</v>
      </c>
      <c r="C1354" s="65" t="s">
        <v>4199</v>
      </c>
      <c r="D1354">
        <f t="shared" si="21"/>
        <v>422935536</v>
      </c>
      <c r="F1354" s="1" t="s">
        <v>4208</v>
      </c>
      <c r="I1354">
        <v>1</v>
      </c>
    </row>
    <row r="1355" spans="1:9" x14ac:dyDescent="0.25">
      <c r="A1355" s="84" t="s">
        <v>5721</v>
      </c>
      <c r="B1355" s="83" t="s">
        <v>52</v>
      </c>
      <c r="C1355" s="84" t="s">
        <v>4200</v>
      </c>
      <c r="D1355">
        <f t="shared" si="21"/>
        <v>197504450</v>
      </c>
      <c r="F1355" s="1" t="s">
        <v>4213</v>
      </c>
      <c r="I1355">
        <v>1</v>
      </c>
    </row>
    <row r="1356" spans="1:9" x14ac:dyDescent="0.25">
      <c r="A1356" s="65" t="s">
        <v>1260</v>
      </c>
      <c r="B1356" s="85" t="s">
        <v>52</v>
      </c>
      <c r="C1356" s="65" t="s">
        <v>4201</v>
      </c>
      <c r="D1356">
        <f t="shared" si="21"/>
        <v>351564165</v>
      </c>
      <c r="F1356" s="1" t="s">
        <v>4194</v>
      </c>
      <c r="I1356">
        <v>1</v>
      </c>
    </row>
    <row r="1357" spans="1:9" x14ac:dyDescent="0.25">
      <c r="A1357" s="84" t="s">
        <v>5722</v>
      </c>
      <c r="B1357" s="83" t="s">
        <v>52</v>
      </c>
      <c r="C1357" s="84" t="s">
        <v>4202</v>
      </c>
      <c r="D1357">
        <f t="shared" si="21"/>
        <v>95431394</v>
      </c>
      <c r="F1357" s="1" t="s">
        <v>4203</v>
      </c>
      <c r="I1357">
        <v>1</v>
      </c>
    </row>
    <row r="1358" spans="1:9" x14ac:dyDescent="0.25">
      <c r="A1358" s="65" t="s">
        <v>1262</v>
      </c>
      <c r="B1358" s="85" t="s">
        <v>52</v>
      </c>
      <c r="C1358" s="65" t="s">
        <v>4203</v>
      </c>
      <c r="D1358">
        <f t="shared" si="21"/>
        <v>4221758695</v>
      </c>
      <c r="F1358" s="1" t="s">
        <v>4198</v>
      </c>
      <c r="I1358">
        <v>1</v>
      </c>
    </row>
    <row r="1359" spans="1:9" x14ac:dyDescent="0.25">
      <c r="A1359" s="84" t="s">
        <v>1263</v>
      </c>
      <c r="B1359" s="83" t="s">
        <v>52</v>
      </c>
      <c r="C1359" s="84" t="s">
        <v>4204</v>
      </c>
      <c r="D1359">
        <f t="shared" si="21"/>
        <v>4064033115</v>
      </c>
      <c r="F1359" s="1" t="s">
        <v>3797</v>
      </c>
      <c r="I1359">
        <v>1</v>
      </c>
    </row>
    <row r="1360" spans="1:9" x14ac:dyDescent="0.25">
      <c r="A1360" s="65" t="s">
        <v>5723</v>
      </c>
      <c r="B1360" s="85" t="s">
        <v>52</v>
      </c>
      <c r="C1360" s="65" t="s">
        <v>4205</v>
      </c>
      <c r="D1360">
        <f t="shared" si="21"/>
        <v>56502991</v>
      </c>
      <c r="F1360" s="1" t="s">
        <v>3799</v>
      </c>
      <c r="I1360">
        <v>1</v>
      </c>
    </row>
    <row r="1361" spans="1:10" x14ac:dyDescent="0.25">
      <c r="A1361" s="84" t="s">
        <v>1265</v>
      </c>
      <c r="B1361" s="83" t="s">
        <v>52</v>
      </c>
      <c r="C1361" s="84" t="s">
        <v>4206</v>
      </c>
      <c r="D1361">
        <f t="shared" si="21"/>
        <v>4014041460</v>
      </c>
      <c r="F1361" s="1" t="s">
        <v>5189</v>
      </c>
      <c r="J1361">
        <v>1</v>
      </c>
    </row>
    <row r="1362" spans="1:10" x14ac:dyDescent="0.25">
      <c r="A1362" s="65" t="s">
        <v>1266</v>
      </c>
      <c r="B1362" s="85" t="s">
        <v>52</v>
      </c>
      <c r="C1362" s="65" t="s">
        <v>4207</v>
      </c>
      <c r="D1362">
        <f t="shared" si="21"/>
        <v>4262500998</v>
      </c>
      <c r="F1362" s="1" t="s">
        <v>3803</v>
      </c>
      <c r="I1362">
        <v>1</v>
      </c>
    </row>
    <row r="1363" spans="1:10" x14ac:dyDescent="0.25">
      <c r="A1363" s="84" t="s">
        <v>5724</v>
      </c>
      <c r="B1363" s="83" t="s">
        <v>52</v>
      </c>
      <c r="C1363" s="84" t="s">
        <v>4208</v>
      </c>
      <c r="D1363">
        <f t="shared" si="21"/>
        <v>146362007</v>
      </c>
      <c r="F1363" s="1" t="s">
        <v>3807</v>
      </c>
      <c r="I1363">
        <v>1</v>
      </c>
    </row>
    <row r="1364" spans="1:10" x14ac:dyDescent="0.25">
      <c r="A1364" s="65" t="s">
        <v>1268</v>
      </c>
      <c r="B1364" s="85" t="s">
        <v>52</v>
      </c>
      <c r="C1364" s="65" t="s">
        <v>4209</v>
      </c>
      <c r="D1364">
        <f t="shared" si="21"/>
        <v>3979927803</v>
      </c>
      <c r="F1364" s="1" t="s">
        <v>3800</v>
      </c>
      <c r="I1364">
        <v>1</v>
      </c>
    </row>
    <row r="1365" spans="1:10" x14ac:dyDescent="0.25">
      <c r="A1365" s="84" t="s">
        <v>1269</v>
      </c>
      <c r="B1365" s="83" t="s">
        <v>52</v>
      </c>
      <c r="C1365" s="84" t="s">
        <v>4210</v>
      </c>
      <c r="D1365">
        <f t="shared" si="21"/>
        <v>3841933698</v>
      </c>
      <c r="F1365" s="1" t="s">
        <v>5190</v>
      </c>
      <c r="J1365">
        <v>1</v>
      </c>
    </row>
    <row r="1366" spans="1:10" x14ac:dyDescent="0.25">
      <c r="A1366" s="65" t="s">
        <v>1270</v>
      </c>
      <c r="B1366" s="85" t="s">
        <v>52</v>
      </c>
      <c r="C1366" s="65" t="s">
        <v>4211</v>
      </c>
      <c r="D1366">
        <f t="shared" si="21"/>
        <v>4052360973</v>
      </c>
      <c r="F1366" s="1" t="s">
        <v>3804</v>
      </c>
      <c r="I1366">
        <v>1</v>
      </c>
    </row>
    <row r="1367" spans="1:10" x14ac:dyDescent="0.25">
      <c r="A1367" s="84" t="s">
        <v>1271</v>
      </c>
      <c r="B1367" s="83" t="s">
        <v>52</v>
      </c>
      <c r="C1367" s="84" t="s">
        <v>4212</v>
      </c>
      <c r="D1367">
        <f t="shared" si="21"/>
        <v>272323701</v>
      </c>
      <c r="F1367" s="1" t="s">
        <v>5194</v>
      </c>
      <c r="J1367">
        <v>1</v>
      </c>
    </row>
    <row r="1368" spans="1:10" x14ac:dyDescent="0.25">
      <c r="A1368" s="65" t="s">
        <v>1272</v>
      </c>
      <c r="B1368" s="85" t="s">
        <v>52</v>
      </c>
      <c r="C1368" s="65" t="s">
        <v>4213</v>
      </c>
      <c r="D1368">
        <f t="shared" si="21"/>
        <v>3951385595</v>
      </c>
      <c r="F1368" s="1" t="s">
        <v>3808</v>
      </c>
      <c r="I1368">
        <v>1</v>
      </c>
    </row>
    <row r="1369" spans="1:10" x14ac:dyDescent="0.25">
      <c r="A1369" s="84" t="s">
        <v>5725</v>
      </c>
      <c r="B1369" s="83" t="s">
        <v>52</v>
      </c>
      <c r="C1369" s="84" t="s">
        <v>4214</v>
      </c>
      <c r="D1369">
        <f t="shared" si="21"/>
        <v>65127099</v>
      </c>
      <c r="F1369" s="1" t="s">
        <v>3812</v>
      </c>
      <c r="I1369">
        <v>1</v>
      </c>
    </row>
    <row r="1370" spans="1:10" x14ac:dyDescent="0.25">
      <c r="A1370" s="65" t="s">
        <v>1274</v>
      </c>
      <c r="B1370" s="85" t="s">
        <v>52</v>
      </c>
      <c r="C1370" s="65" t="s">
        <v>4215</v>
      </c>
      <c r="D1370">
        <f t="shared" si="21"/>
        <v>3964246034</v>
      </c>
      <c r="F1370" s="1" t="s">
        <v>3816</v>
      </c>
      <c r="I1370">
        <v>1</v>
      </c>
    </row>
    <row r="1371" spans="1:10" x14ac:dyDescent="0.25">
      <c r="A1371" s="84" t="s">
        <v>1275</v>
      </c>
      <c r="B1371" s="83" t="s">
        <v>52</v>
      </c>
      <c r="C1371" s="84" t="s">
        <v>4216</v>
      </c>
      <c r="D1371">
        <f t="shared" si="21"/>
        <v>4249317579</v>
      </c>
      <c r="F1371" s="1" t="s">
        <v>3801</v>
      </c>
      <c r="I1371">
        <v>1</v>
      </c>
    </row>
    <row r="1372" spans="1:10" x14ac:dyDescent="0.25">
      <c r="A1372" s="65" t="s">
        <v>428</v>
      </c>
      <c r="B1372" s="85" t="s">
        <v>53</v>
      </c>
      <c r="C1372" s="65" t="s">
        <v>4217</v>
      </c>
      <c r="D1372">
        <f t="shared" si="21"/>
        <v>356797688</v>
      </c>
      <c r="F1372" s="1" t="s">
        <v>5191</v>
      </c>
      <c r="J1372">
        <v>1</v>
      </c>
    </row>
    <row r="1373" spans="1:10" x14ac:dyDescent="0.25">
      <c r="A1373" s="84" t="s">
        <v>429</v>
      </c>
      <c r="B1373" s="83" t="s">
        <v>53</v>
      </c>
      <c r="C1373" s="84" t="s">
        <v>2844</v>
      </c>
      <c r="D1373">
        <f t="shared" si="21"/>
        <v>3966618988</v>
      </c>
      <c r="F1373" s="1" t="s">
        <v>3805</v>
      </c>
      <c r="I1373">
        <v>1</v>
      </c>
    </row>
    <row r="1374" spans="1:10" x14ac:dyDescent="0.25">
      <c r="A1374" s="65" t="s">
        <v>430</v>
      </c>
      <c r="B1374" s="85" t="s">
        <v>53</v>
      </c>
      <c r="C1374" s="65" t="s">
        <v>2845</v>
      </c>
      <c r="D1374">
        <f t="shared" si="21"/>
        <v>392798264</v>
      </c>
      <c r="F1374" s="1" t="s">
        <v>5195</v>
      </c>
      <c r="J1374">
        <v>1</v>
      </c>
    </row>
    <row r="1375" spans="1:10" x14ac:dyDescent="0.25">
      <c r="A1375" s="84" t="s">
        <v>431</v>
      </c>
      <c r="B1375" s="83" t="s">
        <v>53</v>
      </c>
      <c r="C1375" s="84" t="s">
        <v>2846</v>
      </c>
      <c r="D1375">
        <f t="shared" si="21"/>
        <v>4168162151</v>
      </c>
      <c r="F1375" s="1" t="s">
        <v>3809</v>
      </c>
      <c r="I1375">
        <v>1</v>
      </c>
    </row>
    <row r="1376" spans="1:10" x14ac:dyDescent="0.25">
      <c r="A1376" s="65" t="s">
        <v>432</v>
      </c>
      <c r="B1376" s="85" t="s">
        <v>53</v>
      </c>
      <c r="C1376" s="65" t="s">
        <v>2847</v>
      </c>
      <c r="D1376">
        <f t="shared" si="21"/>
        <v>4084998115</v>
      </c>
      <c r="F1376" s="1" t="s">
        <v>3813</v>
      </c>
      <c r="I1376">
        <v>1</v>
      </c>
    </row>
    <row r="1377" spans="1:10" x14ac:dyDescent="0.25">
      <c r="A1377" s="84" t="s">
        <v>433</v>
      </c>
      <c r="B1377" s="83" t="s">
        <v>53</v>
      </c>
      <c r="C1377" s="84" t="s">
        <v>2848</v>
      </c>
      <c r="D1377">
        <f t="shared" si="21"/>
        <v>4205794367</v>
      </c>
      <c r="F1377" s="1" t="s">
        <v>5199</v>
      </c>
      <c r="J1377">
        <v>1</v>
      </c>
    </row>
    <row r="1378" spans="1:10" x14ac:dyDescent="0.25">
      <c r="A1378" s="65" t="s">
        <v>434</v>
      </c>
      <c r="B1378" s="85" t="s">
        <v>53</v>
      </c>
      <c r="C1378" s="65" t="s">
        <v>2849</v>
      </c>
      <c r="D1378">
        <f t="shared" si="21"/>
        <v>3808460861</v>
      </c>
      <c r="F1378" s="1" t="s">
        <v>3817</v>
      </c>
      <c r="I1378">
        <v>1</v>
      </c>
    </row>
    <row r="1379" spans="1:10" x14ac:dyDescent="0.25">
      <c r="A1379" s="84" t="s">
        <v>435</v>
      </c>
      <c r="B1379" s="83" t="s">
        <v>53</v>
      </c>
      <c r="C1379" s="84" t="s">
        <v>2850</v>
      </c>
      <c r="D1379">
        <f t="shared" si="21"/>
        <v>3785194057</v>
      </c>
      <c r="F1379" s="1" t="s">
        <v>3820</v>
      </c>
      <c r="I1379">
        <v>1</v>
      </c>
    </row>
    <row r="1380" spans="1:10" x14ac:dyDescent="0.25">
      <c r="A1380" s="65" t="s">
        <v>436</v>
      </c>
      <c r="B1380" s="85" t="s">
        <v>53</v>
      </c>
      <c r="C1380" s="65" t="s">
        <v>2851</v>
      </c>
      <c r="D1380">
        <f t="shared" si="21"/>
        <v>4263489585</v>
      </c>
      <c r="F1380" s="1" t="s">
        <v>3824</v>
      </c>
      <c r="I1380">
        <v>1</v>
      </c>
    </row>
    <row r="1381" spans="1:10" x14ac:dyDescent="0.25">
      <c r="A1381" s="84" t="s">
        <v>437</v>
      </c>
      <c r="B1381" s="83" t="s">
        <v>53</v>
      </c>
      <c r="C1381" s="84" t="s">
        <v>4218</v>
      </c>
      <c r="D1381">
        <f t="shared" si="21"/>
        <v>3909115218</v>
      </c>
      <c r="F1381" s="1" t="s">
        <v>3802</v>
      </c>
      <c r="I1381">
        <v>1</v>
      </c>
    </row>
    <row r="1382" spans="1:10" x14ac:dyDescent="0.25">
      <c r="A1382" s="65" t="s">
        <v>438</v>
      </c>
      <c r="B1382" s="85" t="s">
        <v>53</v>
      </c>
      <c r="C1382" s="65" t="s">
        <v>4219</v>
      </c>
      <c r="D1382">
        <f t="shared" si="21"/>
        <v>431684552</v>
      </c>
      <c r="F1382" s="1" t="s">
        <v>5192</v>
      </c>
      <c r="J1382">
        <v>1</v>
      </c>
    </row>
    <row r="1383" spans="1:10" x14ac:dyDescent="0.25">
      <c r="A1383" s="84" t="s">
        <v>5726</v>
      </c>
      <c r="B1383" s="83" t="s">
        <v>53</v>
      </c>
      <c r="C1383" s="84" t="s">
        <v>4220</v>
      </c>
      <c r="D1383">
        <f t="shared" si="21"/>
        <v>226410468</v>
      </c>
      <c r="F1383" s="1" t="s">
        <v>3806</v>
      </c>
      <c r="I1383">
        <v>1</v>
      </c>
    </row>
    <row r="1384" spans="1:10" x14ac:dyDescent="0.25">
      <c r="A1384" s="65" t="s">
        <v>5727</v>
      </c>
      <c r="B1384" s="85" t="s">
        <v>53</v>
      </c>
      <c r="C1384" s="65" t="s">
        <v>4221</v>
      </c>
      <c r="D1384">
        <f t="shared" si="21"/>
        <v>165257452</v>
      </c>
      <c r="F1384" s="1" t="s">
        <v>5196</v>
      </c>
      <c r="J1384">
        <v>1</v>
      </c>
    </row>
    <row r="1385" spans="1:10" x14ac:dyDescent="0.25">
      <c r="A1385" s="84" t="s">
        <v>441</v>
      </c>
      <c r="B1385" s="83" t="s">
        <v>53</v>
      </c>
      <c r="C1385" s="84" t="s">
        <v>4222</v>
      </c>
      <c r="D1385">
        <f t="shared" si="21"/>
        <v>3930257544</v>
      </c>
      <c r="F1385" s="1" t="s">
        <v>3810</v>
      </c>
      <c r="I1385">
        <v>1</v>
      </c>
    </row>
    <row r="1386" spans="1:10" x14ac:dyDescent="0.25">
      <c r="A1386" s="65" t="s">
        <v>442</v>
      </c>
      <c r="B1386" s="85" t="s">
        <v>53</v>
      </c>
      <c r="C1386" s="65" t="s">
        <v>4223</v>
      </c>
      <c r="D1386">
        <f t="shared" si="21"/>
        <v>492620971</v>
      </c>
      <c r="F1386" s="1" t="s">
        <v>3814</v>
      </c>
      <c r="I1386">
        <v>1</v>
      </c>
    </row>
    <row r="1387" spans="1:10" x14ac:dyDescent="0.25">
      <c r="A1387" s="84" t="s">
        <v>443</v>
      </c>
      <c r="B1387" s="83" t="s">
        <v>53</v>
      </c>
      <c r="C1387" s="84" t="s">
        <v>4224</v>
      </c>
      <c r="D1387">
        <f t="shared" si="21"/>
        <v>308461101</v>
      </c>
      <c r="F1387" s="1" t="s">
        <v>5200</v>
      </c>
      <c r="J1387">
        <v>1</v>
      </c>
    </row>
    <row r="1388" spans="1:10" x14ac:dyDescent="0.25">
      <c r="A1388" s="65" t="s">
        <v>444</v>
      </c>
      <c r="B1388" s="85" t="s">
        <v>53</v>
      </c>
      <c r="C1388" s="65" t="s">
        <v>4225</v>
      </c>
      <c r="D1388">
        <f t="shared" si="21"/>
        <v>4093183222</v>
      </c>
      <c r="F1388" s="1" t="s">
        <v>3818</v>
      </c>
      <c r="I1388">
        <v>1</v>
      </c>
    </row>
    <row r="1389" spans="1:10" x14ac:dyDescent="0.25">
      <c r="A1389" s="84" t="s">
        <v>445</v>
      </c>
      <c r="B1389" s="83" t="s">
        <v>53</v>
      </c>
      <c r="C1389" s="84" t="s">
        <v>4226</v>
      </c>
      <c r="D1389">
        <f t="shared" si="21"/>
        <v>389945458</v>
      </c>
      <c r="F1389" s="1" t="s">
        <v>3821</v>
      </c>
      <c r="I1389">
        <v>1</v>
      </c>
    </row>
    <row r="1390" spans="1:10" x14ac:dyDescent="0.25">
      <c r="A1390" s="65" t="s">
        <v>5728</v>
      </c>
      <c r="B1390" s="85" t="s">
        <v>53</v>
      </c>
      <c r="C1390" s="65" t="s">
        <v>4227</v>
      </c>
      <c r="D1390">
        <f t="shared" si="21"/>
        <v>174902152</v>
      </c>
      <c r="F1390" s="1" t="s">
        <v>3825</v>
      </c>
      <c r="I1390">
        <v>1</v>
      </c>
    </row>
    <row r="1391" spans="1:10" x14ac:dyDescent="0.25">
      <c r="A1391" s="84" t="s">
        <v>447</v>
      </c>
      <c r="B1391" s="83" t="s">
        <v>53</v>
      </c>
      <c r="C1391" s="84" t="s">
        <v>4228</v>
      </c>
      <c r="D1391">
        <f t="shared" si="21"/>
        <v>3827615508</v>
      </c>
      <c r="F1391" s="1" t="s">
        <v>3828</v>
      </c>
      <c r="I1391">
        <v>1</v>
      </c>
    </row>
    <row r="1392" spans="1:10" x14ac:dyDescent="0.25">
      <c r="A1392" s="65" t="s">
        <v>448</v>
      </c>
      <c r="B1392" s="85" t="s">
        <v>53</v>
      </c>
      <c r="C1392" s="65" t="s">
        <v>4229</v>
      </c>
      <c r="D1392">
        <f t="shared" si="21"/>
        <v>456301989</v>
      </c>
      <c r="F1392" s="1" t="s">
        <v>3832</v>
      </c>
      <c r="I1392">
        <v>1</v>
      </c>
    </row>
    <row r="1393" spans="1:10" x14ac:dyDescent="0.25">
      <c r="A1393" s="84" t="s">
        <v>449</v>
      </c>
      <c r="B1393" s="83" t="s">
        <v>53</v>
      </c>
      <c r="C1393" s="84" t="s">
        <v>4230</v>
      </c>
      <c r="D1393">
        <f t="shared" si="21"/>
        <v>4131208852</v>
      </c>
      <c r="F1393" s="1" t="s">
        <v>5193</v>
      </c>
      <c r="J1393">
        <v>1</v>
      </c>
    </row>
    <row r="1394" spans="1:10" x14ac:dyDescent="0.25">
      <c r="A1394" s="65" t="s">
        <v>450</v>
      </c>
      <c r="B1394" s="85" t="s">
        <v>53</v>
      </c>
      <c r="C1394" s="65" t="s">
        <v>4231</v>
      </c>
      <c r="D1394">
        <f t="shared" si="21"/>
        <v>416193545</v>
      </c>
      <c r="F1394" s="1" t="s">
        <v>5197</v>
      </c>
      <c r="J1394">
        <v>1</v>
      </c>
    </row>
    <row r="1395" spans="1:10" x14ac:dyDescent="0.25">
      <c r="A1395" s="84" t="s">
        <v>451</v>
      </c>
      <c r="B1395" s="83" t="s">
        <v>53</v>
      </c>
      <c r="C1395" s="84" t="s">
        <v>4232</v>
      </c>
      <c r="D1395">
        <f t="shared" si="21"/>
        <v>471713422</v>
      </c>
      <c r="F1395" s="1" t="s">
        <v>3811</v>
      </c>
      <c r="I1395">
        <v>1</v>
      </c>
    </row>
    <row r="1396" spans="1:10" x14ac:dyDescent="0.25">
      <c r="A1396" s="65" t="s">
        <v>5729</v>
      </c>
      <c r="B1396" s="85" t="s">
        <v>53</v>
      </c>
      <c r="C1396" s="65" t="s">
        <v>4233</v>
      </c>
      <c r="D1396">
        <f t="shared" si="21"/>
        <v>73249440</v>
      </c>
      <c r="F1396" s="1" t="s">
        <v>3815</v>
      </c>
      <c r="I1396">
        <v>1</v>
      </c>
    </row>
    <row r="1397" spans="1:10" x14ac:dyDescent="0.25">
      <c r="A1397" s="84" t="s">
        <v>453</v>
      </c>
      <c r="B1397" s="83" t="s">
        <v>53</v>
      </c>
      <c r="C1397" s="84" t="s">
        <v>4234</v>
      </c>
      <c r="D1397">
        <f t="shared" si="21"/>
        <v>325983858</v>
      </c>
      <c r="F1397" s="1" t="s">
        <v>5201</v>
      </c>
      <c r="J1397">
        <v>1</v>
      </c>
    </row>
    <row r="1398" spans="1:10" x14ac:dyDescent="0.25">
      <c r="A1398" s="65" t="s">
        <v>454</v>
      </c>
      <c r="B1398" s="85" t="s">
        <v>53</v>
      </c>
      <c r="C1398" s="65" t="s">
        <v>4235</v>
      </c>
      <c r="D1398">
        <f t="shared" si="21"/>
        <v>4202435026</v>
      </c>
      <c r="F1398" s="1" t="s">
        <v>3819</v>
      </c>
      <c r="I1398">
        <v>1</v>
      </c>
    </row>
    <row r="1399" spans="1:10" x14ac:dyDescent="0.25">
      <c r="A1399" s="84" t="s">
        <v>455</v>
      </c>
      <c r="B1399" s="83" t="s">
        <v>53</v>
      </c>
      <c r="C1399" s="84" t="s">
        <v>4236</v>
      </c>
      <c r="D1399">
        <f t="shared" si="21"/>
        <v>4274406783</v>
      </c>
      <c r="F1399" s="1" t="s">
        <v>3822</v>
      </c>
      <c r="I1399">
        <v>1</v>
      </c>
    </row>
    <row r="1400" spans="1:10" x14ac:dyDescent="0.25">
      <c r="A1400" s="65" t="s">
        <v>456</v>
      </c>
      <c r="B1400" s="85" t="s">
        <v>53</v>
      </c>
      <c r="C1400" s="65" t="s">
        <v>4237</v>
      </c>
      <c r="D1400">
        <f t="shared" si="21"/>
        <v>400566398</v>
      </c>
      <c r="F1400" s="1" t="s">
        <v>3826</v>
      </c>
      <c r="I1400">
        <v>1</v>
      </c>
    </row>
    <row r="1401" spans="1:10" x14ac:dyDescent="0.25">
      <c r="A1401" s="84" t="s">
        <v>457</v>
      </c>
      <c r="B1401" s="83" t="s">
        <v>53</v>
      </c>
      <c r="C1401" s="84" t="s">
        <v>4238</v>
      </c>
      <c r="D1401">
        <f t="shared" si="21"/>
        <v>3976990570</v>
      </c>
      <c r="F1401" s="1" t="s">
        <v>3829</v>
      </c>
      <c r="I1401">
        <v>1</v>
      </c>
    </row>
    <row r="1402" spans="1:10" x14ac:dyDescent="0.25">
      <c r="A1402" s="65" t="s">
        <v>458</v>
      </c>
      <c r="B1402" s="85" t="s">
        <v>53</v>
      </c>
      <c r="C1402" s="65" t="s">
        <v>4239</v>
      </c>
      <c r="D1402">
        <f t="shared" si="21"/>
        <v>4206209142</v>
      </c>
      <c r="F1402" s="1" t="s">
        <v>3833</v>
      </c>
      <c r="I1402">
        <v>1</v>
      </c>
    </row>
    <row r="1403" spans="1:10" x14ac:dyDescent="0.25">
      <c r="A1403" s="84" t="s">
        <v>459</v>
      </c>
      <c r="B1403" s="83" t="s">
        <v>53</v>
      </c>
      <c r="C1403" s="84" t="s">
        <v>4240</v>
      </c>
      <c r="D1403">
        <f t="shared" si="21"/>
        <v>4055770227</v>
      </c>
      <c r="F1403" s="1" t="s">
        <v>3836</v>
      </c>
      <c r="I1403">
        <v>1</v>
      </c>
    </row>
    <row r="1404" spans="1:10" x14ac:dyDescent="0.25">
      <c r="A1404" s="65" t="s">
        <v>460</v>
      </c>
      <c r="B1404" s="85" t="s">
        <v>53</v>
      </c>
      <c r="C1404" s="65" t="s">
        <v>4241</v>
      </c>
      <c r="D1404">
        <f t="shared" si="21"/>
        <v>3770213392</v>
      </c>
      <c r="F1404" s="1" t="s">
        <v>3840</v>
      </c>
      <c r="I1404">
        <v>1</v>
      </c>
    </row>
    <row r="1405" spans="1:10" x14ac:dyDescent="0.25">
      <c r="A1405" s="84" t="s">
        <v>5730</v>
      </c>
      <c r="B1405" s="83" t="s">
        <v>53</v>
      </c>
      <c r="C1405" s="84" t="s">
        <v>4242</v>
      </c>
      <c r="D1405">
        <f t="shared" si="21"/>
        <v>82616105</v>
      </c>
      <c r="F1405" s="1" t="s">
        <v>5198</v>
      </c>
      <c r="J1405">
        <v>1</v>
      </c>
    </row>
    <row r="1406" spans="1:10" x14ac:dyDescent="0.25">
      <c r="A1406" s="65" t="s">
        <v>462</v>
      </c>
      <c r="B1406" s="85" t="s">
        <v>53</v>
      </c>
      <c r="C1406" s="65" t="s">
        <v>4243</v>
      </c>
      <c r="D1406">
        <f t="shared" si="21"/>
        <v>4106496904</v>
      </c>
      <c r="F1406" s="1" t="s">
        <v>5202</v>
      </c>
      <c r="J1406">
        <v>1</v>
      </c>
    </row>
    <row r="1407" spans="1:10" x14ac:dyDescent="0.25">
      <c r="A1407" s="84" t="s">
        <v>463</v>
      </c>
      <c r="B1407" s="83" t="s">
        <v>53</v>
      </c>
      <c r="C1407" s="84" t="s">
        <v>2881</v>
      </c>
      <c r="D1407">
        <f t="shared" si="21"/>
        <v>3814845637</v>
      </c>
      <c r="F1407" s="1" t="s">
        <v>3823</v>
      </c>
      <c r="I1407">
        <v>1</v>
      </c>
    </row>
    <row r="1408" spans="1:10" x14ac:dyDescent="0.25">
      <c r="A1408" s="65" t="s">
        <v>464</v>
      </c>
      <c r="B1408" s="85" t="s">
        <v>53</v>
      </c>
      <c r="C1408" s="65" t="s">
        <v>2882</v>
      </c>
      <c r="D1408">
        <f t="shared" si="21"/>
        <v>4101982860</v>
      </c>
      <c r="F1408" s="1" t="s">
        <v>3827</v>
      </c>
      <c r="I1408">
        <v>1</v>
      </c>
    </row>
    <row r="1409" spans="1:10" x14ac:dyDescent="0.25">
      <c r="A1409" s="84" t="s">
        <v>465</v>
      </c>
      <c r="B1409" s="83" t="s">
        <v>53</v>
      </c>
      <c r="C1409" s="84" t="s">
        <v>2883</v>
      </c>
      <c r="D1409">
        <f t="shared" si="21"/>
        <v>297200733</v>
      </c>
      <c r="F1409" s="1" t="s">
        <v>3830</v>
      </c>
      <c r="I1409">
        <v>1</v>
      </c>
    </row>
    <row r="1410" spans="1:10" x14ac:dyDescent="0.25">
      <c r="A1410" s="65" t="s">
        <v>466</v>
      </c>
      <c r="B1410" s="85" t="s">
        <v>53</v>
      </c>
      <c r="C1410" s="65" t="s">
        <v>2884</v>
      </c>
      <c r="D1410">
        <f t="shared" ref="D1410:D1473" si="22">HEX2DEC(A1410)</f>
        <v>3904871647</v>
      </c>
      <c r="F1410" s="1" t="s">
        <v>3834</v>
      </c>
      <c r="I1410">
        <v>1</v>
      </c>
    </row>
    <row r="1411" spans="1:10" x14ac:dyDescent="0.25">
      <c r="A1411" s="84" t="s">
        <v>467</v>
      </c>
      <c r="B1411" s="83" t="s">
        <v>53</v>
      </c>
      <c r="C1411" s="84" t="s">
        <v>2885</v>
      </c>
      <c r="D1411">
        <f t="shared" si="22"/>
        <v>4126443362</v>
      </c>
      <c r="F1411" s="1" t="s">
        <v>3837</v>
      </c>
      <c r="I1411">
        <v>1</v>
      </c>
    </row>
    <row r="1412" spans="1:10" x14ac:dyDescent="0.25">
      <c r="A1412" s="65" t="s">
        <v>468</v>
      </c>
      <c r="B1412" s="85" t="s">
        <v>53</v>
      </c>
      <c r="C1412" s="65" t="s">
        <v>2886</v>
      </c>
      <c r="D1412">
        <f t="shared" si="22"/>
        <v>3918192979</v>
      </c>
      <c r="F1412" s="1" t="s">
        <v>3841</v>
      </c>
      <c r="I1412">
        <v>1</v>
      </c>
    </row>
    <row r="1413" spans="1:10" x14ac:dyDescent="0.25">
      <c r="A1413" s="84" t="s">
        <v>469</v>
      </c>
      <c r="B1413" s="83" t="s">
        <v>53</v>
      </c>
      <c r="C1413" s="84" t="s">
        <v>2887</v>
      </c>
      <c r="D1413">
        <f t="shared" si="22"/>
        <v>3989574363</v>
      </c>
      <c r="F1413" s="1" t="s">
        <v>3844</v>
      </c>
      <c r="I1413">
        <v>1</v>
      </c>
    </row>
    <row r="1414" spans="1:10" x14ac:dyDescent="0.25">
      <c r="A1414" s="65" t="s">
        <v>470</v>
      </c>
      <c r="B1414" s="85" t="s">
        <v>53</v>
      </c>
      <c r="C1414" s="65" t="s">
        <v>2888</v>
      </c>
      <c r="D1414">
        <f t="shared" si="22"/>
        <v>4045275622</v>
      </c>
      <c r="F1414" s="1" t="s">
        <v>3848</v>
      </c>
      <c r="I1414">
        <v>1</v>
      </c>
    </row>
    <row r="1415" spans="1:10" x14ac:dyDescent="0.25">
      <c r="A1415" s="84" t="s">
        <v>471</v>
      </c>
      <c r="B1415" s="83" t="s">
        <v>53</v>
      </c>
      <c r="C1415" s="84" t="s">
        <v>2889</v>
      </c>
      <c r="D1415">
        <f t="shared" si="22"/>
        <v>3803560109</v>
      </c>
      <c r="F1415" s="1" t="s">
        <v>5203</v>
      </c>
      <c r="J1415">
        <v>1</v>
      </c>
    </row>
    <row r="1416" spans="1:10" x14ac:dyDescent="0.25">
      <c r="A1416" s="65" t="s">
        <v>472</v>
      </c>
      <c r="B1416" s="85" t="s">
        <v>53</v>
      </c>
      <c r="C1416" s="65" t="s">
        <v>4244</v>
      </c>
      <c r="D1416">
        <f t="shared" si="22"/>
        <v>4065070396</v>
      </c>
      <c r="F1416" s="1" t="s">
        <v>3831</v>
      </c>
      <c r="I1416">
        <v>1</v>
      </c>
    </row>
    <row r="1417" spans="1:10" x14ac:dyDescent="0.25">
      <c r="A1417" s="84" t="s">
        <v>473</v>
      </c>
      <c r="B1417" s="83" t="s">
        <v>53</v>
      </c>
      <c r="C1417" s="84" t="s">
        <v>4245</v>
      </c>
      <c r="D1417">
        <f t="shared" si="22"/>
        <v>4179629460</v>
      </c>
      <c r="F1417" s="1" t="s">
        <v>3835</v>
      </c>
      <c r="I1417">
        <v>1</v>
      </c>
    </row>
    <row r="1418" spans="1:10" x14ac:dyDescent="0.25">
      <c r="A1418" s="65" t="s">
        <v>474</v>
      </c>
      <c r="B1418" s="85" t="s">
        <v>53</v>
      </c>
      <c r="C1418" s="65" t="s">
        <v>4246</v>
      </c>
      <c r="D1418">
        <f t="shared" si="22"/>
        <v>3901655187</v>
      </c>
      <c r="F1418" s="1" t="s">
        <v>3838</v>
      </c>
      <c r="I1418">
        <v>1</v>
      </c>
    </row>
    <row r="1419" spans="1:10" x14ac:dyDescent="0.25">
      <c r="A1419" s="84" t="s">
        <v>475</v>
      </c>
      <c r="B1419" s="83" t="s">
        <v>53</v>
      </c>
      <c r="C1419" s="84" t="s">
        <v>4247</v>
      </c>
      <c r="D1419">
        <f t="shared" si="22"/>
        <v>4085682667</v>
      </c>
      <c r="F1419" s="1" t="s">
        <v>3842</v>
      </c>
      <c r="I1419">
        <v>1</v>
      </c>
    </row>
    <row r="1420" spans="1:10" x14ac:dyDescent="0.25">
      <c r="A1420" s="65" t="s">
        <v>476</v>
      </c>
      <c r="B1420" s="85" t="s">
        <v>53</v>
      </c>
      <c r="C1420" s="65" t="s">
        <v>4248</v>
      </c>
      <c r="D1420">
        <f t="shared" si="22"/>
        <v>4060694017</v>
      </c>
      <c r="F1420" s="1" t="s">
        <v>3845</v>
      </c>
      <c r="I1420">
        <v>1</v>
      </c>
    </row>
    <row r="1421" spans="1:10" x14ac:dyDescent="0.25">
      <c r="A1421" s="84" t="s">
        <v>5731</v>
      </c>
      <c r="B1421" s="83" t="s">
        <v>53</v>
      </c>
      <c r="C1421" s="84" t="s">
        <v>4249</v>
      </c>
      <c r="D1421">
        <f t="shared" si="22"/>
        <v>55292660</v>
      </c>
      <c r="F1421" s="1" t="s">
        <v>3849</v>
      </c>
      <c r="I1421">
        <v>1</v>
      </c>
    </row>
    <row r="1422" spans="1:10" x14ac:dyDescent="0.25">
      <c r="A1422" s="65" t="s">
        <v>478</v>
      </c>
      <c r="B1422" s="85" t="s">
        <v>53</v>
      </c>
      <c r="C1422" s="65" t="s">
        <v>4250</v>
      </c>
      <c r="D1422">
        <f t="shared" si="22"/>
        <v>339910016</v>
      </c>
      <c r="F1422" s="1" t="s">
        <v>3856</v>
      </c>
      <c r="I1422">
        <v>1</v>
      </c>
    </row>
    <row r="1423" spans="1:10" x14ac:dyDescent="0.25">
      <c r="A1423" s="84" t="s">
        <v>479</v>
      </c>
      <c r="B1423" s="83" t="s">
        <v>53</v>
      </c>
      <c r="C1423" s="84" t="s">
        <v>4251</v>
      </c>
      <c r="D1423">
        <f t="shared" si="22"/>
        <v>4071726608</v>
      </c>
      <c r="F1423" s="1" t="s">
        <v>3852</v>
      </c>
      <c r="I1423">
        <v>1</v>
      </c>
    </row>
    <row r="1424" spans="1:10" x14ac:dyDescent="0.25">
      <c r="A1424" s="65" t="s">
        <v>480</v>
      </c>
      <c r="B1424" s="85" t="s">
        <v>53</v>
      </c>
      <c r="C1424" s="65" t="s">
        <v>4252</v>
      </c>
      <c r="D1424">
        <f t="shared" si="22"/>
        <v>4075559073</v>
      </c>
      <c r="F1424" s="1" t="s">
        <v>3839</v>
      </c>
      <c r="I1424">
        <v>1</v>
      </c>
    </row>
    <row r="1425" spans="1:9" x14ac:dyDescent="0.25">
      <c r="A1425" s="84" t="s">
        <v>5732</v>
      </c>
      <c r="B1425" s="83" t="s">
        <v>53</v>
      </c>
      <c r="C1425" s="84" t="s">
        <v>4253</v>
      </c>
      <c r="D1425">
        <f t="shared" si="22"/>
        <v>232086345</v>
      </c>
      <c r="F1425" s="1" t="s">
        <v>3843</v>
      </c>
      <c r="I1425">
        <v>1</v>
      </c>
    </row>
    <row r="1426" spans="1:9" x14ac:dyDescent="0.25">
      <c r="A1426" s="65" t="s">
        <v>482</v>
      </c>
      <c r="B1426" s="85" t="s">
        <v>53</v>
      </c>
      <c r="C1426" s="65" t="s">
        <v>4254</v>
      </c>
      <c r="D1426">
        <f t="shared" si="22"/>
        <v>272596742</v>
      </c>
      <c r="F1426" s="1" t="s">
        <v>3846</v>
      </c>
      <c r="I1426">
        <v>1</v>
      </c>
    </row>
    <row r="1427" spans="1:9" x14ac:dyDescent="0.25">
      <c r="A1427" s="84" t="s">
        <v>483</v>
      </c>
      <c r="B1427" s="83" t="s">
        <v>53</v>
      </c>
      <c r="C1427" s="84" t="s">
        <v>4255</v>
      </c>
      <c r="D1427">
        <f t="shared" si="22"/>
        <v>4239501579</v>
      </c>
      <c r="F1427" s="1" t="s">
        <v>3850</v>
      </c>
      <c r="I1427">
        <v>1</v>
      </c>
    </row>
    <row r="1428" spans="1:9" x14ac:dyDescent="0.25">
      <c r="A1428" s="65" t="s">
        <v>484</v>
      </c>
      <c r="B1428" s="85" t="s">
        <v>53</v>
      </c>
      <c r="C1428" s="65" t="s">
        <v>4256</v>
      </c>
      <c r="D1428">
        <f t="shared" si="22"/>
        <v>368570115</v>
      </c>
      <c r="F1428" s="1" t="s">
        <v>3857</v>
      </c>
      <c r="I1428">
        <v>1</v>
      </c>
    </row>
    <row r="1429" spans="1:9" x14ac:dyDescent="0.25">
      <c r="A1429" s="84" t="s">
        <v>485</v>
      </c>
      <c r="B1429" s="83" t="s">
        <v>53</v>
      </c>
      <c r="C1429" s="84" t="s">
        <v>4257</v>
      </c>
      <c r="D1429">
        <f t="shared" si="22"/>
        <v>3912424167</v>
      </c>
      <c r="F1429" s="1" t="s">
        <v>3864</v>
      </c>
      <c r="I1429">
        <v>1</v>
      </c>
    </row>
    <row r="1430" spans="1:9" x14ac:dyDescent="0.25">
      <c r="A1430" s="65" t="s">
        <v>5733</v>
      </c>
      <c r="B1430" s="85" t="s">
        <v>53</v>
      </c>
      <c r="C1430" s="65" t="s">
        <v>4258</v>
      </c>
      <c r="D1430">
        <f t="shared" si="22"/>
        <v>31511592</v>
      </c>
      <c r="F1430" s="1" t="s">
        <v>3853</v>
      </c>
      <c r="I1430">
        <v>1</v>
      </c>
    </row>
    <row r="1431" spans="1:9" x14ac:dyDescent="0.25">
      <c r="A1431" s="84" t="s">
        <v>487</v>
      </c>
      <c r="B1431" s="83" t="s">
        <v>53</v>
      </c>
      <c r="C1431" s="84" t="s">
        <v>4259</v>
      </c>
      <c r="D1431">
        <f t="shared" si="22"/>
        <v>369715939</v>
      </c>
      <c r="F1431" s="1" t="s">
        <v>3860</v>
      </c>
      <c r="I1431">
        <v>1</v>
      </c>
    </row>
    <row r="1432" spans="1:9" x14ac:dyDescent="0.25">
      <c r="A1432" s="65" t="s">
        <v>5734</v>
      </c>
      <c r="B1432" s="85" t="s">
        <v>53</v>
      </c>
      <c r="C1432" s="65" t="s">
        <v>4260</v>
      </c>
      <c r="D1432">
        <f t="shared" si="22"/>
        <v>123601278</v>
      </c>
      <c r="F1432" s="1" t="s">
        <v>3847</v>
      </c>
      <c r="I1432">
        <v>1</v>
      </c>
    </row>
    <row r="1433" spans="1:9" x14ac:dyDescent="0.25">
      <c r="A1433" s="84" t="s">
        <v>489</v>
      </c>
      <c r="B1433" s="83" t="s">
        <v>53</v>
      </c>
      <c r="C1433" s="84" t="s">
        <v>4261</v>
      </c>
      <c r="D1433">
        <f t="shared" si="22"/>
        <v>4019899340</v>
      </c>
      <c r="F1433" s="1" t="s">
        <v>3851</v>
      </c>
      <c r="I1433">
        <v>1</v>
      </c>
    </row>
    <row r="1434" spans="1:9" x14ac:dyDescent="0.25">
      <c r="A1434" s="65" t="s">
        <v>490</v>
      </c>
      <c r="B1434" s="85" t="s">
        <v>53</v>
      </c>
      <c r="C1434" s="65" t="s">
        <v>4262</v>
      </c>
      <c r="D1434">
        <f t="shared" si="22"/>
        <v>4192593183</v>
      </c>
      <c r="F1434" s="1" t="s">
        <v>3858</v>
      </c>
      <c r="I1434">
        <v>1</v>
      </c>
    </row>
    <row r="1435" spans="1:9" x14ac:dyDescent="0.25">
      <c r="A1435" s="84" t="s">
        <v>491</v>
      </c>
      <c r="B1435" s="83" t="s">
        <v>53</v>
      </c>
      <c r="C1435" s="84" t="s">
        <v>4263</v>
      </c>
      <c r="D1435">
        <f t="shared" si="22"/>
        <v>4039960384</v>
      </c>
      <c r="F1435" s="1" t="s">
        <v>3865</v>
      </c>
      <c r="I1435">
        <v>1</v>
      </c>
    </row>
    <row r="1436" spans="1:9" x14ac:dyDescent="0.25">
      <c r="A1436" s="65" t="s">
        <v>492</v>
      </c>
      <c r="B1436" s="85" t="s">
        <v>53</v>
      </c>
      <c r="C1436" s="65" t="s">
        <v>4264</v>
      </c>
      <c r="D1436">
        <f t="shared" si="22"/>
        <v>3959338385</v>
      </c>
      <c r="F1436" s="1" t="s">
        <v>3854</v>
      </c>
      <c r="I1436">
        <v>1</v>
      </c>
    </row>
    <row r="1437" spans="1:9" x14ac:dyDescent="0.25">
      <c r="A1437" s="84" t="s">
        <v>493</v>
      </c>
      <c r="B1437" s="83" t="s">
        <v>53</v>
      </c>
      <c r="C1437" s="84" t="s">
        <v>4265</v>
      </c>
      <c r="D1437">
        <f t="shared" si="22"/>
        <v>4170183345</v>
      </c>
      <c r="F1437" s="1" t="s">
        <v>3861</v>
      </c>
      <c r="I1437">
        <v>1</v>
      </c>
    </row>
    <row r="1438" spans="1:9" x14ac:dyDescent="0.25">
      <c r="A1438" s="65" t="s">
        <v>494</v>
      </c>
      <c r="B1438" s="85" t="s">
        <v>53</v>
      </c>
      <c r="C1438" s="65" t="s">
        <v>4266</v>
      </c>
      <c r="D1438">
        <f t="shared" si="22"/>
        <v>273378230</v>
      </c>
      <c r="F1438" s="1" t="s">
        <v>3867</v>
      </c>
      <c r="I1438">
        <v>1</v>
      </c>
    </row>
    <row r="1439" spans="1:9" x14ac:dyDescent="0.25">
      <c r="A1439" s="84" t="s">
        <v>5735</v>
      </c>
      <c r="B1439" s="83" t="s">
        <v>53</v>
      </c>
      <c r="C1439" s="84" t="s">
        <v>4267</v>
      </c>
      <c r="D1439">
        <f t="shared" si="22"/>
        <v>160379849</v>
      </c>
      <c r="F1439" s="1" t="s">
        <v>3863</v>
      </c>
      <c r="I1439">
        <v>1</v>
      </c>
    </row>
    <row r="1440" spans="1:9" x14ac:dyDescent="0.25">
      <c r="A1440" s="65" t="s">
        <v>496</v>
      </c>
      <c r="B1440" s="85" t="s">
        <v>53</v>
      </c>
      <c r="C1440" s="65" t="s">
        <v>4268</v>
      </c>
      <c r="D1440">
        <f t="shared" si="22"/>
        <v>3849326995</v>
      </c>
      <c r="F1440" s="1" t="s">
        <v>3859</v>
      </c>
      <c r="I1440">
        <v>1</v>
      </c>
    </row>
    <row r="1441" spans="1:9" x14ac:dyDescent="0.25">
      <c r="A1441" s="84" t="s">
        <v>5736</v>
      </c>
      <c r="B1441" s="83" t="s">
        <v>53</v>
      </c>
      <c r="C1441" s="84" t="s">
        <v>4269</v>
      </c>
      <c r="D1441">
        <f t="shared" si="22"/>
        <v>190751655</v>
      </c>
      <c r="F1441" s="1" t="s">
        <v>3866</v>
      </c>
      <c r="I1441">
        <v>1</v>
      </c>
    </row>
    <row r="1442" spans="1:9" x14ac:dyDescent="0.25">
      <c r="A1442" s="65" t="s">
        <v>498</v>
      </c>
      <c r="B1442" s="85" t="s">
        <v>53</v>
      </c>
      <c r="C1442" s="65" t="s">
        <v>4270</v>
      </c>
      <c r="D1442">
        <f t="shared" si="22"/>
        <v>4175229700</v>
      </c>
      <c r="F1442" s="1" t="s">
        <v>3855</v>
      </c>
      <c r="I1442">
        <v>1</v>
      </c>
    </row>
    <row r="1443" spans="1:9" x14ac:dyDescent="0.25">
      <c r="A1443" s="84" t="s">
        <v>499</v>
      </c>
      <c r="B1443" s="83" t="s">
        <v>53</v>
      </c>
      <c r="C1443" s="84" t="s">
        <v>4271</v>
      </c>
      <c r="D1443">
        <f t="shared" si="22"/>
        <v>4086635698</v>
      </c>
      <c r="F1443" s="1" t="s">
        <v>3862</v>
      </c>
      <c r="I1443">
        <v>1</v>
      </c>
    </row>
    <row r="1444" spans="1:9" x14ac:dyDescent="0.25">
      <c r="A1444" s="65" t="s">
        <v>500</v>
      </c>
      <c r="B1444" s="85" t="s">
        <v>53</v>
      </c>
      <c r="C1444" s="65" t="s">
        <v>4272</v>
      </c>
      <c r="D1444">
        <f t="shared" si="22"/>
        <v>4202969279</v>
      </c>
      <c r="F1444" s="1" t="s">
        <v>3869</v>
      </c>
      <c r="I1444">
        <v>1</v>
      </c>
    </row>
    <row r="1445" spans="1:9" x14ac:dyDescent="0.25">
      <c r="A1445" s="84" t="s">
        <v>501</v>
      </c>
      <c r="B1445" s="83" t="s">
        <v>53</v>
      </c>
      <c r="C1445" s="84" t="s">
        <v>4273</v>
      </c>
      <c r="D1445">
        <f t="shared" si="22"/>
        <v>318741291</v>
      </c>
      <c r="F1445" s="1" t="s">
        <v>3873</v>
      </c>
      <c r="I1445">
        <v>1</v>
      </c>
    </row>
    <row r="1446" spans="1:9" x14ac:dyDescent="0.25">
      <c r="A1446" s="65" t="s">
        <v>502</v>
      </c>
      <c r="B1446" s="85" t="s">
        <v>53</v>
      </c>
      <c r="C1446" s="65" t="s">
        <v>4274</v>
      </c>
      <c r="D1446">
        <f t="shared" si="22"/>
        <v>450969797</v>
      </c>
      <c r="F1446" s="1" t="s">
        <v>4913</v>
      </c>
      <c r="H1446">
        <v>1</v>
      </c>
    </row>
    <row r="1447" spans="1:9" x14ac:dyDescent="0.25">
      <c r="A1447" s="84" t="s">
        <v>503</v>
      </c>
      <c r="B1447" s="83" t="s">
        <v>53</v>
      </c>
      <c r="C1447" s="84" t="s">
        <v>4275</v>
      </c>
      <c r="D1447">
        <f t="shared" si="22"/>
        <v>4147791151</v>
      </c>
      <c r="F1447" s="1" t="s">
        <v>3870</v>
      </c>
      <c r="I1447">
        <v>1</v>
      </c>
    </row>
    <row r="1448" spans="1:9" x14ac:dyDescent="0.25">
      <c r="A1448" s="65" t="s">
        <v>504</v>
      </c>
      <c r="B1448" s="85" t="s">
        <v>53</v>
      </c>
      <c r="C1448" s="65" t="s">
        <v>4276</v>
      </c>
      <c r="D1448">
        <f t="shared" si="22"/>
        <v>3899338959</v>
      </c>
      <c r="F1448" s="1" t="s">
        <v>3868</v>
      </c>
      <c r="I1448">
        <v>1</v>
      </c>
    </row>
    <row r="1449" spans="1:9" x14ac:dyDescent="0.25">
      <c r="A1449" s="84" t="s">
        <v>505</v>
      </c>
      <c r="B1449" s="83" t="s">
        <v>53</v>
      </c>
      <c r="C1449" s="84" t="s">
        <v>4277</v>
      </c>
      <c r="D1449">
        <f t="shared" si="22"/>
        <v>4182480433</v>
      </c>
      <c r="F1449" s="1" t="s">
        <v>4912</v>
      </c>
      <c r="H1449">
        <v>1</v>
      </c>
    </row>
    <row r="1450" spans="1:9" x14ac:dyDescent="0.25">
      <c r="A1450" s="65" t="s">
        <v>506</v>
      </c>
      <c r="B1450" s="85" t="s">
        <v>53</v>
      </c>
      <c r="C1450" s="65" t="s">
        <v>4278</v>
      </c>
      <c r="D1450">
        <f t="shared" si="22"/>
        <v>3902642574</v>
      </c>
      <c r="F1450" s="1" t="s">
        <v>3871</v>
      </c>
      <c r="I1450">
        <v>1</v>
      </c>
    </row>
    <row r="1451" spans="1:9" x14ac:dyDescent="0.25">
      <c r="A1451" s="84" t="s">
        <v>507</v>
      </c>
      <c r="B1451" s="83" t="s">
        <v>53</v>
      </c>
      <c r="C1451" s="84" t="s">
        <v>4279</v>
      </c>
      <c r="D1451">
        <f t="shared" si="22"/>
        <v>4047626257</v>
      </c>
      <c r="F1451" s="1" t="s">
        <v>4914</v>
      </c>
      <c r="H1451">
        <v>1</v>
      </c>
    </row>
    <row r="1452" spans="1:9" x14ac:dyDescent="0.25">
      <c r="A1452" s="65" t="s">
        <v>508</v>
      </c>
      <c r="B1452" s="85" t="s">
        <v>53</v>
      </c>
      <c r="C1452" s="65" t="s">
        <v>4280</v>
      </c>
      <c r="D1452">
        <f t="shared" si="22"/>
        <v>3820348660</v>
      </c>
      <c r="F1452" s="1" t="s">
        <v>3872</v>
      </c>
      <c r="I1452">
        <v>1</v>
      </c>
    </row>
    <row r="1453" spans="1:9" x14ac:dyDescent="0.25">
      <c r="A1453" s="84" t="s">
        <v>5737</v>
      </c>
      <c r="B1453" s="83" t="s">
        <v>53</v>
      </c>
      <c r="C1453" s="84" t="s">
        <v>4281</v>
      </c>
      <c r="D1453">
        <f t="shared" si="22"/>
        <v>198188400</v>
      </c>
      <c r="F1453" s="1" t="s">
        <v>3875</v>
      </c>
      <c r="I1453">
        <v>1</v>
      </c>
    </row>
    <row r="1454" spans="1:9" x14ac:dyDescent="0.25">
      <c r="A1454" s="65" t="s">
        <v>510</v>
      </c>
      <c r="B1454" s="85" t="s">
        <v>53</v>
      </c>
      <c r="C1454" s="65" t="s">
        <v>4282</v>
      </c>
      <c r="D1454">
        <f t="shared" si="22"/>
        <v>3877783081</v>
      </c>
      <c r="F1454" s="1" t="s">
        <v>3879</v>
      </c>
      <c r="I1454">
        <v>1</v>
      </c>
    </row>
    <row r="1455" spans="1:9" x14ac:dyDescent="0.25">
      <c r="A1455" s="84" t="s">
        <v>5738</v>
      </c>
      <c r="B1455" s="83" t="s">
        <v>53</v>
      </c>
      <c r="C1455" s="84" t="s">
        <v>4283</v>
      </c>
      <c r="D1455">
        <f t="shared" si="22"/>
        <v>104954384</v>
      </c>
      <c r="F1455" s="1" t="s">
        <v>4916</v>
      </c>
      <c r="H1455">
        <v>1</v>
      </c>
    </row>
    <row r="1456" spans="1:9" x14ac:dyDescent="0.25">
      <c r="A1456" s="65" t="s">
        <v>512</v>
      </c>
      <c r="B1456" s="85" t="s">
        <v>53</v>
      </c>
      <c r="C1456" s="65" t="s">
        <v>4284</v>
      </c>
      <c r="D1456">
        <f t="shared" si="22"/>
        <v>413224817</v>
      </c>
      <c r="F1456" s="1" t="s">
        <v>3876</v>
      </c>
      <c r="I1456">
        <v>1</v>
      </c>
    </row>
    <row r="1457" spans="1:9" x14ac:dyDescent="0.25">
      <c r="A1457" s="84" t="s">
        <v>5739</v>
      </c>
      <c r="B1457" s="83" t="s">
        <v>53</v>
      </c>
      <c r="C1457" s="84" t="s">
        <v>4285</v>
      </c>
      <c r="D1457">
        <f t="shared" si="22"/>
        <v>175208082</v>
      </c>
      <c r="F1457" s="1" t="s">
        <v>3874</v>
      </c>
      <c r="I1457">
        <v>1</v>
      </c>
    </row>
    <row r="1458" spans="1:9" x14ac:dyDescent="0.25">
      <c r="A1458" s="65" t="s">
        <v>514</v>
      </c>
      <c r="B1458" s="85" t="s">
        <v>53</v>
      </c>
      <c r="C1458" s="65" t="s">
        <v>4286</v>
      </c>
      <c r="D1458">
        <f t="shared" si="22"/>
        <v>376661306</v>
      </c>
      <c r="F1458" s="1" t="s">
        <v>4915</v>
      </c>
      <c r="H1458">
        <v>1</v>
      </c>
    </row>
    <row r="1459" spans="1:9" x14ac:dyDescent="0.25">
      <c r="A1459" s="84" t="s">
        <v>5740</v>
      </c>
      <c r="B1459" s="83" t="s">
        <v>53</v>
      </c>
      <c r="C1459" s="84" t="s">
        <v>4287</v>
      </c>
      <c r="D1459">
        <f t="shared" si="22"/>
        <v>200582265</v>
      </c>
      <c r="F1459" s="1" t="s">
        <v>3877</v>
      </c>
      <c r="I1459">
        <v>1</v>
      </c>
    </row>
    <row r="1460" spans="1:9" x14ac:dyDescent="0.25">
      <c r="A1460" s="65" t="s">
        <v>516</v>
      </c>
      <c r="B1460" s="85" t="s">
        <v>53</v>
      </c>
      <c r="C1460" s="65" t="s">
        <v>4288</v>
      </c>
      <c r="D1460">
        <f t="shared" si="22"/>
        <v>4040396390</v>
      </c>
      <c r="F1460" s="1" t="s">
        <v>4917</v>
      </c>
      <c r="H1460">
        <v>1</v>
      </c>
    </row>
    <row r="1461" spans="1:9" x14ac:dyDescent="0.25">
      <c r="A1461" s="84" t="s">
        <v>517</v>
      </c>
      <c r="B1461" s="83" t="s">
        <v>53</v>
      </c>
      <c r="C1461" s="84" t="s">
        <v>4289</v>
      </c>
      <c r="D1461">
        <f t="shared" si="22"/>
        <v>508664649</v>
      </c>
      <c r="F1461" s="1" t="s">
        <v>3878</v>
      </c>
      <c r="I1461">
        <v>1</v>
      </c>
    </row>
    <row r="1462" spans="1:9" x14ac:dyDescent="0.25">
      <c r="A1462" s="65" t="s">
        <v>518</v>
      </c>
      <c r="B1462" s="85" t="s">
        <v>53</v>
      </c>
      <c r="C1462" s="65" t="s">
        <v>4290</v>
      </c>
      <c r="D1462">
        <f t="shared" si="22"/>
        <v>3995197423</v>
      </c>
      <c r="F1462" s="1" t="s">
        <v>3881</v>
      </c>
      <c r="I1462">
        <v>1</v>
      </c>
    </row>
    <row r="1463" spans="1:9" x14ac:dyDescent="0.25">
      <c r="A1463" s="84" t="s">
        <v>519</v>
      </c>
      <c r="B1463" s="83" t="s">
        <v>53</v>
      </c>
      <c r="C1463" s="84" t="s">
        <v>4291</v>
      </c>
      <c r="D1463">
        <f t="shared" si="22"/>
        <v>449574436</v>
      </c>
      <c r="F1463" s="1" t="s">
        <v>3885</v>
      </c>
      <c r="I1463">
        <v>1</v>
      </c>
    </row>
    <row r="1464" spans="1:9" x14ac:dyDescent="0.25">
      <c r="A1464" s="65" t="s">
        <v>245</v>
      </c>
      <c r="B1464" s="85" t="s">
        <v>53</v>
      </c>
      <c r="C1464" s="65" t="s">
        <v>4292</v>
      </c>
      <c r="D1464">
        <f t="shared" si="22"/>
        <v>489919045</v>
      </c>
      <c r="F1464" s="1" t="s">
        <v>3883</v>
      </c>
      <c r="I1464">
        <v>1</v>
      </c>
    </row>
    <row r="1465" spans="1:9" x14ac:dyDescent="0.25">
      <c r="A1465" s="84" t="s">
        <v>246</v>
      </c>
      <c r="B1465" s="83" t="s">
        <v>53</v>
      </c>
      <c r="C1465" s="84" t="s">
        <v>4294</v>
      </c>
      <c r="D1465">
        <f t="shared" si="22"/>
        <v>4169886609</v>
      </c>
      <c r="F1465" s="1" t="s">
        <v>3880</v>
      </c>
      <c r="H1465">
        <v>1</v>
      </c>
      <c r="I1465">
        <v>1</v>
      </c>
    </row>
    <row r="1466" spans="1:9" x14ac:dyDescent="0.25">
      <c r="A1466" s="65" t="s">
        <v>247</v>
      </c>
      <c r="B1466" s="85" t="s">
        <v>53</v>
      </c>
      <c r="C1466" s="65" t="s">
        <v>2991</v>
      </c>
      <c r="D1466">
        <f t="shared" si="22"/>
        <v>3777832278</v>
      </c>
      <c r="F1466" s="1" t="s">
        <v>4918</v>
      </c>
      <c r="H1466">
        <v>1</v>
      </c>
    </row>
    <row r="1467" spans="1:9" x14ac:dyDescent="0.25">
      <c r="A1467" s="84" t="s">
        <v>248</v>
      </c>
      <c r="B1467" s="83" t="s">
        <v>53</v>
      </c>
      <c r="C1467" s="84" t="s">
        <v>2993</v>
      </c>
      <c r="D1467">
        <f t="shared" si="22"/>
        <v>4110322483</v>
      </c>
      <c r="F1467" s="1" t="s">
        <v>3882</v>
      </c>
      <c r="I1467">
        <v>1</v>
      </c>
    </row>
    <row r="1468" spans="1:9" x14ac:dyDescent="0.25">
      <c r="A1468" s="65" t="s">
        <v>249</v>
      </c>
      <c r="B1468" s="85" t="s">
        <v>53</v>
      </c>
      <c r="C1468" s="65" t="s">
        <v>2994</v>
      </c>
      <c r="D1468">
        <f t="shared" si="22"/>
        <v>3795358111</v>
      </c>
      <c r="F1468" s="1" t="s">
        <v>4919</v>
      </c>
      <c r="H1468">
        <v>1</v>
      </c>
    </row>
    <row r="1469" spans="1:9" x14ac:dyDescent="0.25">
      <c r="A1469" s="84" t="s">
        <v>5741</v>
      </c>
      <c r="B1469" s="83" t="s">
        <v>53</v>
      </c>
      <c r="C1469" s="84" t="s">
        <v>2995</v>
      </c>
      <c r="D1469">
        <f t="shared" si="22"/>
        <v>138342629</v>
      </c>
      <c r="F1469" s="1" t="s">
        <v>3884</v>
      </c>
      <c r="I1469">
        <v>1</v>
      </c>
    </row>
    <row r="1470" spans="1:9" x14ac:dyDescent="0.25">
      <c r="A1470" s="65" t="s">
        <v>251</v>
      </c>
      <c r="B1470" s="85" t="s">
        <v>53</v>
      </c>
      <c r="C1470" s="65" t="s">
        <v>2996</v>
      </c>
      <c r="D1470">
        <f t="shared" si="22"/>
        <v>4254478425</v>
      </c>
      <c r="F1470" s="1" t="s">
        <v>3887</v>
      </c>
      <c r="I1470">
        <v>1</v>
      </c>
    </row>
    <row r="1471" spans="1:9" x14ac:dyDescent="0.25">
      <c r="A1471" s="84" t="s">
        <v>252</v>
      </c>
      <c r="B1471" s="83" t="s">
        <v>53</v>
      </c>
      <c r="C1471" s="84" t="s">
        <v>2997</v>
      </c>
      <c r="D1471">
        <f t="shared" si="22"/>
        <v>3788969748</v>
      </c>
      <c r="F1471" s="1" t="s">
        <v>3891</v>
      </c>
      <c r="I1471">
        <v>1</v>
      </c>
    </row>
    <row r="1472" spans="1:9" x14ac:dyDescent="0.25">
      <c r="A1472" s="65" t="s">
        <v>253</v>
      </c>
      <c r="B1472" s="85" t="s">
        <v>53</v>
      </c>
      <c r="C1472" s="65" t="s">
        <v>2998</v>
      </c>
      <c r="D1472">
        <f t="shared" si="22"/>
        <v>4052115844</v>
      </c>
      <c r="F1472" s="1" t="s">
        <v>3889</v>
      </c>
      <c r="I1472">
        <v>1</v>
      </c>
    </row>
    <row r="1473" spans="1:9" x14ac:dyDescent="0.25">
      <c r="A1473" s="84" t="s">
        <v>254</v>
      </c>
      <c r="B1473" s="83" t="s">
        <v>53</v>
      </c>
      <c r="C1473" s="84" t="s">
        <v>2999</v>
      </c>
      <c r="D1473">
        <f t="shared" si="22"/>
        <v>3800665931</v>
      </c>
      <c r="F1473" s="1" t="s">
        <v>3886</v>
      </c>
      <c r="H1473">
        <v>1</v>
      </c>
      <c r="I1473">
        <v>1</v>
      </c>
    </row>
    <row r="1474" spans="1:9" x14ac:dyDescent="0.25">
      <c r="A1474" s="65" t="s">
        <v>255</v>
      </c>
      <c r="B1474" s="85" t="s">
        <v>53</v>
      </c>
      <c r="C1474" s="65" t="s">
        <v>3000</v>
      </c>
      <c r="D1474">
        <f t="shared" ref="D1474:D1537" si="23">HEX2DEC(A1474)</f>
        <v>3759027453</v>
      </c>
      <c r="F1474" s="1" t="s">
        <v>4920</v>
      </c>
      <c r="H1474">
        <v>1</v>
      </c>
    </row>
    <row r="1475" spans="1:9" x14ac:dyDescent="0.25">
      <c r="A1475" s="84" t="s">
        <v>256</v>
      </c>
      <c r="B1475" s="83" t="s">
        <v>53</v>
      </c>
      <c r="C1475" s="84" t="s">
        <v>3001</v>
      </c>
      <c r="D1475">
        <f t="shared" si="23"/>
        <v>3773362880</v>
      </c>
      <c r="F1475" s="1" t="s">
        <v>3888</v>
      </c>
      <c r="I1475">
        <v>1</v>
      </c>
    </row>
    <row r="1476" spans="1:9" x14ac:dyDescent="0.25">
      <c r="A1476" s="65" t="s">
        <v>257</v>
      </c>
      <c r="B1476" s="85" t="s">
        <v>53</v>
      </c>
      <c r="C1476" s="65" t="s">
        <v>4295</v>
      </c>
      <c r="D1476">
        <f t="shared" si="23"/>
        <v>4272979843</v>
      </c>
      <c r="F1476" s="1" t="s">
        <v>4921</v>
      </c>
      <c r="H1476">
        <v>1</v>
      </c>
    </row>
    <row r="1477" spans="1:9" x14ac:dyDescent="0.25">
      <c r="A1477" s="84" t="s">
        <v>258</v>
      </c>
      <c r="B1477" s="83" t="s">
        <v>53</v>
      </c>
      <c r="C1477" s="84" t="s">
        <v>4296</v>
      </c>
      <c r="D1477">
        <f t="shared" si="23"/>
        <v>3870018644</v>
      </c>
      <c r="F1477" s="1" t="s">
        <v>3890</v>
      </c>
      <c r="I1477">
        <v>1</v>
      </c>
    </row>
    <row r="1478" spans="1:9" x14ac:dyDescent="0.25">
      <c r="A1478" s="65" t="s">
        <v>259</v>
      </c>
      <c r="B1478" s="85" t="s">
        <v>53</v>
      </c>
      <c r="C1478" s="65" t="s">
        <v>4297</v>
      </c>
      <c r="D1478">
        <f t="shared" si="23"/>
        <v>4153017268</v>
      </c>
      <c r="F1478" s="1" t="s">
        <v>3893</v>
      </c>
      <c r="I1478">
        <v>1</v>
      </c>
    </row>
    <row r="1479" spans="1:9" x14ac:dyDescent="0.25">
      <c r="A1479" s="84" t="s">
        <v>260</v>
      </c>
      <c r="B1479" s="83" t="s">
        <v>53</v>
      </c>
      <c r="C1479" s="84" t="s">
        <v>4298</v>
      </c>
      <c r="D1479">
        <f t="shared" si="23"/>
        <v>4228061191</v>
      </c>
      <c r="F1479" s="1" t="s">
        <v>3896</v>
      </c>
      <c r="I1479">
        <v>1</v>
      </c>
    </row>
    <row r="1480" spans="1:9" x14ac:dyDescent="0.25">
      <c r="A1480" s="65" t="s">
        <v>261</v>
      </c>
      <c r="B1480" s="85" t="s">
        <v>53</v>
      </c>
      <c r="C1480" s="65" t="s">
        <v>4299</v>
      </c>
      <c r="D1480">
        <f t="shared" si="23"/>
        <v>4161408168</v>
      </c>
      <c r="F1480" s="1" t="s">
        <v>3895</v>
      </c>
      <c r="I1480">
        <v>1</v>
      </c>
    </row>
    <row r="1481" spans="1:9" x14ac:dyDescent="0.25">
      <c r="A1481" s="84" t="s">
        <v>5742</v>
      </c>
      <c r="B1481" s="83" t="s">
        <v>53</v>
      </c>
      <c r="C1481" s="84" t="s">
        <v>4300</v>
      </c>
      <c r="D1481">
        <f t="shared" si="23"/>
        <v>100840018</v>
      </c>
      <c r="F1481" s="1" t="s">
        <v>3897</v>
      </c>
      <c r="I1481">
        <v>1</v>
      </c>
    </row>
    <row r="1482" spans="1:9" x14ac:dyDescent="0.25">
      <c r="A1482" s="65" t="s">
        <v>263</v>
      </c>
      <c r="B1482" s="85" t="s">
        <v>53</v>
      </c>
      <c r="C1482" s="65" t="s">
        <v>4301</v>
      </c>
      <c r="D1482">
        <f t="shared" si="23"/>
        <v>3971507821</v>
      </c>
      <c r="F1482" s="1" t="s">
        <v>3892</v>
      </c>
      <c r="I1482">
        <v>1</v>
      </c>
    </row>
    <row r="1483" spans="1:9" x14ac:dyDescent="0.25">
      <c r="A1483" s="84" t="s">
        <v>264</v>
      </c>
      <c r="B1483" s="83" t="s">
        <v>53</v>
      </c>
      <c r="C1483" s="84" t="s">
        <v>4302</v>
      </c>
      <c r="D1483">
        <f t="shared" si="23"/>
        <v>4260384956</v>
      </c>
      <c r="F1483" s="1" t="s">
        <v>4923</v>
      </c>
      <c r="H1483">
        <v>1</v>
      </c>
    </row>
    <row r="1484" spans="1:9" x14ac:dyDescent="0.25">
      <c r="A1484" s="65" t="s">
        <v>5743</v>
      </c>
      <c r="B1484" s="85" t="s">
        <v>53</v>
      </c>
      <c r="C1484" s="65" t="s">
        <v>4303</v>
      </c>
      <c r="D1484">
        <f t="shared" si="23"/>
        <v>264219617</v>
      </c>
      <c r="F1484" s="1" t="s">
        <v>3894</v>
      </c>
      <c r="I1484">
        <v>1</v>
      </c>
    </row>
    <row r="1485" spans="1:9" x14ac:dyDescent="0.25">
      <c r="A1485" s="84" t="s">
        <v>266</v>
      </c>
      <c r="B1485" s="83" t="s">
        <v>53</v>
      </c>
      <c r="C1485" s="84" t="s">
        <v>4304</v>
      </c>
      <c r="D1485">
        <f t="shared" si="23"/>
        <v>354678387</v>
      </c>
      <c r="F1485" s="1" t="s">
        <v>4924</v>
      </c>
      <c r="H1485">
        <v>1</v>
      </c>
    </row>
    <row r="1486" spans="1:9" x14ac:dyDescent="0.25">
      <c r="A1486" s="65" t="s">
        <v>267</v>
      </c>
      <c r="B1486" s="85" t="s">
        <v>53</v>
      </c>
      <c r="C1486" s="65" t="s">
        <v>4305</v>
      </c>
      <c r="D1486">
        <f t="shared" si="23"/>
        <v>3840849921</v>
      </c>
      <c r="F1486" s="1" t="s">
        <v>4922</v>
      </c>
      <c r="H1486">
        <v>1</v>
      </c>
    </row>
    <row r="1487" spans="1:9" x14ac:dyDescent="0.25">
      <c r="A1487" s="84" t="s">
        <v>5744</v>
      </c>
      <c r="B1487" s="83" t="s">
        <v>53</v>
      </c>
      <c r="C1487" s="84" t="s">
        <v>4306</v>
      </c>
      <c r="D1487">
        <f t="shared" si="23"/>
        <v>178097045</v>
      </c>
      <c r="F1487" s="1" t="s">
        <v>4925</v>
      </c>
      <c r="H1487">
        <v>1</v>
      </c>
    </row>
    <row r="1488" spans="1:9" x14ac:dyDescent="0.25">
      <c r="A1488" s="65" t="s">
        <v>5745</v>
      </c>
      <c r="B1488" s="85" t="s">
        <v>53</v>
      </c>
      <c r="C1488" s="65" t="s">
        <v>4307</v>
      </c>
      <c r="D1488">
        <f t="shared" si="23"/>
        <v>100373671</v>
      </c>
      <c r="F1488" s="1" t="s">
        <v>3899</v>
      </c>
      <c r="I1488">
        <v>1</v>
      </c>
    </row>
    <row r="1489" spans="1:9" x14ac:dyDescent="0.25">
      <c r="A1489" s="84" t="s">
        <v>270</v>
      </c>
      <c r="B1489" s="83" t="s">
        <v>53</v>
      </c>
      <c r="C1489" s="84" t="s">
        <v>4308</v>
      </c>
      <c r="D1489">
        <f t="shared" si="23"/>
        <v>3902297638</v>
      </c>
      <c r="F1489" s="1" t="s">
        <v>3902</v>
      </c>
      <c r="I1489">
        <v>1</v>
      </c>
    </row>
    <row r="1490" spans="1:9" x14ac:dyDescent="0.25">
      <c r="A1490" s="65" t="s">
        <v>271</v>
      </c>
      <c r="B1490" s="85" t="s">
        <v>53</v>
      </c>
      <c r="C1490" s="65" t="s">
        <v>4309</v>
      </c>
      <c r="D1490">
        <f t="shared" si="23"/>
        <v>415049928</v>
      </c>
      <c r="F1490" s="1" t="s">
        <v>3901</v>
      </c>
      <c r="I1490">
        <v>1</v>
      </c>
    </row>
    <row r="1491" spans="1:9" x14ac:dyDescent="0.25">
      <c r="A1491" s="84" t="s">
        <v>272</v>
      </c>
      <c r="B1491" s="83" t="s">
        <v>53</v>
      </c>
      <c r="C1491" s="84" t="s">
        <v>4310</v>
      </c>
      <c r="D1491">
        <f t="shared" si="23"/>
        <v>392774898</v>
      </c>
      <c r="F1491" s="1" t="s">
        <v>3903</v>
      </c>
      <c r="I1491">
        <v>1</v>
      </c>
    </row>
    <row r="1492" spans="1:9" x14ac:dyDescent="0.25">
      <c r="A1492" s="65" t="s">
        <v>5746</v>
      </c>
      <c r="B1492" s="85" t="s">
        <v>53</v>
      </c>
      <c r="C1492" s="65" t="s">
        <v>4311</v>
      </c>
      <c r="D1492">
        <f t="shared" si="23"/>
        <v>38535009</v>
      </c>
      <c r="F1492" s="1" t="s">
        <v>3898</v>
      </c>
      <c r="I1492">
        <v>1</v>
      </c>
    </row>
    <row r="1493" spans="1:9" x14ac:dyDescent="0.25">
      <c r="A1493" s="84" t="s">
        <v>274</v>
      </c>
      <c r="B1493" s="83" t="s">
        <v>53</v>
      </c>
      <c r="C1493" s="84" t="s">
        <v>4312</v>
      </c>
      <c r="D1493">
        <f t="shared" si="23"/>
        <v>3803460972</v>
      </c>
      <c r="F1493" s="1" t="s">
        <v>4927</v>
      </c>
      <c r="H1493">
        <v>1</v>
      </c>
    </row>
    <row r="1494" spans="1:9" x14ac:dyDescent="0.25">
      <c r="A1494" s="65" t="s">
        <v>275</v>
      </c>
      <c r="B1494" s="85" t="s">
        <v>53</v>
      </c>
      <c r="C1494" s="65" t="s">
        <v>4313</v>
      </c>
      <c r="D1494">
        <f t="shared" si="23"/>
        <v>520433993</v>
      </c>
      <c r="F1494" s="1" t="s">
        <v>3900</v>
      </c>
      <c r="I1494">
        <v>1</v>
      </c>
    </row>
    <row r="1495" spans="1:9" x14ac:dyDescent="0.25">
      <c r="A1495" s="84" t="s">
        <v>276</v>
      </c>
      <c r="B1495" s="83" t="s">
        <v>53</v>
      </c>
      <c r="C1495" s="84" t="s">
        <v>4314</v>
      </c>
      <c r="D1495">
        <f t="shared" si="23"/>
        <v>3789578085</v>
      </c>
      <c r="F1495" s="1" t="s">
        <v>4928</v>
      </c>
      <c r="H1495">
        <v>1</v>
      </c>
    </row>
    <row r="1496" spans="1:9" x14ac:dyDescent="0.25">
      <c r="A1496" s="65" t="s">
        <v>5747</v>
      </c>
      <c r="B1496" s="85" t="s">
        <v>53</v>
      </c>
      <c r="C1496" s="65" t="s">
        <v>4315</v>
      </c>
      <c r="D1496">
        <f t="shared" si="23"/>
        <v>60695108</v>
      </c>
      <c r="F1496" s="1" t="s">
        <v>4926</v>
      </c>
      <c r="H1496">
        <v>1</v>
      </c>
    </row>
    <row r="1497" spans="1:9" x14ac:dyDescent="0.25">
      <c r="A1497" s="84" t="s">
        <v>5748</v>
      </c>
      <c r="B1497" s="83" t="s">
        <v>53</v>
      </c>
      <c r="C1497" s="84" t="s">
        <v>4316</v>
      </c>
      <c r="D1497">
        <f t="shared" si="23"/>
        <v>173047134</v>
      </c>
      <c r="F1497" s="1" t="s">
        <v>4929</v>
      </c>
      <c r="H1497">
        <v>1</v>
      </c>
    </row>
    <row r="1498" spans="1:9" x14ac:dyDescent="0.25">
      <c r="A1498" s="65" t="s">
        <v>279</v>
      </c>
      <c r="B1498" s="85" t="s">
        <v>53</v>
      </c>
      <c r="C1498" s="65" t="s">
        <v>4317</v>
      </c>
      <c r="D1498">
        <f t="shared" si="23"/>
        <v>346224763</v>
      </c>
      <c r="F1498" s="1" t="s">
        <v>3905</v>
      </c>
      <c r="I1498">
        <v>1</v>
      </c>
    </row>
    <row r="1499" spans="1:9" x14ac:dyDescent="0.25">
      <c r="A1499" s="84" t="s">
        <v>280</v>
      </c>
      <c r="B1499" s="83" t="s">
        <v>53</v>
      </c>
      <c r="C1499" s="84" t="s">
        <v>4318</v>
      </c>
      <c r="D1499">
        <f t="shared" si="23"/>
        <v>4091312929</v>
      </c>
      <c r="F1499" s="1" t="s">
        <v>4932</v>
      </c>
      <c r="H1499">
        <v>1</v>
      </c>
    </row>
    <row r="1500" spans="1:9" x14ac:dyDescent="0.25">
      <c r="A1500" s="65" t="s">
        <v>281</v>
      </c>
      <c r="B1500" s="85" t="s">
        <v>53</v>
      </c>
      <c r="C1500" s="65" t="s">
        <v>4319</v>
      </c>
      <c r="D1500">
        <f t="shared" si="23"/>
        <v>437007146</v>
      </c>
      <c r="F1500" s="1" t="s">
        <v>3907</v>
      </c>
      <c r="I1500">
        <v>1</v>
      </c>
    </row>
    <row r="1501" spans="1:9" x14ac:dyDescent="0.25">
      <c r="A1501" s="84" t="s">
        <v>282</v>
      </c>
      <c r="B1501" s="83" t="s">
        <v>53</v>
      </c>
      <c r="C1501" s="84" t="s">
        <v>4320</v>
      </c>
      <c r="D1501">
        <f t="shared" si="23"/>
        <v>3771383814</v>
      </c>
      <c r="F1501" s="1" t="s">
        <v>3909</v>
      </c>
      <c r="I1501">
        <v>1</v>
      </c>
    </row>
    <row r="1502" spans="1:9" x14ac:dyDescent="0.25">
      <c r="A1502" s="65" t="s">
        <v>5749</v>
      </c>
      <c r="B1502" s="85" t="s">
        <v>53</v>
      </c>
      <c r="C1502" s="65" t="s">
        <v>4321</v>
      </c>
      <c r="D1502">
        <f t="shared" si="23"/>
        <v>81434605</v>
      </c>
      <c r="F1502" s="1" t="s">
        <v>3904</v>
      </c>
      <c r="I1502">
        <v>1</v>
      </c>
    </row>
    <row r="1503" spans="1:9" x14ac:dyDescent="0.25">
      <c r="A1503" s="84" t="s">
        <v>284</v>
      </c>
      <c r="B1503" s="83" t="s">
        <v>53</v>
      </c>
      <c r="C1503" s="84" t="s">
        <v>4322</v>
      </c>
      <c r="D1503">
        <f t="shared" si="23"/>
        <v>3986152250</v>
      </c>
      <c r="F1503" s="1" t="s">
        <v>4931</v>
      </c>
      <c r="H1503">
        <v>1</v>
      </c>
    </row>
    <row r="1504" spans="1:9" x14ac:dyDescent="0.25">
      <c r="A1504" s="65" t="s">
        <v>5750</v>
      </c>
      <c r="B1504" s="85" t="s">
        <v>53</v>
      </c>
      <c r="C1504" s="65" t="s">
        <v>4323</v>
      </c>
      <c r="D1504">
        <f t="shared" si="23"/>
        <v>177274755</v>
      </c>
      <c r="F1504" s="1" t="s">
        <v>3906</v>
      </c>
      <c r="I1504">
        <v>1</v>
      </c>
    </row>
    <row r="1505" spans="1:9" x14ac:dyDescent="0.25">
      <c r="A1505" s="84" t="s">
        <v>286</v>
      </c>
      <c r="B1505" s="83" t="s">
        <v>53</v>
      </c>
      <c r="C1505" s="84" t="s">
        <v>4324</v>
      </c>
      <c r="D1505">
        <f t="shared" si="23"/>
        <v>3821326970</v>
      </c>
      <c r="F1505" s="1" t="s">
        <v>4930</v>
      </c>
      <c r="H1505">
        <v>1</v>
      </c>
    </row>
    <row r="1506" spans="1:9" x14ac:dyDescent="0.25">
      <c r="A1506" s="65" t="s">
        <v>5751</v>
      </c>
      <c r="B1506" s="85" t="s">
        <v>53</v>
      </c>
      <c r="C1506" s="65" t="s">
        <v>4325</v>
      </c>
      <c r="D1506">
        <f t="shared" si="23"/>
        <v>24515985</v>
      </c>
      <c r="F1506" s="1" t="s">
        <v>4933</v>
      </c>
      <c r="H1506">
        <v>1</v>
      </c>
    </row>
    <row r="1507" spans="1:9" x14ac:dyDescent="0.25">
      <c r="A1507" s="84" t="s">
        <v>288</v>
      </c>
      <c r="B1507" s="83" t="s">
        <v>53</v>
      </c>
      <c r="C1507" s="84" t="s">
        <v>4326</v>
      </c>
      <c r="D1507">
        <f t="shared" si="23"/>
        <v>3924016649</v>
      </c>
      <c r="F1507" s="1" t="s">
        <v>3908</v>
      </c>
      <c r="I1507">
        <v>1</v>
      </c>
    </row>
    <row r="1508" spans="1:9" x14ac:dyDescent="0.25">
      <c r="A1508" s="65" t="s">
        <v>289</v>
      </c>
      <c r="B1508" s="85" t="s">
        <v>53</v>
      </c>
      <c r="C1508" s="65" t="s">
        <v>4327</v>
      </c>
      <c r="D1508">
        <f t="shared" si="23"/>
        <v>4282416239</v>
      </c>
      <c r="F1508" s="1" t="s">
        <v>4934</v>
      </c>
      <c r="H1508">
        <v>1</v>
      </c>
    </row>
    <row r="1509" spans="1:9" x14ac:dyDescent="0.25">
      <c r="A1509" s="84" t="s">
        <v>290</v>
      </c>
      <c r="B1509" s="83" t="s">
        <v>53</v>
      </c>
      <c r="C1509" s="84" t="s">
        <v>4328</v>
      </c>
      <c r="D1509">
        <f t="shared" si="23"/>
        <v>4056721570</v>
      </c>
      <c r="F1509" s="1" t="s">
        <v>3911</v>
      </c>
      <c r="I1509">
        <v>1</v>
      </c>
    </row>
    <row r="1510" spans="1:9" x14ac:dyDescent="0.25">
      <c r="A1510" s="65" t="s">
        <v>291</v>
      </c>
      <c r="B1510" s="85" t="s">
        <v>53</v>
      </c>
      <c r="C1510" s="65" t="s">
        <v>4329</v>
      </c>
      <c r="D1510">
        <f t="shared" si="23"/>
        <v>3925916369</v>
      </c>
      <c r="F1510" s="1" t="s">
        <v>4937</v>
      </c>
      <c r="H1510">
        <v>1</v>
      </c>
    </row>
    <row r="1511" spans="1:9" x14ac:dyDescent="0.25">
      <c r="A1511" s="84" t="s">
        <v>292</v>
      </c>
      <c r="B1511" s="83" t="s">
        <v>53</v>
      </c>
      <c r="C1511" s="84" t="s">
        <v>4330</v>
      </c>
      <c r="D1511">
        <f t="shared" si="23"/>
        <v>4158793360</v>
      </c>
      <c r="F1511" s="1" t="s">
        <v>3913</v>
      </c>
      <c r="I1511">
        <v>1</v>
      </c>
    </row>
    <row r="1512" spans="1:9" x14ac:dyDescent="0.25">
      <c r="A1512" s="65" t="s">
        <v>5752</v>
      </c>
      <c r="B1512" s="85" t="s">
        <v>53</v>
      </c>
      <c r="C1512" s="65" t="s">
        <v>4331</v>
      </c>
      <c r="D1512">
        <f t="shared" si="23"/>
        <v>219225861</v>
      </c>
      <c r="F1512" s="1" t="s">
        <v>3915</v>
      </c>
      <c r="I1512">
        <v>1</v>
      </c>
    </row>
    <row r="1513" spans="1:9" x14ac:dyDescent="0.25">
      <c r="A1513" s="84" t="s">
        <v>5753</v>
      </c>
      <c r="B1513" s="83" t="s">
        <v>53</v>
      </c>
      <c r="C1513" s="84" t="s">
        <v>4332</v>
      </c>
      <c r="D1513">
        <f t="shared" si="23"/>
        <v>179308900</v>
      </c>
      <c r="F1513" s="1" t="s">
        <v>3910</v>
      </c>
      <c r="I1513">
        <v>1</v>
      </c>
    </row>
    <row r="1514" spans="1:9" x14ac:dyDescent="0.25">
      <c r="A1514" s="65" t="s">
        <v>295</v>
      </c>
      <c r="B1514" s="85" t="s">
        <v>53</v>
      </c>
      <c r="C1514" s="65" t="s">
        <v>4333</v>
      </c>
      <c r="D1514">
        <f t="shared" si="23"/>
        <v>420221015</v>
      </c>
      <c r="F1514" s="1" t="s">
        <v>4936</v>
      </c>
      <c r="H1514">
        <v>1</v>
      </c>
    </row>
    <row r="1515" spans="1:9" x14ac:dyDescent="0.25">
      <c r="A1515" s="84" t="s">
        <v>296</v>
      </c>
      <c r="B1515" s="83" t="s">
        <v>53</v>
      </c>
      <c r="C1515" s="84" t="s">
        <v>4334</v>
      </c>
      <c r="D1515">
        <f t="shared" si="23"/>
        <v>3808911378</v>
      </c>
      <c r="F1515" s="1" t="s">
        <v>3912</v>
      </c>
      <c r="I1515">
        <v>1</v>
      </c>
    </row>
    <row r="1516" spans="1:9" x14ac:dyDescent="0.25">
      <c r="A1516" s="65" t="s">
        <v>297</v>
      </c>
      <c r="B1516" s="85" t="s">
        <v>53</v>
      </c>
      <c r="C1516" s="65" t="s">
        <v>4335</v>
      </c>
      <c r="D1516">
        <f t="shared" si="23"/>
        <v>3893505799</v>
      </c>
      <c r="F1516" s="1" t="s">
        <v>4935</v>
      </c>
      <c r="H1516">
        <v>1</v>
      </c>
    </row>
    <row r="1517" spans="1:9" x14ac:dyDescent="0.25">
      <c r="A1517" s="84" t="s">
        <v>298</v>
      </c>
      <c r="B1517" s="83" t="s">
        <v>53</v>
      </c>
      <c r="C1517" s="84" t="s">
        <v>4336</v>
      </c>
      <c r="D1517">
        <f t="shared" si="23"/>
        <v>3921998949</v>
      </c>
      <c r="F1517" s="1" t="s">
        <v>4938</v>
      </c>
      <c r="H1517">
        <v>1</v>
      </c>
    </row>
    <row r="1518" spans="1:9" x14ac:dyDescent="0.25">
      <c r="A1518" s="65" t="s">
        <v>5754</v>
      </c>
      <c r="B1518" s="85" t="s">
        <v>53</v>
      </c>
      <c r="C1518" s="65" t="s">
        <v>4337</v>
      </c>
      <c r="D1518">
        <f t="shared" si="23"/>
        <v>243675661</v>
      </c>
      <c r="F1518" s="1" t="s">
        <v>3914</v>
      </c>
      <c r="I1518">
        <v>1</v>
      </c>
    </row>
    <row r="1519" spans="1:9" x14ac:dyDescent="0.25">
      <c r="A1519" s="84" t="s">
        <v>300</v>
      </c>
      <c r="B1519" s="83" t="s">
        <v>53</v>
      </c>
      <c r="C1519" s="84" t="s">
        <v>4338</v>
      </c>
      <c r="D1519">
        <f t="shared" si="23"/>
        <v>4294919163</v>
      </c>
      <c r="F1519" s="1" t="s">
        <v>4939</v>
      </c>
      <c r="H1519">
        <v>1</v>
      </c>
    </row>
    <row r="1520" spans="1:9" x14ac:dyDescent="0.25">
      <c r="A1520" s="65" t="s">
        <v>301</v>
      </c>
      <c r="B1520" s="85" t="s">
        <v>53</v>
      </c>
      <c r="C1520" s="65" t="s">
        <v>4339</v>
      </c>
      <c r="D1520">
        <f t="shared" si="23"/>
        <v>4185352301</v>
      </c>
      <c r="F1520" s="1" t="s">
        <v>4959</v>
      </c>
      <c r="H1520">
        <v>1</v>
      </c>
    </row>
    <row r="1521" spans="1:9" x14ac:dyDescent="0.25">
      <c r="A1521" s="84" t="s">
        <v>5755</v>
      </c>
      <c r="B1521" s="83" t="s">
        <v>53</v>
      </c>
      <c r="C1521" s="84" t="s">
        <v>4340</v>
      </c>
      <c r="D1521">
        <f t="shared" si="23"/>
        <v>10660657</v>
      </c>
      <c r="F1521" s="1" t="s">
        <v>4958</v>
      </c>
      <c r="H1521">
        <v>1</v>
      </c>
    </row>
    <row r="1522" spans="1:9" x14ac:dyDescent="0.25">
      <c r="A1522" s="65" t="s">
        <v>5756</v>
      </c>
      <c r="B1522" s="85" t="s">
        <v>53</v>
      </c>
      <c r="C1522" s="65" t="s">
        <v>4341</v>
      </c>
      <c r="D1522">
        <f t="shared" si="23"/>
        <v>89517695</v>
      </c>
      <c r="F1522" s="1" t="s">
        <v>4960</v>
      </c>
      <c r="H1522">
        <v>1</v>
      </c>
    </row>
    <row r="1523" spans="1:9" x14ac:dyDescent="0.25">
      <c r="A1523" s="84" t="s">
        <v>5757</v>
      </c>
      <c r="B1523" s="83" t="s">
        <v>53</v>
      </c>
      <c r="C1523" s="84" t="s">
        <v>4342</v>
      </c>
      <c r="D1523">
        <f t="shared" si="23"/>
        <v>112165522</v>
      </c>
      <c r="F1523" s="1" t="s">
        <v>4961</v>
      </c>
      <c r="H1523">
        <v>1</v>
      </c>
    </row>
    <row r="1524" spans="1:9" x14ac:dyDescent="0.25">
      <c r="A1524" s="65" t="s">
        <v>1468</v>
      </c>
      <c r="B1524" s="85" t="s">
        <v>53</v>
      </c>
      <c r="C1524" s="65" t="s">
        <v>4343</v>
      </c>
      <c r="D1524">
        <f t="shared" si="23"/>
        <v>449222559</v>
      </c>
      <c r="F1524" s="1" t="s">
        <v>4962</v>
      </c>
      <c r="H1524">
        <v>1</v>
      </c>
    </row>
    <row r="1525" spans="1:9" x14ac:dyDescent="0.25">
      <c r="A1525" s="84" t="s">
        <v>1483</v>
      </c>
      <c r="B1525" s="83" t="s">
        <v>53</v>
      </c>
      <c r="C1525" s="84" t="s">
        <v>4344</v>
      </c>
      <c r="D1525">
        <f t="shared" si="23"/>
        <v>3877697091</v>
      </c>
      <c r="F1525" s="1" t="s">
        <v>3947</v>
      </c>
      <c r="I1525">
        <v>1</v>
      </c>
    </row>
    <row r="1526" spans="1:9" x14ac:dyDescent="0.25">
      <c r="A1526" s="65" t="s">
        <v>1489</v>
      </c>
      <c r="B1526" s="85" t="s">
        <v>53</v>
      </c>
      <c r="C1526" s="65" t="s">
        <v>4345</v>
      </c>
      <c r="D1526">
        <f t="shared" si="23"/>
        <v>4169321874</v>
      </c>
      <c r="F1526" s="1" t="s">
        <v>4964</v>
      </c>
      <c r="H1526">
        <v>1</v>
      </c>
    </row>
    <row r="1527" spans="1:9" x14ac:dyDescent="0.25">
      <c r="A1527" s="84" t="s">
        <v>5758</v>
      </c>
      <c r="B1527" s="83" t="s">
        <v>53</v>
      </c>
      <c r="C1527" s="84" t="s">
        <v>4346</v>
      </c>
      <c r="D1527">
        <f t="shared" si="23"/>
        <v>231784680</v>
      </c>
      <c r="F1527" s="1" t="s">
        <v>3948</v>
      </c>
      <c r="I1527">
        <v>1</v>
      </c>
    </row>
    <row r="1528" spans="1:9" x14ac:dyDescent="0.25">
      <c r="A1528" s="65" t="s">
        <v>1499</v>
      </c>
      <c r="B1528" s="85" t="s">
        <v>53</v>
      </c>
      <c r="C1528" s="65" t="s">
        <v>4347</v>
      </c>
      <c r="D1528">
        <f t="shared" si="23"/>
        <v>4006441611</v>
      </c>
      <c r="F1528" s="1" t="s">
        <v>4963</v>
      </c>
      <c r="H1528">
        <v>1</v>
      </c>
    </row>
    <row r="1529" spans="1:9" x14ac:dyDescent="0.25">
      <c r="A1529" s="84" t="s">
        <v>1504</v>
      </c>
      <c r="B1529" s="83" t="s">
        <v>53</v>
      </c>
      <c r="C1529" s="84" t="s">
        <v>4348</v>
      </c>
      <c r="D1529">
        <f t="shared" si="23"/>
        <v>433386851</v>
      </c>
      <c r="F1529" s="1" t="s">
        <v>3946</v>
      </c>
      <c r="I1529">
        <v>1</v>
      </c>
    </row>
    <row r="1530" spans="1:9" x14ac:dyDescent="0.25">
      <c r="A1530" s="65" t="s">
        <v>1511</v>
      </c>
      <c r="B1530" s="85" t="s">
        <v>53</v>
      </c>
      <c r="C1530" s="65" t="s">
        <v>4349</v>
      </c>
      <c r="D1530">
        <f t="shared" si="23"/>
        <v>3841620139</v>
      </c>
      <c r="F1530" s="1" t="s">
        <v>4965</v>
      </c>
      <c r="H1530">
        <v>1</v>
      </c>
    </row>
    <row r="1531" spans="1:9" x14ac:dyDescent="0.25">
      <c r="A1531" s="84" t="s">
        <v>1512</v>
      </c>
      <c r="B1531" s="83" t="s">
        <v>53</v>
      </c>
      <c r="C1531" s="84" t="s">
        <v>4350</v>
      </c>
      <c r="D1531">
        <f t="shared" si="23"/>
        <v>331363495</v>
      </c>
      <c r="F1531" s="1" t="s">
        <v>3949</v>
      </c>
      <c r="I1531">
        <v>1</v>
      </c>
    </row>
    <row r="1532" spans="1:9" x14ac:dyDescent="0.25">
      <c r="A1532" s="65" t="s">
        <v>1513</v>
      </c>
      <c r="B1532" s="85" t="s">
        <v>53</v>
      </c>
      <c r="C1532" s="65" t="s">
        <v>4351</v>
      </c>
      <c r="D1532">
        <f t="shared" si="23"/>
        <v>4087006765</v>
      </c>
      <c r="F1532" s="1" t="s">
        <v>3950</v>
      </c>
      <c r="I1532">
        <v>1</v>
      </c>
    </row>
    <row r="1533" spans="1:9" x14ac:dyDescent="0.25">
      <c r="A1533" s="84" t="s">
        <v>1470</v>
      </c>
      <c r="B1533" s="83" t="s">
        <v>53</v>
      </c>
      <c r="C1533" s="84" t="s">
        <v>4352</v>
      </c>
      <c r="D1533">
        <f t="shared" si="23"/>
        <v>510413525</v>
      </c>
      <c r="F1533" s="1" t="s">
        <v>4966</v>
      </c>
      <c r="H1533">
        <v>1</v>
      </c>
    </row>
    <row r="1534" spans="1:9" x14ac:dyDescent="0.25">
      <c r="A1534" s="65" t="s">
        <v>1476</v>
      </c>
      <c r="B1534" s="85" t="s">
        <v>53</v>
      </c>
      <c r="C1534" s="65" t="s">
        <v>4353</v>
      </c>
      <c r="D1534">
        <f t="shared" si="23"/>
        <v>497703721</v>
      </c>
      <c r="F1534" s="1" t="s">
        <v>3951</v>
      </c>
      <c r="I1534">
        <v>1</v>
      </c>
    </row>
    <row r="1535" spans="1:9" x14ac:dyDescent="0.25">
      <c r="A1535" s="84" t="s">
        <v>5759</v>
      </c>
      <c r="B1535" s="83" t="s">
        <v>53</v>
      </c>
      <c r="C1535" s="84" t="s">
        <v>4354</v>
      </c>
      <c r="D1535">
        <f t="shared" si="23"/>
        <v>212082678</v>
      </c>
      <c r="F1535" s="1" t="s">
        <v>4967</v>
      </c>
      <c r="H1535">
        <v>1</v>
      </c>
    </row>
    <row r="1536" spans="1:9" x14ac:dyDescent="0.25">
      <c r="A1536" s="65" t="s">
        <v>1494</v>
      </c>
      <c r="B1536" s="85" t="s">
        <v>53</v>
      </c>
      <c r="C1536" s="65" t="s">
        <v>4355</v>
      </c>
      <c r="D1536">
        <f t="shared" si="23"/>
        <v>3817619309</v>
      </c>
      <c r="F1536" s="1" t="s">
        <v>3952</v>
      </c>
      <c r="I1536">
        <v>1</v>
      </c>
    </row>
    <row r="1537" spans="1:9" x14ac:dyDescent="0.25">
      <c r="A1537" s="84" t="s">
        <v>5760</v>
      </c>
      <c r="B1537" s="83" t="s">
        <v>53</v>
      </c>
      <c r="C1537" s="84" t="s">
        <v>4356</v>
      </c>
      <c r="D1537">
        <f t="shared" si="23"/>
        <v>142029202</v>
      </c>
      <c r="F1537" s="1" t="s">
        <v>4974</v>
      </c>
      <c r="H1537">
        <v>1</v>
      </c>
    </row>
    <row r="1538" spans="1:9" x14ac:dyDescent="0.25">
      <c r="A1538" s="65" t="s">
        <v>1503</v>
      </c>
      <c r="B1538" s="85" t="s">
        <v>53</v>
      </c>
      <c r="C1538" s="65" t="s">
        <v>4357</v>
      </c>
      <c r="D1538">
        <f t="shared" ref="D1538:D1601" si="24">HEX2DEC(A1538)</f>
        <v>4066400035</v>
      </c>
      <c r="F1538" s="1" t="s">
        <v>4973</v>
      </c>
      <c r="H1538">
        <v>1</v>
      </c>
    </row>
    <row r="1539" spans="1:9" x14ac:dyDescent="0.25">
      <c r="A1539" s="84" t="s">
        <v>1510</v>
      </c>
      <c r="B1539" s="83" t="s">
        <v>53</v>
      </c>
      <c r="C1539" s="84" t="s">
        <v>4358</v>
      </c>
      <c r="D1539">
        <f t="shared" si="24"/>
        <v>3954354188</v>
      </c>
      <c r="F1539" s="1" t="s">
        <v>4975</v>
      </c>
      <c r="H1539">
        <v>1</v>
      </c>
    </row>
    <row r="1540" spans="1:9" x14ac:dyDescent="0.25">
      <c r="A1540" s="65" t="s">
        <v>5761</v>
      </c>
      <c r="B1540" s="85" t="s">
        <v>53</v>
      </c>
      <c r="C1540" s="65" t="s">
        <v>4359</v>
      </c>
      <c r="D1540">
        <f t="shared" si="24"/>
        <v>51582443</v>
      </c>
      <c r="F1540" s="1" t="s">
        <v>4976</v>
      </c>
      <c r="H1540">
        <v>1</v>
      </c>
    </row>
    <row r="1541" spans="1:9" x14ac:dyDescent="0.25">
      <c r="A1541" s="84" t="s">
        <v>1514</v>
      </c>
      <c r="B1541" s="83" t="s">
        <v>53</v>
      </c>
      <c r="C1541" s="84" t="s">
        <v>4360</v>
      </c>
      <c r="D1541">
        <f t="shared" si="24"/>
        <v>4177890249</v>
      </c>
      <c r="F1541" s="1" t="s">
        <v>4977</v>
      </c>
      <c r="H1541">
        <v>1</v>
      </c>
    </row>
    <row r="1542" spans="1:9" x14ac:dyDescent="0.25">
      <c r="A1542" s="65" t="s">
        <v>1521</v>
      </c>
      <c r="B1542" s="85" t="s">
        <v>53</v>
      </c>
      <c r="C1542" s="65" t="s">
        <v>4361</v>
      </c>
      <c r="D1542">
        <f t="shared" si="24"/>
        <v>388961580</v>
      </c>
      <c r="F1542" s="1" t="s">
        <v>3961</v>
      </c>
      <c r="I1542">
        <v>1</v>
      </c>
    </row>
    <row r="1543" spans="1:9" x14ac:dyDescent="0.25">
      <c r="A1543" s="84" t="s">
        <v>1532</v>
      </c>
      <c r="B1543" s="83" t="s">
        <v>53</v>
      </c>
      <c r="C1543" s="84" t="s">
        <v>4362</v>
      </c>
      <c r="D1543">
        <f t="shared" si="24"/>
        <v>3926696629</v>
      </c>
      <c r="F1543" s="1" t="s">
        <v>4979</v>
      </c>
      <c r="H1543">
        <v>1</v>
      </c>
    </row>
    <row r="1544" spans="1:9" x14ac:dyDescent="0.25">
      <c r="A1544" s="65" t="s">
        <v>1535</v>
      </c>
      <c r="B1544" s="85" t="s">
        <v>53</v>
      </c>
      <c r="C1544" s="65" t="s">
        <v>4363</v>
      </c>
      <c r="D1544">
        <f t="shared" si="24"/>
        <v>3890674494</v>
      </c>
      <c r="F1544" s="1" t="s">
        <v>3962</v>
      </c>
      <c r="I1544">
        <v>1</v>
      </c>
    </row>
    <row r="1545" spans="1:9" x14ac:dyDescent="0.25">
      <c r="A1545" s="84" t="s">
        <v>1543</v>
      </c>
      <c r="B1545" s="83" t="s">
        <v>53</v>
      </c>
      <c r="C1545" s="84" t="s">
        <v>4364</v>
      </c>
      <c r="D1545">
        <f t="shared" si="24"/>
        <v>3947193201</v>
      </c>
      <c r="F1545" s="1" t="s">
        <v>4978</v>
      </c>
      <c r="H1545">
        <v>1</v>
      </c>
    </row>
    <row r="1546" spans="1:9" x14ac:dyDescent="0.25">
      <c r="A1546" s="65" t="s">
        <v>5762</v>
      </c>
      <c r="B1546" s="85" t="s">
        <v>53</v>
      </c>
      <c r="C1546" s="65" t="s">
        <v>4365</v>
      </c>
      <c r="D1546">
        <f t="shared" si="24"/>
        <v>28662614</v>
      </c>
      <c r="F1546" s="1" t="s">
        <v>3960</v>
      </c>
      <c r="I1546">
        <v>1</v>
      </c>
    </row>
    <row r="1547" spans="1:9" x14ac:dyDescent="0.25">
      <c r="A1547" s="84" t="s">
        <v>5763</v>
      </c>
      <c r="B1547" s="83" t="s">
        <v>53</v>
      </c>
      <c r="C1547" s="84" t="s">
        <v>4366</v>
      </c>
      <c r="D1547">
        <f t="shared" si="24"/>
        <v>70530400</v>
      </c>
      <c r="F1547" s="1" t="s">
        <v>4980</v>
      </c>
      <c r="H1547">
        <v>1</v>
      </c>
    </row>
    <row r="1548" spans="1:9" x14ac:dyDescent="0.25">
      <c r="A1548" s="65" t="s">
        <v>1516</v>
      </c>
      <c r="B1548" s="85" t="s">
        <v>53</v>
      </c>
      <c r="C1548" s="65" t="s">
        <v>4367</v>
      </c>
      <c r="D1548">
        <f t="shared" si="24"/>
        <v>4134644278</v>
      </c>
      <c r="F1548" s="1" t="s">
        <v>3963</v>
      </c>
      <c r="I1548">
        <v>1</v>
      </c>
    </row>
    <row r="1549" spans="1:9" x14ac:dyDescent="0.25">
      <c r="A1549" s="84" t="s">
        <v>1526</v>
      </c>
      <c r="B1549" s="83" t="s">
        <v>53</v>
      </c>
      <c r="C1549" s="84" t="s">
        <v>4368</v>
      </c>
      <c r="D1549">
        <f t="shared" si="24"/>
        <v>404664844</v>
      </c>
      <c r="F1549" s="1" t="s">
        <v>3964</v>
      </c>
      <c r="I1549">
        <v>1</v>
      </c>
    </row>
    <row r="1550" spans="1:9" x14ac:dyDescent="0.25">
      <c r="A1550" s="65" t="s">
        <v>1538</v>
      </c>
      <c r="B1550" s="85" t="s">
        <v>53</v>
      </c>
      <c r="C1550" s="65" t="s">
        <v>4369</v>
      </c>
      <c r="D1550">
        <f t="shared" si="24"/>
        <v>4177203827</v>
      </c>
      <c r="F1550" s="1" t="s">
        <v>3965</v>
      </c>
      <c r="I1550">
        <v>1</v>
      </c>
    </row>
    <row r="1551" spans="1:9" x14ac:dyDescent="0.25">
      <c r="A1551" s="84" t="s">
        <v>1547</v>
      </c>
      <c r="B1551" s="83" t="s">
        <v>53</v>
      </c>
      <c r="C1551" s="84" t="s">
        <v>4370</v>
      </c>
      <c r="D1551">
        <f t="shared" si="24"/>
        <v>481958146</v>
      </c>
      <c r="F1551" s="1" t="s">
        <v>4981</v>
      </c>
      <c r="H1551">
        <v>1</v>
      </c>
    </row>
    <row r="1552" spans="1:9" x14ac:dyDescent="0.25">
      <c r="A1552" s="65" t="s">
        <v>1550</v>
      </c>
      <c r="B1552" s="85" t="s">
        <v>53</v>
      </c>
      <c r="C1552" s="65" t="s">
        <v>4371</v>
      </c>
      <c r="D1552">
        <f t="shared" si="24"/>
        <v>3831789783</v>
      </c>
      <c r="F1552" s="1" t="s">
        <v>3966</v>
      </c>
      <c r="I1552">
        <v>1</v>
      </c>
    </row>
    <row r="1553" spans="1:9" x14ac:dyDescent="0.25">
      <c r="A1553" s="84" t="s">
        <v>1559</v>
      </c>
      <c r="B1553" s="83" t="s">
        <v>53</v>
      </c>
      <c r="C1553" s="84" t="s">
        <v>4372</v>
      </c>
      <c r="D1553">
        <f t="shared" si="24"/>
        <v>4078006277</v>
      </c>
      <c r="F1553" s="1" t="s">
        <v>3967</v>
      </c>
      <c r="I1553">
        <v>1</v>
      </c>
    </row>
    <row r="1554" spans="1:9" x14ac:dyDescent="0.25">
      <c r="A1554" s="65" t="s">
        <v>1515</v>
      </c>
      <c r="B1554" s="85" t="s">
        <v>53</v>
      </c>
      <c r="C1554" s="65" t="s">
        <v>4373</v>
      </c>
      <c r="D1554">
        <f t="shared" si="24"/>
        <v>466506739</v>
      </c>
      <c r="F1554" s="1" t="s">
        <v>4982</v>
      </c>
      <c r="H1554">
        <v>1</v>
      </c>
    </row>
    <row r="1555" spans="1:9" x14ac:dyDescent="0.25">
      <c r="A1555" s="84" t="s">
        <v>1531</v>
      </c>
      <c r="B1555" s="83" t="s">
        <v>53</v>
      </c>
      <c r="C1555" s="84" t="s">
        <v>4374</v>
      </c>
      <c r="D1555">
        <f t="shared" si="24"/>
        <v>279597264</v>
      </c>
      <c r="F1555" s="1" t="s">
        <v>3969</v>
      </c>
      <c r="I1555">
        <v>1</v>
      </c>
    </row>
    <row r="1556" spans="1:9" x14ac:dyDescent="0.25">
      <c r="A1556" s="65" t="s">
        <v>5764</v>
      </c>
      <c r="B1556" s="85" t="s">
        <v>53</v>
      </c>
      <c r="C1556" s="65" t="s">
        <v>4375</v>
      </c>
      <c r="D1556">
        <f t="shared" si="24"/>
        <v>98911426</v>
      </c>
      <c r="F1556" s="1" t="s">
        <v>4984</v>
      </c>
      <c r="H1556">
        <v>1</v>
      </c>
    </row>
    <row r="1557" spans="1:9" x14ac:dyDescent="0.25">
      <c r="A1557" s="84" t="s">
        <v>5765</v>
      </c>
      <c r="B1557" s="83" t="s">
        <v>53</v>
      </c>
      <c r="C1557" s="84" t="s">
        <v>4376</v>
      </c>
      <c r="D1557">
        <f t="shared" si="24"/>
        <v>56488626</v>
      </c>
      <c r="F1557" s="1" t="s">
        <v>3970</v>
      </c>
      <c r="I1557">
        <v>1</v>
      </c>
    </row>
    <row r="1558" spans="1:9" x14ac:dyDescent="0.25">
      <c r="A1558" s="65" t="s">
        <v>1554</v>
      </c>
      <c r="B1558" s="85" t="s">
        <v>53</v>
      </c>
      <c r="C1558" s="65" t="s">
        <v>4377</v>
      </c>
      <c r="D1558">
        <f t="shared" si="24"/>
        <v>4101738423</v>
      </c>
      <c r="F1558" s="1" t="s">
        <v>4983</v>
      </c>
      <c r="H1558">
        <v>1</v>
      </c>
    </row>
    <row r="1559" spans="1:9" x14ac:dyDescent="0.25">
      <c r="A1559" s="84" t="s">
        <v>1560</v>
      </c>
      <c r="B1559" s="83" t="s">
        <v>53</v>
      </c>
      <c r="C1559" s="84" t="s">
        <v>4378</v>
      </c>
      <c r="D1559">
        <f t="shared" si="24"/>
        <v>3813102046</v>
      </c>
      <c r="F1559" s="1" t="s">
        <v>3968</v>
      </c>
      <c r="I1559">
        <v>1</v>
      </c>
    </row>
    <row r="1560" spans="1:9" x14ac:dyDescent="0.25">
      <c r="A1560" s="65" t="s">
        <v>1518</v>
      </c>
      <c r="B1560" s="85" t="s">
        <v>53</v>
      </c>
      <c r="C1560" s="65" t="s">
        <v>4379</v>
      </c>
      <c r="D1560">
        <f t="shared" si="24"/>
        <v>529180645</v>
      </c>
      <c r="F1560" s="1" t="s">
        <v>4985</v>
      </c>
      <c r="H1560">
        <v>1</v>
      </c>
    </row>
    <row r="1561" spans="1:9" x14ac:dyDescent="0.25">
      <c r="A1561" s="84" t="s">
        <v>1528</v>
      </c>
      <c r="B1561" s="83" t="s">
        <v>53</v>
      </c>
      <c r="C1561" s="84" t="s">
        <v>4380</v>
      </c>
      <c r="D1561">
        <f t="shared" si="24"/>
        <v>3787159004</v>
      </c>
      <c r="F1561" s="1" t="s">
        <v>3971</v>
      </c>
      <c r="I1561">
        <v>1</v>
      </c>
    </row>
    <row r="1562" spans="1:9" x14ac:dyDescent="0.25">
      <c r="A1562" s="65" t="s">
        <v>1536</v>
      </c>
      <c r="B1562" s="85" t="s">
        <v>53</v>
      </c>
      <c r="C1562" s="65" t="s">
        <v>4381</v>
      </c>
      <c r="D1562">
        <f t="shared" si="24"/>
        <v>3898948121</v>
      </c>
      <c r="F1562" s="1" t="s">
        <v>3972</v>
      </c>
      <c r="I1562">
        <v>1</v>
      </c>
    </row>
    <row r="1563" spans="1:9" x14ac:dyDescent="0.25">
      <c r="A1563" s="84" t="s">
        <v>1549</v>
      </c>
      <c r="B1563" s="83" t="s">
        <v>53</v>
      </c>
      <c r="C1563" s="84" t="s">
        <v>4382</v>
      </c>
      <c r="D1563">
        <f t="shared" si="24"/>
        <v>3953645140</v>
      </c>
      <c r="F1563" s="1" t="s">
        <v>3973</v>
      </c>
      <c r="I1563">
        <v>1</v>
      </c>
    </row>
    <row r="1564" spans="1:9" x14ac:dyDescent="0.25">
      <c r="A1564" s="65" t="s">
        <v>1551</v>
      </c>
      <c r="B1564" s="85" t="s">
        <v>53</v>
      </c>
      <c r="C1564" s="65" t="s">
        <v>4383</v>
      </c>
      <c r="D1564">
        <f t="shared" si="24"/>
        <v>4020807371</v>
      </c>
      <c r="F1564" s="1" t="s">
        <v>4986</v>
      </c>
      <c r="H1564">
        <v>1</v>
      </c>
    </row>
    <row r="1565" spans="1:9" x14ac:dyDescent="0.25">
      <c r="A1565" s="84" t="s">
        <v>1558</v>
      </c>
      <c r="B1565" s="83" t="s">
        <v>53</v>
      </c>
      <c r="C1565" s="84" t="s">
        <v>4384</v>
      </c>
      <c r="D1565">
        <f t="shared" si="24"/>
        <v>279724482</v>
      </c>
      <c r="F1565" s="1" t="s">
        <v>3974</v>
      </c>
      <c r="I1565">
        <v>1</v>
      </c>
    </row>
    <row r="1566" spans="1:9" x14ac:dyDescent="0.25">
      <c r="A1566" s="65" t="s">
        <v>1564</v>
      </c>
      <c r="B1566" s="85" t="s">
        <v>53</v>
      </c>
      <c r="C1566" s="65" t="s">
        <v>4385</v>
      </c>
      <c r="D1566">
        <f t="shared" si="24"/>
        <v>3840836566</v>
      </c>
      <c r="F1566" s="1" t="s">
        <v>3975</v>
      </c>
      <c r="I1566">
        <v>1</v>
      </c>
    </row>
    <row r="1567" spans="1:9" x14ac:dyDescent="0.25">
      <c r="A1567" s="84" t="s">
        <v>5766</v>
      </c>
      <c r="B1567" s="83" t="s">
        <v>53</v>
      </c>
      <c r="C1567" s="84" t="s">
        <v>4386</v>
      </c>
      <c r="D1567">
        <f t="shared" si="24"/>
        <v>163626712</v>
      </c>
      <c r="F1567" s="1" t="s">
        <v>4987</v>
      </c>
      <c r="H1567">
        <v>1</v>
      </c>
    </row>
    <row r="1568" spans="1:9" x14ac:dyDescent="0.25">
      <c r="A1568" s="65" t="s">
        <v>1584</v>
      </c>
      <c r="B1568" s="85" t="s">
        <v>53</v>
      </c>
      <c r="C1568" s="65" t="s">
        <v>4387</v>
      </c>
      <c r="D1568">
        <f t="shared" si="24"/>
        <v>4084536002</v>
      </c>
      <c r="F1568" s="1" t="s">
        <v>3954</v>
      </c>
      <c r="I1568">
        <v>1</v>
      </c>
    </row>
    <row r="1569" spans="1:9" x14ac:dyDescent="0.25">
      <c r="A1569" s="84" t="s">
        <v>5767</v>
      </c>
      <c r="B1569" s="83" t="s">
        <v>53</v>
      </c>
      <c r="C1569" s="84" t="s">
        <v>4388</v>
      </c>
      <c r="D1569">
        <f t="shared" si="24"/>
        <v>257317822</v>
      </c>
      <c r="F1569" s="1" t="s">
        <v>4969</v>
      </c>
      <c r="H1569">
        <v>1</v>
      </c>
    </row>
    <row r="1570" spans="1:9" x14ac:dyDescent="0.25">
      <c r="A1570" s="65" t="s">
        <v>1603</v>
      </c>
      <c r="B1570" s="85" t="s">
        <v>53</v>
      </c>
      <c r="C1570" s="65" t="s">
        <v>4389</v>
      </c>
      <c r="D1570">
        <f t="shared" si="24"/>
        <v>3945250123</v>
      </c>
      <c r="F1570" s="1" t="s">
        <v>3955</v>
      </c>
      <c r="I1570">
        <v>1</v>
      </c>
    </row>
    <row r="1571" spans="1:9" x14ac:dyDescent="0.25">
      <c r="A1571" s="84" t="s">
        <v>1606</v>
      </c>
      <c r="B1571" s="83" t="s">
        <v>53</v>
      </c>
      <c r="C1571" s="84" t="s">
        <v>4390</v>
      </c>
      <c r="D1571">
        <f t="shared" si="24"/>
        <v>3916309752</v>
      </c>
      <c r="F1571" s="1" t="s">
        <v>4968</v>
      </c>
      <c r="H1571">
        <v>1</v>
      </c>
    </row>
    <row r="1572" spans="1:9" x14ac:dyDescent="0.25">
      <c r="A1572" s="65" t="s">
        <v>1570</v>
      </c>
      <c r="B1572" s="85" t="s">
        <v>53</v>
      </c>
      <c r="C1572" s="65" t="s">
        <v>4391</v>
      </c>
      <c r="D1572">
        <f t="shared" si="24"/>
        <v>4161181221</v>
      </c>
      <c r="F1572" s="1" t="s">
        <v>3953</v>
      </c>
      <c r="I1572">
        <v>1</v>
      </c>
    </row>
    <row r="1573" spans="1:9" x14ac:dyDescent="0.25">
      <c r="A1573" s="84" t="s">
        <v>1572</v>
      </c>
      <c r="B1573" s="83" t="s">
        <v>53</v>
      </c>
      <c r="C1573" s="84" t="s">
        <v>4392</v>
      </c>
      <c r="D1573">
        <f t="shared" si="24"/>
        <v>4191015788</v>
      </c>
      <c r="F1573" s="1" t="s">
        <v>4970</v>
      </c>
      <c r="H1573">
        <v>1</v>
      </c>
    </row>
    <row r="1574" spans="1:9" x14ac:dyDescent="0.25">
      <c r="A1574" s="65" t="s">
        <v>1588</v>
      </c>
      <c r="B1574" s="85" t="s">
        <v>53</v>
      </c>
      <c r="C1574" s="65" t="s">
        <v>4393</v>
      </c>
      <c r="D1574">
        <f t="shared" si="24"/>
        <v>382062868</v>
      </c>
      <c r="F1574" s="1" t="s">
        <v>3956</v>
      </c>
      <c r="I1574">
        <v>1</v>
      </c>
    </row>
    <row r="1575" spans="1:9" x14ac:dyDescent="0.25">
      <c r="A1575" s="84" t="s">
        <v>1595</v>
      </c>
      <c r="B1575" s="83" t="s">
        <v>53</v>
      </c>
      <c r="C1575" s="84" t="s">
        <v>4394</v>
      </c>
      <c r="D1575">
        <f t="shared" si="24"/>
        <v>3849907403</v>
      </c>
      <c r="F1575" s="1" t="s">
        <v>3957</v>
      </c>
      <c r="I1575">
        <v>1</v>
      </c>
    </row>
    <row r="1576" spans="1:9" x14ac:dyDescent="0.25">
      <c r="A1576" s="65" t="s">
        <v>1600</v>
      </c>
      <c r="B1576" s="85" t="s">
        <v>53</v>
      </c>
      <c r="C1576" s="65" t="s">
        <v>4395</v>
      </c>
      <c r="D1576">
        <f t="shared" si="24"/>
        <v>4234043869</v>
      </c>
      <c r="F1576" s="1" t="s">
        <v>4971</v>
      </c>
      <c r="H1576">
        <v>1</v>
      </c>
    </row>
    <row r="1577" spans="1:9" x14ac:dyDescent="0.25">
      <c r="A1577" s="84" t="s">
        <v>1610</v>
      </c>
      <c r="B1577" s="83" t="s">
        <v>53</v>
      </c>
      <c r="C1577" s="84" t="s">
        <v>4396</v>
      </c>
      <c r="D1577">
        <f t="shared" si="24"/>
        <v>3930085864</v>
      </c>
      <c r="F1577" s="1" t="s">
        <v>3958</v>
      </c>
      <c r="I1577">
        <v>1</v>
      </c>
    </row>
    <row r="1578" spans="1:9" x14ac:dyDescent="0.25">
      <c r="A1578" s="65" t="s">
        <v>1566</v>
      </c>
      <c r="B1578" s="85" t="s">
        <v>53</v>
      </c>
      <c r="C1578" s="65" t="s">
        <v>4397</v>
      </c>
      <c r="D1578">
        <f t="shared" si="24"/>
        <v>4146139145</v>
      </c>
      <c r="F1578" s="1" t="s">
        <v>4972</v>
      </c>
      <c r="H1578">
        <v>1</v>
      </c>
    </row>
    <row r="1579" spans="1:9" x14ac:dyDescent="0.25">
      <c r="A1579" s="84" t="s">
        <v>1574</v>
      </c>
      <c r="B1579" s="83" t="s">
        <v>53</v>
      </c>
      <c r="C1579" s="84" t="s">
        <v>4398</v>
      </c>
      <c r="D1579">
        <f t="shared" si="24"/>
        <v>3946976188</v>
      </c>
      <c r="F1579" s="1" t="s">
        <v>3959</v>
      </c>
      <c r="I1579">
        <v>1</v>
      </c>
    </row>
    <row r="1580" spans="1:9" x14ac:dyDescent="0.25">
      <c r="A1580" s="65" t="s">
        <v>1582</v>
      </c>
      <c r="B1580" s="85" t="s">
        <v>53</v>
      </c>
      <c r="C1580" s="65" t="s">
        <v>4399</v>
      </c>
      <c r="D1580">
        <f t="shared" si="24"/>
        <v>3953793885</v>
      </c>
      <c r="F1580" s="1" t="s">
        <v>3916</v>
      </c>
      <c r="H1580">
        <v>1</v>
      </c>
      <c r="I1580">
        <v>1</v>
      </c>
    </row>
    <row r="1581" spans="1:9" x14ac:dyDescent="0.25">
      <c r="A1581" s="84" t="s">
        <v>1593</v>
      </c>
      <c r="B1581" s="83" t="s">
        <v>53</v>
      </c>
      <c r="C1581" s="84" t="s">
        <v>4400</v>
      </c>
      <c r="D1581">
        <f t="shared" si="24"/>
        <v>4215234389</v>
      </c>
      <c r="F1581" s="1" t="s">
        <v>3919</v>
      </c>
      <c r="I1581">
        <v>1</v>
      </c>
    </row>
    <row r="1582" spans="1:9" x14ac:dyDescent="0.25">
      <c r="A1582" s="65" t="s">
        <v>5768</v>
      </c>
      <c r="B1582" s="85" t="s">
        <v>53</v>
      </c>
      <c r="C1582" s="65" t="s">
        <v>4401</v>
      </c>
      <c r="D1582">
        <f t="shared" si="24"/>
        <v>203058493</v>
      </c>
      <c r="F1582" s="1" t="s">
        <v>4942</v>
      </c>
      <c r="H1582">
        <v>1</v>
      </c>
    </row>
    <row r="1583" spans="1:9" x14ac:dyDescent="0.25">
      <c r="A1583" s="84" t="s">
        <v>1612</v>
      </c>
      <c r="B1583" s="83" t="s">
        <v>53</v>
      </c>
      <c r="C1583" s="84" t="s">
        <v>4402</v>
      </c>
      <c r="D1583">
        <f t="shared" si="24"/>
        <v>4097993327</v>
      </c>
      <c r="F1583" s="1" t="s">
        <v>3920</v>
      </c>
      <c r="I1583">
        <v>1</v>
      </c>
    </row>
    <row r="1584" spans="1:9" x14ac:dyDescent="0.25">
      <c r="A1584" s="65" t="s">
        <v>1569</v>
      </c>
      <c r="B1584" s="85" t="s">
        <v>53</v>
      </c>
      <c r="C1584" s="65" t="s">
        <v>4403</v>
      </c>
      <c r="D1584">
        <f t="shared" si="24"/>
        <v>400463511</v>
      </c>
      <c r="F1584" s="1" t="s">
        <v>3917</v>
      </c>
      <c r="I1584">
        <v>1</v>
      </c>
    </row>
    <row r="1585" spans="1:9" x14ac:dyDescent="0.25">
      <c r="A1585" s="84" t="s">
        <v>1573</v>
      </c>
      <c r="B1585" s="83" t="s">
        <v>53</v>
      </c>
      <c r="C1585" s="84" t="s">
        <v>4404</v>
      </c>
      <c r="D1585">
        <f t="shared" si="24"/>
        <v>330567776</v>
      </c>
      <c r="F1585" s="1" t="s">
        <v>3918</v>
      </c>
      <c r="I1585">
        <v>1</v>
      </c>
    </row>
    <row r="1586" spans="1:9" x14ac:dyDescent="0.25">
      <c r="A1586" s="65" t="s">
        <v>5769</v>
      </c>
      <c r="B1586" s="85" t="s">
        <v>53</v>
      </c>
      <c r="C1586" s="65" t="s">
        <v>4405</v>
      </c>
      <c r="D1586">
        <f t="shared" si="24"/>
        <v>241056229</v>
      </c>
      <c r="F1586" s="1" t="s">
        <v>4940</v>
      </c>
      <c r="H1586">
        <v>1</v>
      </c>
    </row>
    <row r="1587" spans="1:9" x14ac:dyDescent="0.25">
      <c r="A1587" s="84" t="s">
        <v>1594</v>
      </c>
      <c r="B1587" s="83" t="s">
        <v>53</v>
      </c>
      <c r="C1587" s="84" t="s">
        <v>4406</v>
      </c>
      <c r="D1587">
        <f t="shared" si="24"/>
        <v>3826126695</v>
      </c>
      <c r="F1587" s="1" t="s">
        <v>4941</v>
      </c>
      <c r="H1587">
        <v>1</v>
      </c>
    </row>
    <row r="1588" spans="1:9" x14ac:dyDescent="0.25">
      <c r="A1588" s="65" t="s">
        <v>1605</v>
      </c>
      <c r="B1588" s="85" t="s">
        <v>53</v>
      </c>
      <c r="C1588" s="65" t="s">
        <v>4407</v>
      </c>
      <c r="D1588">
        <f t="shared" si="24"/>
        <v>487503343</v>
      </c>
      <c r="F1588" s="1" t="s">
        <v>3921</v>
      </c>
      <c r="H1588">
        <v>1</v>
      </c>
      <c r="I1588">
        <v>1</v>
      </c>
    </row>
    <row r="1589" spans="1:9" x14ac:dyDescent="0.25">
      <c r="A1589" s="84" t="s">
        <v>1608</v>
      </c>
      <c r="B1589" s="83" t="s">
        <v>53</v>
      </c>
      <c r="C1589" s="84" t="s">
        <v>4408</v>
      </c>
      <c r="D1589">
        <f t="shared" si="24"/>
        <v>4076346886</v>
      </c>
      <c r="F1589" s="1" t="s">
        <v>3924</v>
      </c>
      <c r="I1589">
        <v>1</v>
      </c>
    </row>
    <row r="1590" spans="1:9" x14ac:dyDescent="0.25">
      <c r="A1590" s="65" t="s">
        <v>1620</v>
      </c>
      <c r="B1590" s="85" t="s">
        <v>53</v>
      </c>
      <c r="C1590" s="65" t="s">
        <v>4409</v>
      </c>
      <c r="D1590">
        <f t="shared" si="24"/>
        <v>3838139066</v>
      </c>
      <c r="F1590" s="1" t="s">
        <v>4945</v>
      </c>
      <c r="H1590">
        <v>1</v>
      </c>
    </row>
    <row r="1591" spans="1:9" x14ac:dyDescent="0.25">
      <c r="A1591" s="84" t="s">
        <v>1633</v>
      </c>
      <c r="B1591" s="83" t="s">
        <v>53</v>
      </c>
      <c r="C1591" s="84" t="s">
        <v>4410</v>
      </c>
      <c r="D1591">
        <f t="shared" si="24"/>
        <v>4149198480</v>
      </c>
      <c r="F1591" s="1" t="s">
        <v>3925</v>
      </c>
      <c r="I1591">
        <v>1</v>
      </c>
    </row>
    <row r="1592" spans="1:9" x14ac:dyDescent="0.25">
      <c r="A1592" s="65" t="s">
        <v>1636</v>
      </c>
      <c r="B1592" s="85" t="s">
        <v>53</v>
      </c>
      <c r="C1592" s="65" t="s">
        <v>4411</v>
      </c>
      <c r="D1592">
        <f t="shared" si="24"/>
        <v>394826613</v>
      </c>
      <c r="F1592" s="1" t="s">
        <v>3922</v>
      </c>
      <c r="I1592">
        <v>1</v>
      </c>
    </row>
    <row r="1593" spans="1:9" x14ac:dyDescent="0.25">
      <c r="A1593" s="84" t="s">
        <v>1648</v>
      </c>
      <c r="B1593" s="83" t="s">
        <v>53</v>
      </c>
      <c r="C1593" s="84" t="s">
        <v>4412</v>
      </c>
      <c r="D1593">
        <f t="shared" si="24"/>
        <v>4136082028</v>
      </c>
      <c r="F1593" s="1" t="s">
        <v>3923</v>
      </c>
      <c r="I1593">
        <v>1</v>
      </c>
    </row>
    <row r="1594" spans="1:9" x14ac:dyDescent="0.25">
      <c r="A1594" s="65" t="s">
        <v>1654</v>
      </c>
      <c r="B1594" s="85" t="s">
        <v>53</v>
      </c>
      <c r="C1594" s="65" t="s">
        <v>4413</v>
      </c>
      <c r="D1594">
        <f t="shared" si="24"/>
        <v>368363134</v>
      </c>
      <c r="F1594" s="1" t="s">
        <v>4943</v>
      </c>
      <c r="H1594">
        <v>1</v>
      </c>
    </row>
    <row r="1595" spans="1:9" x14ac:dyDescent="0.25">
      <c r="A1595" s="84" t="s">
        <v>5770</v>
      </c>
      <c r="B1595" s="83" t="s">
        <v>53</v>
      </c>
      <c r="C1595" s="84" t="s">
        <v>4414</v>
      </c>
      <c r="D1595">
        <f t="shared" si="24"/>
        <v>49092779</v>
      </c>
      <c r="F1595" s="1" t="s">
        <v>4944</v>
      </c>
      <c r="H1595">
        <v>1</v>
      </c>
    </row>
    <row r="1596" spans="1:9" x14ac:dyDescent="0.25">
      <c r="A1596" s="65" t="s">
        <v>1623</v>
      </c>
      <c r="B1596" s="85" t="s">
        <v>53</v>
      </c>
      <c r="C1596" s="65" t="s">
        <v>4415</v>
      </c>
      <c r="D1596">
        <f t="shared" si="24"/>
        <v>503152120</v>
      </c>
      <c r="F1596" s="1" t="s">
        <v>3926</v>
      </c>
      <c r="H1596">
        <v>1</v>
      </c>
      <c r="I1596">
        <v>1</v>
      </c>
    </row>
    <row r="1597" spans="1:9" x14ac:dyDescent="0.25">
      <c r="A1597" s="84" t="s">
        <v>1629</v>
      </c>
      <c r="B1597" s="83" t="s">
        <v>53</v>
      </c>
      <c r="C1597" s="84" t="s">
        <v>4416</v>
      </c>
      <c r="D1597">
        <f t="shared" si="24"/>
        <v>471118803</v>
      </c>
      <c r="F1597" s="1" t="s">
        <v>3928</v>
      </c>
      <c r="I1597">
        <v>1</v>
      </c>
    </row>
    <row r="1598" spans="1:9" x14ac:dyDescent="0.25">
      <c r="A1598" s="65" t="s">
        <v>1635</v>
      </c>
      <c r="B1598" s="85" t="s">
        <v>53</v>
      </c>
      <c r="C1598" s="65" t="s">
        <v>4417</v>
      </c>
      <c r="D1598">
        <f t="shared" si="24"/>
        <v>3767113221</v>
      </c>
      <c r="F1598" s="1" t="s">
        <v>4948</v>
      </c>
      <c r="H1598">
        <v>1</v>
      </c>
    </row>
    <row r="1599" spans="1:9" x14ac:dyDescent="0.25">
      <c r="A1599" s="84" t="s">
        <v>1647</v>
      </c>
      <c r="B1599" s="83" t="s">
        <v>53</v>
      </c>
      <c r="C1599" s="84" t="s">
        <v>4418</v>
      </c>
      <c r="D1599">
        <f t="shared" si="24"/>
        <v>362377591</v>
      </c>
      <c r="F1599" s="1" t="s">
        <v>3929</v>
      </c>
      <c r="I1599">
        <v>1</v>
      </c>
    </row>
    <row r="1600" spans="1:9" x14ac:dyDescent="0.25">
      <c r="A1600" s="65" t="s">
        <v>1651</v>
      </c>
      <c r="B1600" s="85" t="s">
        <v>53</v>
      </c>
      <c r="C1600" s="65" t="s">
        <v>4419</v>
      </c>
      <c r="D1600">
        <f t="shared" si="24"/>
        <v>317742383</v>
      </c>
      <c r="F1600" s="1" t="s">
        <v>3930</v>
      </c>
      <c r="I1600">
        <v>1</v>
      </c>
    </row>
    <row r="1601" spans="1:9" x14ac:dyDescent="0.25">
      <c r="A1601" s="84" t="s">
        <v>1663</v>
      </c>
      <c r="B1601" s="83" t="s">
        <v>53</v>
      </c>
      <c r="C1601" s="84" t="s">
        <v>4420</v>
      </c>
      <c r="D1601">
        <f t="shared" si="24"/>
        <v>535706809</v>
      </c>
      <c r="F1601" s="1" t="s">
        <v>3927</v>
      </c>
      <c r="I1601">
        <v>1</v>
      </c>
    </row>
    <row r="1602" spans="1:9" x14ac:dyDescent="0.25">
      <c r="A1602" s="65" t="s">
        <v>1619</v>
      </c>
      <c r="B1602" s="85" t="s">
        <v>53</v>
      </c>
      <c r="C1602" s="65" t="s">
        <v>4421</v>
      </c>
      <c r="D1602">
        <f t="shared" ref="D1602:D1665" si="25">HEX2DEC(A1602)</f>
        <v>3891307577</v>
      </c>
      <c r="F1602" s="1" t="s">
        <v>4946</v>
      </c>
      <c r="H1602">
        <v>1</v>
      </c>
    </row>
    <row r="1603" spans="1:9" x14ac:dyDescent="0.25">
      <c r="A1603" s="84" t="s">
        <v>1630</v>
      </c>
      <c r="B1603" s="83" t="s">
        <v>53</v>
      </c>
      <c r="C1603" s="84" t="s">
        <v>4422</v>
      </c>
      <c r="D1603">
        <f t="shared" si="25"/>
        <v>4002642169</v>
      </c>
      <c r="F1603" s="1" t="s">
        <v>4947</v>
      </c>
      <c r="H1603">
        <v>1</v>
      </c>
    </row>
    <row r="1604" spans="1:9" x14ac:dyDescent="0.25">
      <c r="A1604" s="65" t="s">
        <v>5771</v>
      </c>
      <c r="B1604" s="85" t="s">
        <v>53</v>
      </c>
      <c r="C1604" s="65" t="s">
        <v>4423</v>
      </c>
      <c r="D1604">
        <f t="shared" si="25"/>
        <v>79263905</v>
      </c>
      <c r="F1604" s="1" t="s">
        <v>3931</v>
      </c>
      <c r="H1604">
        <v>1</v>
      </c>
      <c r="I1604">
        <v>1</v>
      </c>
    </row>
    <row r="1605" spans="1:9" x14ac:dyDescent="0.25">
      <c r="A1605" s="84" t="s">
        <v>1642</v>
      </c>
      <c r="B1605" s="83" t="s">
        <v>53</v>
      </c>
      <c r="C1605" s="84" t="s">
        <v>4424</v>
      </c>
      <c r="D1605">
        <f t="shared" si="25"/>
        <v>283761751</v>
      </c>
      <c r="F1605" s="1" t="s">
        <v>3933</v>
      </c>
      <c r="I1605">
        <v>1</v>
      </c>
    </row>
    <row r="1606" spans="1:9" x14ac:dyDescent="0.25">
      <c r="A1606" s="65" t="s">
        <v>1659</v>
      </c>
      <c r="B1606" s="85" t="s">
        <v>53</v>
      </c>
      <c r="C1606" s="65" t="s">
        <v>4425</v>
      </c>
      <c r="D1606">
        <f t="shared" si="25"/>
        <v>433735549</v>
      </c>
      <c r="F1606" s="1" t="s">
        <v>4951</v>
      </c>
      <c r="H1606">
        <v>1</v>
      </c>
    </row>
    <row r="1607" spans="1:9" x14ac:dyDescent="0.25">
      <c r="A1607" s="84" t="s">
        <v>1661</v>
      </c>
      <c r="B1607" s="83" t="s">
        <v>53</v>
      </c>
      <c r="C1607" s="84" t="s">
        <v>4426</v>
      </c>
      <c r="D1607">
        <f t="shared" si="25"/>
        <v>4213875903</v>
      </c>
      <c r="F1607" s="1" t="s">
        <v>3934</v>
      </c>
      <c r="I1607">
        <v>1</v>
      </c>
    </row>
    <row r="1608" spans="1:9" x14ac:dyDescent="0.25">
      <c r="A1608" s="65" t="s">
        <v>1622</v>
      </c>
      <c r="B1608" s="85" t="s">
        <v>53</v>
      </c>
      <c r="C1608" s="65" t="s">
        <v>4427</v>
      </c>
      <c r="D1608">
        <f t="shared" si="25"/>
        <v>519032488</v>
      </c>
      <c r="F1608" s="1" t="s">
        <v>3935</v>
      </c>
      <c r="I1608">
        <v>1</v>
      </c>
    </row>
    <row r="1609" spans="1:9" x14ac:dyDescent="0.25">
      <c r="A1609" s="84" t="s">
        <v>5772</v>
      </c>
      <c r="B1609" s="83" t="s">
        <v>53</v>
      </c>
      <c r="C1609" s="84" t="s">
        <v>4428</v>
      </c>
      <c r="D1609">
        <f t="shared" si="25"/>
        <v>235239005</v>
      </c>
      <c r="F1609" s="1" t="s">
        <v>3932</v>
      </c>
      <c r="I1609">
        <v>1</v>
      </c>
    </row>
    <row r="1610" spans="1:9" x14ac:dyDescent="0.25">
      <c r="A1610" s="65" t="s">
        <v>1639</v>
      </c>
      <c r="B1610" s="85" t="s">
        <v>53</v>
      </c>
      <c r="C1610" s="65" t="s">
        <v>4429</v>
      </c>
      <c r="D1610">
        <f t="shared" si="25"/>
        <v>4052944559</v>
      </c>
      <c r="F1610" s="1" t="s">
        <v>4949</v>
      </c>
      <c r="H1610">
        <v>1</v>
      </c>
    </row>
    <row r="1611" spans="1:9" x14ac:dyDescent="0.25">
      <c r="A1611" s="84" t="s">
        <v>1644</v>
      </c>
      <c r="B1611" s="83" t="s">
        <v>53</v>
      </c>
      <c r="C1611" s="84" t="s">
        <v>4430</v>
      </c>
      <c r="D1611">
        <f t="shared" si="25"/>
        <v>528802595</v>
      </c>
      <c r="F1611" s="1" t="s">
        <v>4950</v>
      </c>
      <c r="H1611">
        <v>1</v>
      </c>
    </row>
    <row r="1612" spans="1:9" x14ac:dyDescent="0.25">
      <c r="A1612" s="65" t="s">
        <v>1650</v>
      </c>
      <c r="B1612" s="85" t="s">
        <v>53</v>
      </c>
      <c r="C1612" s="65" t="s">
        <v>4431</v>
      </c>
      <c r="D1612">
        <f t="shared" si="25"/>
        <v>330836835</v>
      </c>
      <c r="F1612" s="1" t="s">
        <v>3938</v>
      </c>
      <c r="I1612">
        <v>1</v>
      </c>
    </row>
    <row r="1613" spans="1:9" x14ac:dyDescent="0.25">
      <c r="A1613" s="84" t="s">
        <v>1664</v>
      </c>
      <c r="B1613" s="83" t="s">
        <v>53</v>
      </c>
      <c r="C1613" s="84" t="s">
        <v>4432</v>
      </c>
      <c r="D1613">
        <f t="shared" si="25"/>
        <v>431848241</v>
      </c>
      <c r="F1613" s="1" t="s">
        <v>3939</v>
      </c>
      <c r="I1613">
        <v>1</v>
      </c>
    </row>
    <row r="1614" spans="1:9" x14ac:dyDescent="0.25">
      <c r="A1614" s="65" t="s">
        <v>1665</v>
      </c>
      <c r="B1614" s="85" t="s">
        <v>53</v>
      </c>
      <c r="C1614" s="65" t="s">
        <v>4433</v>
      </c>
      <c r="D1614">
        <f t="shared" si="25"/>
        <v>3801949972</v>
      </c>
      <c r="F1614" s="1" t="s">
        <v>3937</v>
      </c>
      <c r="I1614">
        <v>1</v>
      </c>
    </row>
    <row r="1615" spans="1:9" x14ac:dyDescent="0.25">
      <c r="A1615" s="84" t="s">
        <v>1675</v>
      </c>
      <c r="B1615" s="83" t="s">
        <v>53</v>
      </c>
      <c r="C1615" s="84" t="s">
        <v>4434</v>
      </c>
      <c r="D1615">
        <f t="shared" si="25"/>
        <v>511782115</v>
      </c>
      <c r="F1615" s="1" t="s">
        <v>4953</v>
      </c>
      <c r="H1615">
        <v>1</v>
      </c>
    </row>
    <row r="1616" spans="1:9" x14ac:dyDescent="0.25">
      <c r="A1616" s="65" t="s">
        <v>1677</v>
      </c>
      <c r="B1616" s="85" t="s">
        <v>53</v>
      </c>
      <c r="C1616" s="65" t="s">
        <v>4435</v>
      </c>
      <c r="D1616">
        <f t="shared" si="25"/>
        <v>4103580809</v>
      </c>
      <c r="F1616" s="1" t="s">
        <v>3936</v>
      </c>
      <c r="I1616">
        <v>1</v>
      </c>
    </row>
    <row r="1617" spans="1:10" x14ac:dyDescent="0.25">
      <c r="A1617" s="84" t="s">
        <v>5773</v>
      </c>
      <c r="B1617" s="83" t="s">
        <v>53</v>
      </c>
      <c r="C1617" s="84" t="s">
        <v>4436</v>
      </c>
      <c r="D1617">
        <f t="shared" si="25"/>
        <v>139243213</v>
      </c>
      <c r="F1617" s="1" t="s">
        <v>4952</v>
      </c>
      <c r="H1617">
        <v>1</v>
      </c>
    </row>
    <row r="1618" spans="1:10" x14ac:dyDescent="0.25">
      <c r="A1618" s="65" t="s">
        <v>1692</v>
      </c>
      <c r="B1618" s="85" t="s">
        <v>53</v>
      </c>
      <c r="C1618" s="65" t="s">
        <v>4437</v>
      </c>
      <c r="D1618">
        <f t="shared" si="25"/>
        <v>4021752292</v>
      </c>
      <c r="F1618" s="1" t="s">
        <v>3940</v>
      </c>
      <c r="I1618">
        <v>1</v>
      </c>
    </row>
    <row r="1619" spans="1:10" x14ac:dyDescent="0.25">
      <c r="A1619" s="84" t="s">
        <v>5774</v>
      </c>
      <c r="B1619" s="83" t="s">
        <v>53</v>
      </c>
      <c r="C1619" s="84" t="s">
        <v>4438</v>
      </c>
      <c r="D1619">
        <f t="shared" si="25"/>
        <v>73382787</v>
      </c>
      <c r="F1619" s="1" t="s">
        <v>4954</v>
      </c>
      <c r="H1619">
        <v>1</v>
      </c>
    </row>
    <row r="1620" spans="1:10" x14ac:dyDescent="0.25">
      <c r="A1620" s="65" t="s">
        <v>1667</v>
      </c>
      <c r="B1620" s="85" t="s">
        <v>53</v>
      </c>
      <c r="C1620" s="65" t="s">
        <v>4439</v>
      </c>
      <c r="D1620">
        <f t="shared" si="25"/>
        <v>3946867556</v>
      </c>
      <c r="F1620" s="1" t="s">
        <v>3943</v>
      </c>
      <c r="I1620">
        <v>1</v>
      </c>
    </row>
    <row r="1621" spans="1:10" x14ac:dyDescent="0.25">
      <c r="A1621" s="84" t="s">
        <v>1674</v>
      </c>
      <c r="B1621" s="83" t="s">
        <v>53</v>
      </c>
      <c r="C1621" s="84" t="s">
        <v>4440</v>
      </c>
      <c r="D1621">
        <f t="shared" si="25"/>
        <v>531043289</v>
      </c>
      <c r="F1621" s="1" t="s">
        <v>3944</v>
      </c>
      <c r="I1621">
        <v>1</v>
      </c>
    </row>
    <row r="1622" spans="1:10" x14ac:dyDescent="0.25">
      <c r="A1622" s="65" t="s">
        <v>1680</v>
      </c>
      <c r="B1622" s="85" t="s">
        <v>53</v>
      </c>
      <c r="C1622" s="65" t="s">
        <v>4441</v>
      </c>
      <c r="D1622">
        <f t="shared" si="25"/>
        <v>4007146431</v>
      </c>
      <c r="F1622" s="1" t="s">
        <v>3942</v>
      </c>
      <c r="I1622">
        <v>1</v>
      </c>
    </row>
    <row r="1623" spans="1:10" x14ac:dyDescent="0.25">
      <c r="A1623" s="84" t="s">
        <v>1685</v>
      </c>
      <c r="B1623" s="83" t="s">
        <v>53</v>
      </c>
      <c r="C1623" s="84" t="s">
        <v>4442</v>
      </c>
      <c r="D1623">
        <f t="shared" si="25"/>
        <v>3927145828</v>
      </c>
      <c r="F1623" s="1" t="s">
        <v>4956</v>
      </c>
      <c r="H1623">
        <v>1</v>
      </c>
    </row>
    <row r="1624" spans="1:10" x14ac:dyDescent="0.25">
      <c r="A1624" s="65" t="s">
        <v>5775</v>
      </c>
      <c r="B1624" s="85" t="s">
        <v>53</v>
      </c>
      <c r="C1624" s="65" t="s">
        <v>4443</v>
      </c>
      <c r="D1624">
        <f t="shared" si="25"/>
        <v>106012106</v>
      </c>
      <c r="F1624" s="1" t="s">
        <v>3941</v>
      </c>
      <c r="I1624">
        <v>1</v>
      </c>
    </row>
    <row r="1625" spans="1:10" x14ac:dyDescent="0.25">
      <c r="A1625" s="84" t="s">
        <v>1693</v>
      </c>
      <c r="B1625" s="83" t="s">
        <v>53</v>
      </c>
      <c r="C1625" s="84" t="s">
        <v>4444</v>
      </c>
      <c r="D1625">
        <f t="shared" si="25"/>
        <v>416840058</v>
      </c>
      <c r="F1625" s="1" t="s">
        <v>4955</v>
      </c>
      <c r="H1625">
        <v>1</v>
      </c>
    </row>
    <row r="1626" spans="1:10" x14ac:dyDescent="0.25">
      <c r="A1626" s="65" t="s">
        <v>1726</v>
      </c>
      <c r="B1626" s="85" t="s">
        <v>53</v>
      </c>
      <c r="C1626" s="65" t="s">
        <v>4445</v>
      </c>
      <c r="D1626">
        <f t="shared" si="25"/>
        <v>4170534627</v>
      </c>
      <c r="F1626" s="1" t="s">
        <v>3945</v>
      </c>
      <c r="I1626">
        <v>1</v>
      </c>
    </row>
    <row r="1627" spans="1:10" x14ac:dyDescent="0.25">
      <c r="A1627" s="84" t="s">
        <v>5776</v>
      </c>
      <c r="B1627" s="83" t="s">
        <v>53</v>
      </c>
      <c r="C1627" s="84" t="s">
        <v>4446</v>
      </c>
      <c r="D1627">
        <f t="shared" si="25"/>
        <v>169189582</v>
      </c>
      <c r="F1627" s="1" t="s">
        <v>4957</v>
      </c>
      <c r="H1627">
        <v>1</v>
      </c>
    </row>
    <row r="1628" spans="1:10" x14ac:dyDescent="0.25">
      <c r="A1628" s="65" t="s">
        <v>5777</v>
      </c>
      <c r="B1628" s="85" t="s">
        <v>53</v>
      </c>
      <c r="C1628" s="65" t="s">
        <v>4447</v>
      </c>
      <c r="D1628">
        <f t="shared" si="25"/>
        <v>135703270</v>
      </c>
      <c r="F1628" s="1" t="s">
        <v>2922</v>
      </c>
      <c r="I1628">
        <v>1</v>
      </c>
    </row>
    <row r="1629" spans="1:10" x14ac:dyDescent="0.25">
      <c r="A1629" s="84" t="s">
        <v>1740</v>
      </c>
      <c r="B1629" s="83" t="s">
        <v>53</v>
      </c>
      <c r="C1629" s="84" t="s">
        <v>4448</v>
      </c>
      <c r="D1629">
        <f t="shared" si="25"/>
        <v>3762848742</v>
      </c>
      <c r="F1629" s="1" t="s">
        <v>5114</v>
      </c>
      <c r="J1629">
        <v>1</v>
      </c>
    </row>
    <row r="1630" spans="1:10" x14ac:dyDescent="0.25">
      <c r="A1630" s="65" t="s">
        <v>1749</v>
      </c>
      <c r="B1630" s="85" t="s">
        <v>53</v>
      </c>
      <c r="C1630" s="65" t="s">
        <v>4449</v>
      </c>
      <c r="D1630">
        <f t="shared" si="25"/>
        <v>390980419</v>
      </c>
      <c r="F1630" s="1" t="s">
        <v>2923</v>
      </c>
      <c r="I1630">
        <v>1</v>
      </c>
    </row>
    <row r="1631" spans="1:10" x14ac:dyDescent="0.25">
      <c r="A1631" s="84" t="s">
        <v>5778</v>
      </c>
      <c r="B1631" s="83" t="s">
        <v>53</v>
      </c>
      <c r="C1631" s="84" t="s">
        <v>4450</v>
      </c>
      <c r="D1631">
        <f t="shared" si="25"/>
        <v>200655908</v>
      </c>
      <c r="F1631" s="1" t="s">
        <v>5115</v>
      </c>
      <c r="J1631">
        <v>1</v>
      </c>
    </row>
    <row r="1632" spans="1:10" x14ac:dyDescent="0.25">
      <c r="A1632" s="65" t="s">
        <v>1730</v>
      </c>
      <c r="B1632" s="85" t="s">
        <v>53</v>
      </c>
      <c r="C1632" s="65" t="s">
        <v>4451</v>
      </c>
      <c r="D1632">
        <f t="shared" si="25"/>
        <v>3910579297</v>
      </c>
      <c r="F1632" s="1" t="s">
        <v>2927</v>
      </c>
      <c r="I1632">
        <v>1</v>
      </c>
    </row>
    <row r="1633" spans="1:10" x14ac:dyDescent="0.25">
      <c r="A1633" s="84" t="s">
        <v>1735</v>
      </c>
      <c r="B1633" s="83" t="s">
        <v>53</v>
      </c>
      <c r="C1633" s="84" t="s">
        <v>4452</v>
      </c>
      <c r="D1633">
        <f t="shared" si="25"/>
        <v>4192922108</v>
      </c>
      <c r="F1633" s="1" t="s">
        <v>2924</v>
      </c>
      <c r="I1633">
        <v>1</v>
      </c>
    </row>
    <row r="1634" spans="1:10" x14ac:dyDescent="0.25">
      <c r="A1634" s="65" t="s">
        <v>1743</v>
      </c>
      <c r="B1634" s="85" t="s">
        <v>53</v>
      </c>
      <c r="C1634" s="65" t="s">
        <v>4453</v>
      </c>
      <c r="D1634">
        <f t="shared" si="25"/>
        <v>414014596</v>
      </c>
      <c r="F1634" s="1" t="s">
        <v>5116</v>
      </c>
      <c r="J1634">
        <v>1</v>
      </c>
    </row>
    <row r="1635" spans="1:10" x14ac:dyDescent="0.25">
      <c r="A1635" s="84" t="s">
        <v>1748</v>
      </c>
      <c r="B1635" s="83" t="s">
        <v>53</v>
      </c>
      <c r="C1635" s="84" t="s">
        <v>4454</v>
      </c>
      <c r="D1635">
        <f t="shared" si="25"/>
        <v>4033184817</v>
      </c>
      <c r="F1635" s="1" t="s">
        <v>2928</v>
      </c>
      <c r="I1635">
        <v>1</v>
      </c>
    </row>
    <row r="1636" spans="1:10" x14ac:dyDescent="0.25">
      <c r="A1636" s="65" t="s">
        <v>1725</v>
      </c>
      <c r="B1636" s="85" t="s">
        <v>53</v>
      </c>
      <c r="C1636" s="65" t="s">
        <v>4455</v>
      </c>
      <c r="D1636">
        <f t="shared" si="25"/>
        <v>272988474</v>
      </c>
      <c r="F1636" s="1" t="s">
        <v>2938</v>
      </c>
      <c r="I1636">
        <v>1</v>
      </c>
    </row>
    <row r="1637" spans="1:10" x14ac:dyDescent="0.25">
      <c r="A1637" s="84" t="s">
        <v>1731</v>
      </c>
      <c r="B1637" s="83" t="s">
        <v>53</v>
      </c>
      <c r="C1637" s="84" t="s">
        <v>4456</v>
      </c>
      <c r="D1637">
        <f t="shared" si="25"/>
        <v>356834699</v>
      </c>
      <c r="F1637" s="1" t="s">
        <v>2943</v>
      </c>
      <c r="I1637">
        <v>1</v>
      </c>
    </row>
    <row r="1638" spans="1:10" x14ac:dyDescent="0.25">
      <c r="A1638" s="65" t="s">
        <v>5779</v>
      </c>
      <c r="B1638" s="85" t="s">
        <v>53</v>
      </c>
      <c r="C1638" s="65" t="s">
        <v>4457</v>
      </c>
      <c r="D1638">
        <f t="shared" si="25"/>
        <v>182864699</v>
      </c>
      <c r="F1638" s="1" t="s">
        <v>2933</v>
      </c>
      <c r="I1638">
        <v>1</v>
      </c>
    </row>
    <row r="1639" spans="1:10" x14ac:dyDescent="0.25">
      <c r="A1639" s="84" t="s">
        <v>5780</v>
      </c>
      <c r="B1639" s="83" t="s">
        <v>53</v>
      </c>
      <c r="C1639" s="84" t="s">
        <v>4458</v>
      </c>
      <c r="D1639">
        <f t="shared" si="25"/>
        <v>98233011</v>
      </c>
      <c r="F1639" s="1" t="s">
        <v>2925</v>
      </c>
      <c r="I1639">
        <v>1</v>
      </c>
    </row>
    <row r="1640" spans="1:10" x14ac:dyDescent="0.25">
      <c r="A1640" s="65" t="s">
        <v>5781</v>
      </c>
      <c r="B1640" s="85" t="s">
        <v>53</v>
      </c>
      <c r="C1640" s="65" t="s">
        <v>4459</v>
      </c>
      <c r="D1640">
        <f t="shared" si="25"/>
        <v>166373202</v>
      </c>
      <c r="F1640" s="1" t="s">
        <v>5117</v>
      </c>
      <c r="J1640">
        <v>1</v>
      </c>
    </row>
    <row r="1641" spans="1:10" x14ac:dyDescent="0.25">
      <c r="A1641" s="84" t="s">
        <v>1471</v>
      </c>
      <c r="B1641" s="83" t="s">
        <v>53</v>
      </c>
      <c r="C1641" s="84" t="s">
        <v>4460</v>
      </c>
      <c r="D1641">
        <f t="shared" si="25"/>
        <v>3800486485</v>
      </c>
      <c r="F1641" s="1" t="s">
        <v>2929</v>
      </c>
      <c r="I1641">
        <v>1</v>
      </c>
    </row>
    <row r="1642" spans="1:10" x14ac:dyDescent="0.25">
      <c r="A1642" s="65" t="s">
        <v>1477</v>
      </c>
      <c r="B1642" s="85" t="s">
        <v>53</v>
      </c>
      <c r="C1642" s="65" t="s">
        <v>4461</v>
      </c>
      <c r="D1642">
        <f t="shared" si="25"/>
        <v>516488339</v>
      </c>
      <c r="F1642" s="1" t="s">
        <v>2939</v>
      </c>
      <c r="I1642">
        <v>1</v>
      </c>
    </row>
    <row r="1643" spans="1:10" x14ac:dyDescent="0.25">
      <c r="A1643" s="84" t="s">
        <v>1487</v>
      </c>
      <c r="B1643" s="83" t="s">
        <v>53</v>
      </c>
      <c r="C1643" s="84" t="s">
        <v>4462</v>
      </c>
      <c r="D1643">
        <f t="shared" si="25"/>
        <v>481390344</v>
      </c>
      <c r="F1643" s="1" t="s">
        <v>2944</v>
      </c>
      <c r="I1643">
        <v>1</v>
      </c>
    </row>
    <row r="1644" spans="1:10" x14ac:dyDescent="0.25">
      <c r="A1644" s="65" t="s">
        <v>5782</v>
      </c>
      <c r="B1644" s="85" t="s">
        <v>53</v>
      </c>
      <c r="C1644" s="65" t="s">
        <v>4463</v>
      </c>
      <c r="D1644">
        <f t="shared" si="25"/>
        <v>142030339</v>
      </c>
      <c r="F1644" s="1" t="s">
        <v>2934</v>
      </c>
      <c r="I1644">
        <v>1</v>
      </c>
    </row>
    <row r="1645" spans="1:10" x14ac:dyDescent="0.25">
      <c r="A1645" s="84" t="s">
        <v>5783</v>
      </c>
      <c r="B1645" s="83" t="s">
        <v>53</v>
      </c>
      <c r="C1645" s="84" t="s">
        <v>4464</v>
      </c>
      <c r="D1645">
        <f t="shared" si="25"/>
        <v>196045414</v>
      </c>
      <c r="F1645" s="1" t="s">
        <v>2932</v>
      </c>
      <c r="I1645">
        <v>1</v>
      </c>
    </row>
    <row r="1646" spans="1:10" x14ac:dyDescent="0.25">
      <c r="A1646" s="65" t="s">
        <v>5784</v>
      </c>
      <c r="B1646" s="85" t="s">
        <v>53</v>
      </c>
      <c r="C1646" s="65" t="s">
        <v>4465</v>
      </c>
      <c r="D1646">
        <f t="shared" si="25"/>
        <v>220134831</v>
      </c>
      <c r="F1646" s="1" t="s">
        <v>2942</v>
      </c>
      <c r="I1646">
        <v>1</v>
      </c>
    </row>
    <row r="1647" spans="1:10" x14ac:dyDescent="0.25">
      <c r="A1647" s="84" t="s">
        <v>1473</v>
      </c>
      <c r="B1647" s="83" t="s">
        <v>53</v>
      </c>
      <c r="C1647" s="84" t="s">
        <v>4466</v>
      </c>
      <c r="D1647">
        <f t="shared" si="25"/>
        <v>3969485844</v>
      </c>
      <c r="F1647" s="1" t="s">
        <v>2947</v>
      </c>
      <c r="I1647">
        <v>1</v>
      </c>
    </row>
    <row r="1648" spans="1:10" x14ac:dyDescent="0.25">
      <c r="A1648" s="65" t="s">
        <v>1482</v>
      </c>
      <c r="B1648" s="85" t="s">
        <v>53</v>
      </c>
      <c r="C1648" s="65" t="s">
        <v>4467</v>
      </c>
      <c r="D1648">
        <f t="shared" si="25"/>
        <v>3865750275</v>
      </c>
      <c r="F1648" s="1" t="s">
        <v>2937</v>
      </c>
      <c r="I1648">
        <v>1</v>
      </c>
    </row>
    <row r="1649" spans="1:10" x14ac:dyDescent="0.25">
      <c r="A1649" s="84" t="s">
        <v>5785</v>
      </c>
      <c r="B1649" s="83" t="s">
        <v>53</v>
      </c>
      <c r="C1649" s="84" t="s">
        <v>4468</v>
      </c>
      <c r="D1649">
        <f t="shared" si="25"/>
        <v>47429547</v>
      </c>
      <c r="F1649" s="1" t="s">
        <v>5119</v>
      </c>
      <c r="J1649">
        <v>1</v>
      </c>
    </row>
    <row r="1650" spans="1:10" x14ac:dyDescent="0.25">
      <c r="A1650" s="65" t="s">
        <v>1493</v>
      </c>
      <c r="B1650" s="85" t="s">
        <v>53</v>
      </c>
      <c r="C1650" s="65" t="s">
        <v>4469</v>
      </c>
      <c r="D1650">
        <f t="shared" si="25"/>
        <v>4112341178</v>
      </c>
      <c r="F1650" s="1" t="s">
        <v>2931</v>
      </c>
      <c r="I1650">
        <v>1</v>
      </c>
    </row>
    <row r="1651" spans="1:10" x14ac:dyDescent="0.25">
      <c r="A1651" s="84" t="s">
        <v>1497</v>
      </c>
      <c r="B1651" s="83" t="s">
        <v>53</v>
      </c>
      <c r="C1651" s="84" t="s">
        <v>4470</v>
      </c>
      <c r="D1651">
        <f t="shared" si="25"/>
        <v>4132103332</v>
      </c>
      <c r="F1651" s="1" t="s">
        <v>2941</v>
      </c>
      <c r="I1651">
        <v>1</v>
      </c>
    </row>
    <row r="1652" spans="1:10" x14ac:dyDescent="0.25">
      <c r="A1652" s="65" t="s">
        <v>1502</v>
      </c>
      <c r="B1652" s="85" t="s">
        <v>53</v>
      </c>
      <c r="C1652" s="65" t="s">
        <v>4471</v>
      </c>
      <c r="D1652">
        <f t="shared" si="25"/>
        <v>3801610804</v>
      </c>
      <c r="F1652" s="1" t="s">
        <v>2946</v>
      </c>
      <c r="I1652">
        <v>1</v>
      </c>
    </row>
    <row r="1653" spans="1:10" x14ac:dyDescent="0.25">
      <c r="A1653" s="84" t="s">
        <v>1479</v>
      </c>
      <c r="B1653" s="83" t="s">
        <v>53</v>
      </c>
      <c r="C1653" s="84" t="s">
        <v>4472</v>
      </c>
      <c r="D1653">
        <f t="shared" si="25"/>
        <v>355808449</v>
      </c>
      <c r="F1653" s="1" t="s">
        <v>2936</v>
      </c>
      <c r="I1653">
        <v>1</v>
      </c>
    </row>
    <row r="1654" spans="1:10" x14ac:dyDescent="0.25">
      <c r="A1654" s="65" t="s">
        <v>5786</v>
      </c>
      <c r="B1654" s="85" t="s">
        <v>53</v>
      </c>
      <c r="C1654" s="65" t="s">
        <v>4473</v>
      </c>
      <c r="D1654">
        <f t="shared" si="25"/>
        <v>96217437</v>
      </c>
      <c r="F1654" s="1" t="s">
        <v>2926</v>
      </c>
      <c r="I1654">
        <v>1</v>
      </c>
    </row>
    <row r="1655" spans="1:10" x14ac:dyDescent="0.25">
      <c r="A1655" s="84" t="s">
        <v>1485</v>
      </c>
      <c r="B1655" s="83" t="s">
        <v>53</v>
      </c>
      <c r="C1655" s="84" t="s">
        <v>4474</v>
      </c>
      <c r="D1655">
        <f t="shared" si="25"/>
        <v>411920346</v>
      </c>
      <c r="F1655" s="1" t="s">
        <v>5118</v>
      </c>
      <c r="J1655">
        <v>1</v>
      </c>
    </row>
    <row r="1656" spans="1:10" x14ac:dyDescent="0.25">
      <c r="A1656" s="65" t="s">
        <v>5787</v>
      </c>
      <c r="B1656" s="85" t="s">
        <v>53</v>
      </c>
      <c r="C1656" s="65" t="s">
        <v>4475</v>
      </c>
      <c r="D1656">
        <f t="shared" si="25"/>
        <v>114569241</v>
      </c>
      <c r="F1656" s="1" t="s">
        <v>2930</v>
      </c>
      <c r="I1656">
        <v>1</v>
      </c>
    </row>
    <row r="1657" spans="1:10" x14ac:dyDescent="0.25">
      <c r="A1657" s="84" t="s">
        <v>1501</v>
      </c>
      <c r="B1657" s="83" t="s">
        <v>53</v>
      </c>
      <c r="C1657" s="84" t="s">
        <v>4476</v>
      </c>
      <c r="D1657">
        <f t="shared" si="25"/>
        <v>270316319</v>
      </c>
      <c r="F1657" s="1" t="s">
        <v>2940</v>
      </c>
      <c r="I1657">
        <v>1</v>
      </c>
    </row>
    <row r="1658" spans="1:10" x14ac:dyDescent="0.25">
      <c r="A1658" s="65" t="s">
        <v>1506</v>
      </c>
      <c r="B1658" s="85" t="s">
        <v>53</v>
      </c>
      <c r="C1658" s="65" t="s">
        <v>4477</v>
      </c>
      <c r="D1658">
        <f t="shared" si="25"/>
        <v>3786202443</v>
      </c>
      <c r="F1658" s="1" t="s">
        <v>2945</v>
      </c>
      <c r="I1658">
        <v>1</v>
      </c>
    </row>
    <row r="1659" spans="1:10" x14ac:dyDescent="0.25">
      <c r="A1659" s="84" t="s">
        <v>1474</v>
      </c>
      <c r="B1659" s="83" t="s">
        <v>53</v>
      </c>
      <c r="C1659" s="84" t="s">
        <v>4478</v>
      </c>
      <c r="D1659">
        <f t="shared" si="25"/>
        <v>3786421908</v>
      </c>
      <c r="F1659" s="1" t="s">
        <v>2935</v>
      </c>
      <c r="I1659">
        <v>1</v>
      </c>
    </row>
    <row r="1660" spans="1:10" x14ac:dyDescent="0.25">
      <c r="A1660" s="65" t="s">
        <v>1481</v>
      </c>
      <c r="B1660" s="85" t="s">
        <v>53</v>
      </c>
      <c r="C1660" s="65" t="s">
        <v>4479</v>
      </c>
      <c r="D1660">
        <f t="shared" si="25"/>
        <v>346697227</v>
      </c>
      <c r="F1660" s="1" t="s">
        <v>2948</v>
      </c>
      <c r="I1660">
        <v>1</v>
      </c>
      <c r="J1660">
        <v>1</v>
      </c>
    </row>
    <row r="1661" spans="1:10" x14ac:dyDescent="0.25">
      <c r="A1661" s="84" t="s">
        <v>1488</v>
      </c>
      <c r="B1661" s="83" t="s">
        <v>53</v>
      </c>
      <c r="C1661" s="84" t="s">
        <v>3095</v>
      </c>
      <c r="D1661">
        <f t="shared" si="25"/>
        <v>377855805</v>
      </c>
      <c r="F1661" s="1" t="s">
        <v>2954</v>
      </c>
      <c r="I1661">
        <v>1</v>
      </c>
    </row>
    <row r="1662" spans="1:10" x14ac:dyDescent="0.25">
      <c r="A1662" s="65" t="s">
        <v>1492</v>
      </c>
      <c r="B1662" s="85" t="s">
        <v>53</v>
      </c>
      <c r="C1662" s="65" t="s">
        <v>3096</v>
      </c>
      <c r="D1662">
        <f t="shared" si="25"/>
        <v>414447357</v>
      </c>
      <c r="F1662" s="1" t="s">
        <v>2949</v>
      </c>
      <c r="I1662">
        <v>1</v>
      </c>
      <c r="J1662">
        <v>1</v>
      </c>
    </row>
    <row r="1663" spans="1:10" x14ac:dyDescent="0.25">
      <c r="A1663" s="84" t="s">
        <v>1498</v>
      </c>
      <c r="B1663" s="83" t="s">
        <v>53</v>
      </c>
      <c r="C1663" s="84" t="s">
        <v>3097</v>
      </c>
      <c r="D1663">
        <f t="shared" si="25"/>
        <v>4141031168</v>
      </c>
      <c r="F1663" s="1" t="s">
        <v>2960</v>
      </c>
      <c r="I1663">
        <v>1</v>
      </c>
    </row>
    <row r="1664" spans="1:10" x14ac:dyDescent="0.25">
      <c r="A1664" s="65" t="s">
        <v>1507</v>
      </c>
      <c r="B1664" s="85" t="s">
        <v>53</v>
      </c>
      <c r="C1664" s="65" t="s">
        <v>3098</v>
      </c>
      <c r="D1664">
        <f t="shared" si="25"/>
        <v>477501805</v>
      </c>
      <c r="F1664" s="1" t="s">
        <v>2965</v>
      </c>
      <c r="I1664">
        <v>1</v>
      </c>
    </row>
    <row r="1665" spans="1:10" x14ac:dyDescent="0.25">
      <c r="A1665" s="84" t="s">
        <v>1472</v>
      </c>
      <c r="B1665" s="83" t="s">
        <v>53</v>
      </c>
      <c r="C1665" s="84" t="s">
        <v>4480</v>
      </c>
      <c r="D1665">
        <f t="shared" si="25"/>
        <v>3869167489</v>
      </c>
      <c r="F1665" s="1" t="s">
        <v>2955</v>
      </c>
      <c r="I1665">
        <v>1</v>
      </c>
    </row>
    <row r="1666" spans="1:10" x14ac:dyDescent="0.25">
      <c r="A1666" s="65" t="s">
        <v>1480</v>
      </c>
      <c r="B1666" s="85" t="s">
        <v>53</v>
      </c>
      <c r="C1666" s="65" t="s">
        <v>4481</v>
      </c>
      <c r="D1666">
        <f t="shared" ref="D1666:D1729" si="26">HEX2DEC(A1666)</f>
        <v>4077672649</v>
      </c>
      <c r="F1666" s="1" t="s">
        <v>2950</v>
      </c>
      <c r="I1666">
        <v>1</v>
      </c>
      <c r="J1666">
        <v>1</v>
      </c>
    </row>
    <row r="1667" spans="1:10" x14ac:dyDescent="0.25">
      <c r="A1667" s="84" t="s">
        <v>5788</v>
      </c>
      <c r="B1667" s="83" t="s">
        <v>53</v>
      </c>
      <c r="C1667" s="84" t="s">
        <v>3103</v>
      </c>
      <c r="D1667">
        <f t="shared" si="26"/>
        <v>221954523</v>
      </c>
      <c r="F1667" s="1" t="s">
        <v>2961</v>
      </c>
      <c r="I1667">
        <v>1</v>
      </c>
    </row>
    <row r="1668" spans="1:10" x14ac:dyDescent="0.25">
      <c r="A1668" s="65" t="s">
        <v>1490</v>
      </c>
      <c r="B1668" s="85" t="s">
        <v>53</v>
      </c>
      <c r="C1668" s="65" t="s">
        <v>3104</v>
      </c>
      <c r="D1668">
        <f t="shared" si="26"/>
        <v>466932275</v>
      </c>
      <c r="F1668" s="1" t="s">
        <v>2966</v>
      </c>
      <c r="I1668">
        <v>1</v>
      </c>
    </row>
    <row r="1669" spans="1:10" x14ac:dyDescent="0.25">
      <c r="A1669" s="84" t="s">
        <v>1496</v>
      </c>
      <c r="B1669" s="83" t="s">
        <v>53</v>
      </c>
      <c r="C1669" s="84" t="s">
        <v>3105</v>
      </c>
      <c r="D1669">
        <f t="shared" si="26"/>
        <v>3983713649</v>
      </c>
      <c r="F1669" s="1" t="s">
        <v>2956</v>
      </c>
      <c r="I1669">
        <v>1</v>
      </c>
    </row>
    <row r="1670" spans="1:10" x14ac:dyDescent="0.25">
      <c r="A1670" s="65" t="s">
        <v>1508</v>
      </c>
      <c r="B1670" s="85" t="s">
        <v>53</v>
      </c>
      <c r="C1670" s="65" t="s">
        <v>3106</v>
      </c>
      <c r="D1670">
        <f t="shared" si="26"/>
        <v>4175722332</v>
      </c>
      <c r="F1670" s="1" t="s">
        <v>2953</v>
      </c>
      <c r="I1670">
        <v>1</v>
      </c>
    </row>
    <row r="1671" spans="1:10" x14ac:dyDescent="0.25">
      <c r="A1671" s="84" t="s">
        <v>5789</v>
      </c>
      <c r="B1671" s="83" t="s">
        <v>53</v>
      </c>
      <c r="C1671" s="84" t="s">
        <v>4482</v>
      </c>
      <c r="D1671">
        <f t="shared" si="26"/>
        <v>237962980</v>
      </c>
      <c r="F1671" s="1" t="s">
        <v>2964</v>
      </c>
      <c r="I1671">
        <v>1</v>
      </c>
    </row>
    <row r="1672" spans="1:10" x14ac:dyDescent="0.25">
      <c r="A1672" s="65" t="s">
        <v>1475</v>
      </c>
      <c r="B1672" s="85" t="s">
        <v>53</v>
      </c>
      <c r="C1672" s="65" t="s">
        <v>4483</v>
      </c>
      <c r="D1672">
        <f t="shared" si="26"/>
        <v>3978719464</v>
      </c>
      <c r="F1672" s="1" t="s">
        <v>2969</v>
      </c>
      <c r="I1672">
        <v>1</v>
      </c>
    </row>
    <row r="1673" spans="1:10" x14ac:dyDescent="0.25">
      <c r="A1673" s="84" t="s">
        <v>1486</v>
      </c>
      <c r="B1673" s="83" t="s">
        <v>53</v>
      </c>
      <c r="C1673" s="84" t="s">
        <v>3111</v>
      </c>
      <c r="D1673">
        <f t="shared" si="26"/>
        <v>4288498570</v>
      </c>
      <c r="F1673" s="1" t="s">
        <v>2959</v>
      </c>
      <c r="I1673">
        <v>1</v>
      </c>
    </row>
    <row r="1674" spans="1:10" x14ac:dyDescent="0.25">
      <c r="A1674" s="65" t="s">
        <v>1491</v>
      </c>
      <c r="B1674" s="85" t="s">
        <v>53</v>
      </c>
      <c r="C1674" s="65" t="s">
        <v>3112</v>
      </c>
      <c r="D1674">
        <f t="shared" si="26"/>
        <v>3953286262</v>
      </c>
      <c r="F1674" s="1" t="s">
        <v>2952</v>
      </c>
      <c r="I1674">
        <v>1</v>
      </c>
      <c r="J1674">
        <v>1</v>
      </c>
    </row>
    <row r="1675" spans="1:10" x14ac:dyDescent="0.25">
      <c r="A1675" s="84" t="s">
        <v>5790</v>
      </c>
      <c r="B1675" s="83" t="s">
        <v>53</v>
      </c>
      <c r="C1675" s="84" t="s">
        <v>3113</v>
      </c>
      <c r="D1675">
        <f t="shared" si="26"/>
        <v>5505151</v>
      </c>
      <c r="F1675" s="1" t="s">
        <v>2963</v>
      </c>
      <c r="I1675">
        <v>1</v>
      </c>
    </row>
    <row r="1676" spans="1:10" x14ac:dyDescent="0.25">
      <c r="A1676" s="65" t="s">
        <v>1505</v>
      </c>
      <c r="B1676" s="85" t="s">
        <v>53</v>
      </c>
      <c r="C1676" s="65" t="s">
        <v>3114</v>
      </c>
      <c r="D1676">
        <f t="shared" si="26"/>
        <v>4076710608</v>
      </c>
      <c r="F1676" s="1" t="s">
        <v>2968</v>
      </c>
      <c r="I1676">
        <v>1</v>
      </c>
    </row>
    <row r="1677" spans="1:10" x14ac:dyDescent="0.25">
      <c r="A1677" s="84" t="s">
        <v>1469</v>
      </c>
      <c r="B1677" s="83" t="s">
        <v>53</v>
      </c>
      <c r="C1677" s="84" t="s">
        <v>4484</v>
      </c>
      <c r="D1677">
        <f t="shared" si="26"/>
        <v>4017338024</v>
      </c>
      <c r="F1677" s="1" t="s">
        <v>2958</v>
      </c>
      <c r="I1677">
        <v>1</v>
      </c>
    </row>
    <row r="1678" spans="1:10" x14ac:dyDescent="0.25">
      <c r="A1678" s="65" t="s">
        <v>1478</v>
      </c>
      <c r="B1678" s="85" t="s">
        <v>53</v>
      </c>
      <c r="C1678" s="65" t="s">
        <v>4485</v>
      </c>
      <c r="D1678">
        <f t="shared" si="26"/>
        <v>349068929</v>
      </c>
      <c r="F1678" s="1" t="s">
        <v>2951</v>
      </c>
      <c r="I1678">
        <v>1</v>
      </c>
      <c r="J1678">
        <v>1</v>
      </c>
    </row>
    <row r="1679" spans="1:10" x14ac:dyDescent="0.25">
      <c r="A1679" s="84" t="s">
        <v>1484</v>
      </c>
      <c r="B1679" s="83" t="s">
        <v>53</v>
      </c>
      <c r="C1679" s="84" t="s">
        <v>4486</v>
      </c>
      <c r="D1679">
        <f t="shared" si="26"/>
        <v>3970763611</v>
      </c>
      <c r="F1679" s="1" t="s">
        <v>2962</v>
      </c>
      <c r="I1679">
        <v>1</v>
      </c>
    </row>
    <row r="1680" spans="1:10" x14ac:dyDescent="0.25">
      <c r="A1680" s="65" t="s">
        <v>1495</v>
      </c>
      <c r="B1680" s="85" t="s">
        <v>53</v>
      </c>
      <c r="C1680" s="65" t="s">
        <v>4487</v>
      </c>
      <c r="D1680">
        <f t="shared" si="26"/>
        <v>482278512</v>
      </c>
      <c r="F1680" s="1" t="s">
        <v>2967</v>
      </c>
      <c r="I1680">
        <v>1</v>
      </c>
    </row>
    <row r="1681" spans="1:10" x14ac:dyDescent="0.25">
      <c r="A1681" s="84" t="s">
        <v>1500</v>
      </c>
      <c r="B1681" s="83" t="s">
        <v>53</v>
      </c>
      <c r="C1681" s="84" t="s">
        <v>4488</v>
      </c>
      <c r="D1681">
        <f t="shared" si="26"/>
        <v>4206699766</v>
      </c>
      <c r="F1681" s="1" t="s">
        <v>2957</v>
      </c>
      <c r="I1681">
        <v>1</v>
      </c>
    </row>
    <row r="1682" spans="1:10" x14ac:dyDescent="0.25">
      <c r="A1682" s="65" t="s">
        <v>1509</v>
      </c>
      <c r="B1682" s="85" t="s">
        <v>53</v>
      </c>
      <c r="C1682" s="65" t="s">
        <v>4489</v>
      </c>
      <c r="D1682">
        <f t="shared" si="26"/>
        <v>3801319453</v>
      </c>
      <c r="F1682" s="1" t="s">
        <v>5120</v>
      </c>
      <c r="J1682">
        <v>1</v>
      </c>
    </row>
    <row r="1683" spans="1:10" x14ac:dyDescent="0.25">
      <c r="A1683" s="84" t="s">
        <v>1517</v>
      </c>
      <c r="B1683" s="83" t="s">
        <v>53</v>
      </c>
      <c r="C1683" s="84" t="s">
        <v>4490</v>
      </c>
      <c r="D1683">
        <f t="shared" si="26"/>
        <v>369857891</v>
      </c>
      <c r="F1683" s="1" t="s">
        <v>5125</v>
      </c>
      <c r="J1683">
        <v>1</v>
      </c>
    </row>
    <row r="1684" spans="1:10" x14ac:dyDescent="0.25">
      <c r="A1684" s="65" t="s">
        <v>1523</v>
      </c>
      <c r="B1684" s="85" t="s">
        <v>53</v>
      </c>
      <c r="C1684" s="65" t="s">
        <v>4491</v>
      </c>
      <c r="D1684">
        <f t="shared" si="26"/>
        <v>4093762448</v>
      </c>
      <c r="F1684" s="1" t="s">
        <v>2970</v>
      </c>
      <c r="I1684">
        <v>1</v>
      </c>
    </row>
    <row r="1685" spans="1:10" x14ac:dyDescent="0.25">
      <c r="A1685" s="84" t="s">
        <v>1534</v>
      </c>
      <c r="B1685" s="83" t="s">
        <v>53</v>
      </c>
      <c r="C1685" s="84" t="s">
        <v>4492</v>
      </c>
      <c r="D1685">
        <f t="shared" si="26"/>
        <v>438405999</v>
      </c>
      <c r="F1685" s="1" t="s">
        <v>2986</v>
      </c>
      <c r="I1685">
        <v>1</v>
      </c>
    </row>
    <row r="1686" spans="1:10" x14ac:dyDescent="0.25">
      <c r="A1686" s="65" t="s">
        <v>1544</v>
      </c>
      <c r="B1686" s="85" t="s">
        <v>53</v>
      </c>
      <c r="C1686" s="65" t="s">
        <v>4493</v>
      </c>
      <c r="D1686">
        <f t="shared" si="26"/>
        <v>3836396604</v>
      </c>
      <c r="F1686" s="1" t="s">
        <v>2976</v>
      </c>
      <c r="I1686">
        <v>1</v>
      </c>
    </row>
    <row r="1687" spans="1:10" x14ac:dyDescent="0.25">
      <c r="A1687" s="84" t="s">
        <v>5791</v>
      </c>
      <c r="B1687" s="83" t="s">
        <v>53</v>
      </c>
      <c r="C1687" s="84" t="s">
        <v>4494</v>
      </c>
      <c r="D1687">
        <f t="shared" si="26"/>
        <v>27945689</v>
      </c>
      <c r="F1687" s="1" t="s">
        <v>5121</v>
      </c>
      <c r="J1687">
        <v>1</v>
      </c>
    </row>
    <row r="1688" spans="1:10" x14ac:dyDescent="0.25">
      <c r="A1688" s="65" t="s">
        <v>5792</v>
      </c>
      <c r="B1688" s="85" t="s">
        <v>53</v>
      </c>
      <c r="C1688" s="65" t="s">
        <v>4495</v>
      </c>
      <c r="D1688">
        <f t="shared" si="26"/>
        <v>264192513</v>
      </c>
      <c r="F1688" s="1" t="s">
        <v>5126</v>
      </c>
      <c r="J1688">
        <v>1</v>
      </c>
    </row>
    <row r="1689" spans="1:10" x14ac:dyDescent="0.25">
      <c r="A1689" s="84" t="s">
        <v>5793</v>
      </c>
      <c r="B1689" s="83" t="s">
        <v>53</v>
      </c>
      <c r="C1689" s="84" t="s">
        <v>4496</v>
      </c>
      <c r="D1689">
        <f t="shared" si="26"/>
        <v>103345608</v>
      </c>
      <c r="F1689" s="1" t="s">
        <v>2971</v>
      </c>
      <c r="I1689">
        <v>1</v>
      </c>
    </row>
    <row r="1690" spans="1:10" x14ac:dyDescent="0.25">
      <c r="A1690" s="65" t="s">
        <v>1525</v>
      </c>
      <c r="B1690" s="85" t="s">
        <v>53</v>
      </c>
      <c r="C1690" s="65" t="s">
        <v>4497</v>
      </c>
      <c r="D1690">
        <f t="shared" si="26"/>
        <v>4122988833</v>
      </c>
      <c r="F1690" s="1" t="s">
        <v>2981</v>
      </c>
      <c r="I1690">
        <v>1</v>
      </c>
    </row>
    <row r="1691" spans="1:10" x14ac:dyDescent="0.25">
      <c r="A1691" s="84" t="s">
        <v>1539</v>
      </c>
      <c r="B1691" s="83" t="s">
        <v>53</v>
      </c>
      <c r="C1691" s="84" t="s">
        <v>4498</v>
      </c>
      <c r="D1691">
        <f t="shared" si="26"/>
        <v>327837008</v>
      </c>
      <c r="F1691" s="1" t="s">
        <v>2987</v>
      </c>
      <c r="I1691">
        <v>1</v>
      </c>
    </row>
    <row r="1692" spans="1:10" x14ac:dyDescent="0.25">
      <c r="A1692" s="65" t="s">
        <v>5794</v>
      </c>
      <c r="B1692" s="85" t="s">
        <v>53</v>
      </c>
      <c r="C1692" s="65" t="s">
        <v>4499</v>
      </c>
      <c r="D1692">
        <f t="shared" si="26"/>
        <v>219094042</v>
      </c>
      <c r="F1692" s="1" t="s">
        <v>2977</v>
      </c>
      <c r="I1692">
        <v>1</v>
      </c>
    </row>
    <row r="1693" spans="1:10" x14ac:dyDescent="0.25">
      <c r="A1693" s="84" t="s">
        <v>5795</v>
      </c>
      <c r="B1693" s="83" t="s">
        <v>53</v>
      </c>
      <c r="C1693" s="84" t="s">
        <v>4500</v>
      </c>
      <c r="D1693">
        <f t="shared" si="26"/>
        <v>78906328</v>
      </c>
      <c r="F1693" s="1" t="s">
        <v>5122</v>
      </c>
      <c r="J1693">
        <v>1</v>
      </c>
    </row>
    <row r="1694" spans="1:10" x14ac:dyDescent="0.25">
      <c r="A1694" s="65" t="s">
        <v>5796</v>
      </c>
      <c r="B1694" s="85" t="s">
        <v>53</v>
      </c>
      <c r="C1694" s="65" t="s">
        <v>4501</v>
      </c>
      <c r="D1694">
        <f t="shared" si="26"/>
        <v>197291275</v>
      </c>
      <c r="F1694" s="1" t="s">
        <v>5127</v>
      </c>
      <c r="J1694">
        <v>1</v>
      </c>
    </row>
    <row r="1695" spans="1:10" x14ac:dyDescent="0.25">
      <c r="A1695" s="84" t="s">
        <v>5797</v>
      </c>
      <c r="B1695" s="83" t="s">
        <v>53</v>
      </c>
      <c r="C1695" s="84" t="s">
        <v>4502</v>
      </c>
      <c r="D1695">
        <f t="shared" si="26"/>
        <v>234890176</v>
      </c>
      <c r="F1695" s="1" t="s">
        <v>2972</v>
      </c>
      <c r="I1695">
        <v>1</v>
      </c>
    </row>
    <row r="1696" spans="1:10" x14ac:dyDescent="0.25">
      <c r="A1696" s="65" t="s">
        <v>1527</v>
      </c>
      <c r="B1696" s="85" t="s">
        <v>53</v>
      </c>
      <c r="C1696" s="65" t="s">
        <v>4503</v>
      </c>
      <c r="D1696">
        <f t="shared" si="26"/>
        <v>380133495</v>
      </c>
      <c r="F1696" s="1" t="s">
        <v>2982</v>
      </c>
      <c r="I1696">
        <v>1</v>
      </c>
    </row>
    <row r="1697" spans="1:10" x14ac:dyDescent="0.25">
      <c r="A1697" s="84" t="s">
        <v>5798</v>
      </c>
      <c r="B1697" s="83" t="s">
        <v>53</v>
      </c>
      <c r="C1697" s="84" t="s">
        <v>4504</v>
      </c>
      <c r="D1697">
        <f t="shared" si="26"/>
        <v>7149593</v>
      </c>
      <c r="F1697" s="1" t="s">
        <v>2990</v>
      </c>
      <c r="I1697">
        <v>1</v>
      </c>
    </row>
    <row r="1698" spans="1:10" x14ac:dyDescent="0.25">
      <c r="A1698" s="65" t="s">
        <v>1542</v>
      </c>
      <c r="B1698" s="85" t="s">
        <v>53</v>
      </c>
      <c r="C1698" s="65" t="s">
        <v>4505</v>
      </c>
      <c r="D1698">
        <f t="shared" si="26"/>
        <v>4163320403</v>
      </c>
      <c r="F1698" s="1" t="s">
        <v>2980</v>
      </c>
      <c r="I1698">
        <v>1</v>
      </c>
    </row>
    <row r="1699" spans="1:10" x14ac:dyDescent="0.25">
      <c r="A1699" s="84" t="s">
        <v>1552</v>
      </c>
      <c r="B1699" s="83" t="s">
        <v>53</v>
      </c>
      <c r="C1699" s="84" t="s">
        <v>4506</v>
      </c>
      <c r="D1699">
        <f t="shared" si="26"/>
        <v>395594111</v>
      </c>
      <c r="F1699" s="1" t="s">
        <v>2975</v>
      </c>
      <c r="I1699">
        <v>1</v>
      </c>
    </row>
    <row r="1700" spans="1:10" x14ac:dyDescent="0.25">
      <c r="A1700" s="65" t="s">
        <v>5799</v>
      </c>
      <c r="B1700" s="85" t="s">
        <v>53</v>
      </c>
      <c r="C1700" s="65" t="s">
        <v>4507</v>
      </c>
      <c r="D1700">
        <f t="shared" si="26"/>
        <v>208531269</v>
      </c>
      <c r="F1700" s="1" t="s">
        <v>2985</v>
      </c>
      <c r="I1700">
        <v>1</v>
      </c>
    </row>
    <row r="1701" spans="1:10" x14ac:dyDescent="0.25">
      <c r="A1701" s="84" t="s">
        <v>1522</v>
      </c>
      <c r="B1701" s="83" t="s">
        <v>53</v>
      </c>
      <c r="C1701" s="84" t="s">
        <v>4508</v>
      </c>
      <c r="D1701">
        <f t="shared" si="26"/>
        <v>4149404566</v>
      </c>
      <c r="F1701" s="1" t="s">
        <v>2989</v>
      </c>
      <c r="I1701">
        <v>1</v>
      </c>
    </row>
    <row r="1702" spans="1:10" x14ac:dyDescent="0.25">
      <c r="A1702" s="65" t="s">
        <v>1524</v>
      </c>
      <c r="B1702" s="85" t="s">
        <v>53</v>
      </c>
      <c r="C1702" s="65" t="s">
        <v>4509</v>
      </c>
      <c r="D1702">
        <f t="shared" si="26"/>
        <v>3803176613</v>
      </c>
      <c r="F1702" s="1" t="s">
        <v>2979</v>
      </c>
      <c r="I1702">
        <v>1</v>
      </c>
    </row>
    <row r="1703" spans="1:10" x14ac:dyDescent="0.25">
      <c r="A1703" s="84" t="s">
        <v>1540</v>
      </c>
      <c r="B1703" s="83" t="s">
        <v>53</v>
      </c>
      <c r="C1703" s="84" t="s">
        <v>4510</v>
      </c>
      <c r="D1703">
        <f t="shared" si="26"/>
        <v>3971924417</v>
      </c>
      <c r="F1703" s="1" t="s">
        <v>5124</v>
      </c>
      <c r="J1703">
        <v>1</v>
      </c>
    </row>
    <row r="1704" spans="1:10" x14ac:dyDescent="0.25">
      <c r="A1704" s="65" t="s">
        <v>1546</v>
      </c>
      <c r="B1704" s="85" t="s">
        <v>53</v>
      </c>
      <c r="C1704" s="65" t="s">
        <v>4511</v>
      </c>
      <c r="D1704">
        <f t="shared" si="26"/>
        <v>4224444809</v>
      </c>
      <c r="F1704" s="1" t="s">
        <v>5129</v>
      </c>
      <c r="J1704">
        <v>1</v>
      </c>
    </row>
    <row r="1705" spans="1:10" x14ac:dyDescent="0.25">
      <c r="A1705" s="84" t="s">
        <v>1553</v>
      </c>
      <c r="B1705" s="83" t="s">
        <v>53</v>
      </c>
      <c r="C1705" s="84" t="s">
        <v>4512</v>
      </c>
      <c r="D1705">
        <f t="shared" si="26"/>
        <v>4020586264</v>
      </c>
      <c r="F1705" s="1" t="s">
        <v>2974</v>
      </c>
      <c r="I1705">
        <v>1</v>
      </c>
    </row>
    <row r="1706" spans="1:10" x14ac:dyDescent="0.25">
      <c r="A1706" s="65" t="s">
        <v>1561</v>
      </c>
      <c r="B1706" s="85" t="s">
        <v>53</v>
      </c>
      <c r="C1706" s="65" t="s">
        <v>4513</v>
      </c>
      <c r="D1706">
        <f t="shared" si="26"/>
        <v>4220702428</v>
      </c>
      <c r="F1706" s="1" t="s">
        <v>2984</v>
      </c>
      <c r="I1706">
        <v>1</v>
      </c>
    </row>
    <row r="1707" spans="1:10" x14ac:dyDescent="0.25">
      <c r="A1707" s="84" t="s">
        <v>1519</v>
      </c>
      <c r="B1707" s="83" t="s">
        <v>53</v>
      </c>
      <c r="C1707" s="84" t="s">
        <v>4514</v>
      </c>
      <c r="D1707">
        <f t="shared" si="26"/>
        <v>4245662480</v>
      </c>
      <c r="F1707" s="1" t="s">
        <v>2988</v>
      </c>
      <c r="I1707">
        <v>1</v>
      </c>
    </row>
    <row r="1708" spans="1:10" x14ac:dyDescent="0.25">
      <c r="A1708" s="65" t="s">
        <v>1529</v>
      </c>
      <c r="B1708" s="85" t="s">
        <v>53</v>
      </c>
      <c r="C1708" s="65" t="s">
        <v>4515</v>
      </c>
      <c r="D1708">
        <f t="shared" si="26"/>
        <v>501737253</v>
      </c>
      <c r="F1708" s="1" t="s">
        <v>2978</v>
      </c>
      <c r="I1708">
        <v>1</v>
      </c>
    </row>
    <row r="1709" spans="1:10" x14ac:dyDescent="0.25">
      <c r="A1709" s="84" t="s">
        <v>5800</v>
      </c>
      <c r="B1709" s="83" t="s">
        <v>53</v>
      </c>
      <c r="C1709" s="84" t="s">
        <v>4516</v>
      </c>
      <c r="D1709">
        <f t="shared" si="26"/>
        <v>254359665</v>
      </c>
      <c r="F1709" s="1" t="s">
        <v>5123</v>
      </c>
      <c r="J1709">
        <v>1</v>
      </c>
    </row>
    <row r="1710" spans="1:10" x14ac:dyDescent="0.25">
      <c r="A1710" s="65" t="s">
        <v>1548</v>
      </c>
      <c r="B1710" s="85" t="s">
        <v>53</v>
      </c>
      <c r="C1710" s="65" t="s">
        <v>4517</v>
      </c>
      <c r="D1710">
        <f t="shared" si="26"/>
        <v>4262681186</v>
      </c>
      <c r="F1710" s="1" t="s">
        <v>5128</v>
      </c>
      <c r="J1710">
        <v>1</v>
      </c>
    </row>
    <row r="1711" spans="1:10" x14ac:dyDescent="0.25">
      <c r="A1711" s="84" t="s">
        <v>1555</v>
      </c>
      <c r="B1711" s="83" t="s">
        <v>53</v>
      </c>
      <c r="C1711" s="84" t="s">
        <v>4518</v>
      </c>
      <c r="D1711">
        <f t="shared" si="26"/>
        <v>382291029</v>
      </c>
      <c r="F1711" s="1" t="s">
        <v>2973</v>
      </c>
      <c r="I1711">
        <v>1</v>
      </c>
    </row>
    <row r="1712" spans="1:10" x14ac:dyDescent="0.25">
      <c r="A1712" s="65" t="s">
        <v>1562</v>
      </c>
      <c r="B1712" s="85" t="s">
        <v>53</v>
      </c>
      <c r="C1712" s="65" t="s">
        <v>4519</v>
      </c>
      <c r="D1712">
        <f t="shared" si="26"/>
        <v>342720068</v>
      </c>
      <c r="F1712" s="1" t="s">
        <v>2983</v>
      </c>
      <c r="I1712">
        <v>1</v>
      </c>
    </row>
    <row r="1713" spans="1:10" x14ac:dyDescent="0.25">
      <c r="A1713" s="84" t="s">
        <v>5801</v>
      </c>
      <c r="B1713" s="83" t="s">
        <v>53</v>
      </c>
      <c r="C1713" s="84" t="s">
        <v>4520</v>
      </c>
      <c r="D1713">
        <f t="shared" si="26"/>
        <v>120385847</v>
      </c>
      <c r="F1713" s="1" t="s">
        <v>4241</v>
      </c>
      <c r="H1713">
        <v>1</v>
      </c>
    </row>
    <row r="1714" spans="1:10" x14ac:dyDescent="0.25">
      <c r="A1714" s="65" t="s">
        <v>5802</v>
      </c>
      <c r="B1714" s="85" t="s">
        <v>53</v>
      </c>
      <c r="C1714" s="65" t="s">
        <v>4521</v>
      </c>
      <c r="D1714">
        <f t="shared" si="26"/>
        <v>227410153</v>
      </c>
      <c r="F1714" s="1" t="s">
        <v>4244</v>
      </c>
      <c r="H1714">
        <v>1</v>
      </c>
    </row>
    <row r="1715" spans="1:10" x14ac:dyDescent="0.25">
      <c r="A1715" s="84" t="s">
        <v>1533</v>
      </c>
      <c r="B1715" s="83" t="s">
        <v>53</v>
      </c>
      <c r="C1715" s="84" t="s">
        <v>4522</v>
      </c>
      <c r="D1715">
        <f t="shared" si="26"/>
        <v>3883601880</v>
      </c>
      <c r="F1715" s="1" t="s">
        <v>4250</v>
      </c>
      <c r="H1715">
        <v>1</v>
      </c>
    </row>
    <row r="1716" spans="1:10" x14ac:dyDescent="0.25">
      <c r="A1716" s="65" t="s">
        <v>1545</v>
      </c>
      <c r="B1716" s="85" t="s">
        <v>53</v>
      </c>
      <c r="C1716" s="65" t="s">
        <v>4523</v>
      </c>
      <c r="D1716">
        <f t="shared" si="26"/>
        <v>3938024463</v>
      </c>
      <c r="F1716" s="1" t="s">
        <v>4242</v>
      </c>
      <c r="H1716">
        <v>1</v>
      </c>
    </row>
    <row r="1717" spans="1:10" x14ac:dyDescent="0.25">
      <c r="A1717" s="84" t="s">
        <v>5803</v>
      </c>
      <c r="B1717" s="83" t="s">
        <v>53</v>
      </c>
      <c r="C1717" s="84" t="s">
        <v>4524</v>
      </c>
      <c r="D1717">
        <f t="shared" si="26"/>
        <v>104046223</v>
      </c>
      <c r="F1717" s="1" t="s">
        <v>4245</v>
      </c>
      <c r="H1717">
        <v>1</v>
      </c>
    </row>
    <row r="1718" spans="1:10" x14ac:dyDescent="0.25">
      <c r="A1718" s="65" t="s">
        <v>1557</v>
      </c>
      <c r="B1718" s="85" t="s">
        <v>53</v>
      </c>
      <c r="C1718" s="65" t="s">
        <v>4525</v>
      </c>
      <c r="D1718">
        <f t="shared" si="26"/>
        <v>351091274</v>
      </c>
      <c r="F1718" s="1" t="s">
        <v>4251</v>
      </c>
      <c r="H1718">
        <v>1</v>
      </c>
    </row>
    <row r="1719" spans="1:10" x14ac:dyDescent="0.25">
      <c r="A1719" s="84" t="s">
        <v>1520</v>
      </c>
      <c r="B1719" s="83" t="s">
        <v>53</v>
      </c>
      <c r="C1719" s="84" t="s">
        <v>4526</v>
      </c>
      <c r="D1719">
        <f t="shared" si="26"/>
        <v>4039537911</v>
      </c>
      <c r="F1719" s="1" t="s">
        <v>4256</v>
      </c>
      <c r="H1719">
        <v>1</v>
      </c>
    </row>
    <row r="1720" spans="1:10" x14ac:dyDescent="0.25">
      <c r="A1720" s="65" t="s">
        <v>1530</v>
      </c>
      <c r="B1720" s="85" t="s">
        <v>53</v>
      </c>
      <c r="C1720" s="65" t="s">
        <v>4527</v>
      </c>
      <c r="D1720">
        <f t="shared" si="26"/>
        <v>4281554122</v>
      </c>
      <c r="F1720" s="1" t="s">
        <v>4243</v>
      </c>
      <c r="H1720">
        <v>1</v>
      </c>
    </row>
    <row r="1721" spans="1:10" x14ac:dyDescent="0.25">
      <c r="A1721" s="84" t="s">
        <v>1537</v>
      </c>
      <c r="B1721" s="83" t="s">
        <v>53</v>
      </c>
      <c r="C1721" s="84" t="s">
        <v>4528</v>
      </c>
      <c r="D1721">
        <f t="shared" si="26"/>
        <v>4218845898</v>
      </c>
      <c r="F1721" s="1" t="s">
        <v>4246</v>
      </c>
      <c r="H1721">
        <v>1</v>
      </c>
    </row>
    <row r="1722" spans="1:10" x14ac:dyDescent="0.25">
      <c r="A1722" s="65" t="s">
        <v>1541</v>
      </c>
      <c r="B1722" s="85" t="s">
        <v>53</v>
      </c>
      <c r="C1722" s="65" t="s">
        <v>4529</v>
      </c>
      <c r="D1722">
        <f t="shared" si="26"/>
        <v>4271876409</v>
      </c>
      <c r="F1722" s="1" t="s">
        <v>4252</v>
      </c>
      <c r="H1722">
        <v>1</v>
      </c>
    </row>
    <row r="1723" spans="1:10" x14ac:dyDescent="0.25">
      <c r="A1723" s="84" t="s">
        <v>1556</v>
      </c>
      <c r="B1723" s="83" t="s">
        <v>53</v>
      </c>
      <c r="C1723" s="84" t="s">
        <v>4530</v>
      </c>
      <c r="D1723">
        <f t="shared" si="26"/>
        <v>4055004337</v>
      </c>
      <c r="F1723" s="1" t="s">
        <v>4257</v>
      </c>
      <c r="H1723">
        <v>1</v>
      </c>
    </row>
    <row r="1724" spans="1:10" x14ac:dyDescent="0.25">
      <c r="A1724" s="65" t="s">
        <v>1563</v>
      </c>
      <c r="B1724" s="85" t="s">
        <v>53</v>
      </c>
      <c r="C1724" s="65" t="s">
        <v>4531</v>
      </c>
      <c r="D1724">
        <f t="shared" si="26"/>
        <v>4203009941</v>
      </c>
      <c r="F1724" s="1" t="s">
        <v>4262</v>
      </c>
      <c r="H1724">
        <v>1</v>
      </c>
    </row>
    <row r="1725" spans="1:10" x14ac:dyDescent="0.25">
      <c r="A1725" s="84" t="s">
        <v>5804</v>
      </c>
      <c r="B1725" s="83" t="s">
        <v>53</v>
      </c>
      <c r="C1725" s="84" t="s">
        <v>4532</v>
      </c>
      <c r="D1725">
        <f t="shared" si="26"/>
        <v>256474329</v>
      </c>
      <c r="F1725" s="1" t="s">
        <v>2881</v>
      </c>
      <c r="H1725">
        <v>1</v>
      </c>
      <c r="I1725">
        <v>1</v>
      </c>
      <c r="J1725">
        <v>1</v>
      </c>
    </row>
    <row r="1726" spans="1:10" x14ac:dyDescent="0.25">
      <c r="A1726" s="65" t="s">
        <v>1576</v>
      </c>
      <c r="B1726" s="85" t="s">
        <v>53</v>
      </c>
      <c r="C1726" s="65" t="s">
        <v>4533</v>
      </c>
      <c r="D1726">
        <f t="shared" si="26"/>
        <v>4151210433</v>
      </c>
      <c r="F1726" s="1" t="s">
        <v>4247</v>
      </c>
      <c r="H1726">
        <v>1</v>
      </c>
    </row>
    <row r="1727" spans="1:10" x14ac:dyDescent="0.25">
      <c r="A1727" s="84" t="s">
        <v>1581</v>
      </c>
      <c r="B1727" s="83" t="s">
        <v>53</v>
      </c>
      <c r="C1727" s="84" t="s">
        <v>4534</v>
      </c>
      <c r="D1727">
        <f t="shared" si="26"/>
        <v>4220152203</v>
      </c>
      <c r="F1727" s="1" t="s">
        <v>4253</v>
      </c>
      <c r="H1727">
        <v>1</v>
      </c>
    </row>
    <row r="1728" spans="1:10" x14ac:dyDescent="0.25">
      <c r="A1728" s="65" t="s">
        <v>1589</v>
      </c>
      <c r="B1728" s="85" t="s">
        <v>53</v>
      </c>
      <c r="C1728" s="65" t="s">
        <v>4535</v>
      </c>
      <c r="D1728">
        <f t="shared" si="26"/>
        <v>405166146</v>
      </c>
      <c r="F1728" s="1" t="s">
        <v>4258</v>
      </c>
      <c r="H1728">
        <v>1</v>
      </c>
    </row>
    <row r="1729" spans="1:10" x14ac:dyDescent="0.25">
      <c r="A1729" s="84" t="s">
        <v>1602</v>
      </c>
      <c r="B1729" s="83" t="s">
        <v>53</v>
      </c>
      <c r="C1729" s="84" t="s">
        <v>4536</v>
      </c>
      <c r="D1729">
        <f t="shared" si="26"/>
        <v>4017873127</v>
      </c>
      <c r="F1729" s="1" t="s">
        <v>4263</v>
      </c>
      <c r="H1729">
        <v>1</v>
      </c>
    </row>
    <row r="1730" spans="1:10" x14ac:dyDescent="0.25">
      <c r="A1730" s="65" t="s">
        <v>1614</v>
      </c>
      <c r="B1730" s="85" t="s">
        <v>53</v>
      </c>
      <c r="C1730" s="65" t="s">
        <v>4537</v>
      </c>
      <c r="D1730">
        <f t="shared" ref="D1730:D1793" si="27">HEX2DEC(A1730)</f>
        <v>3839433984</v>
      </c>
      <c r="F1730" s="1" t="s">
        <v>4268</v>
      </c>
      <c r="H1730">
        <v>1</v>
      </c>
    </row>
    <row r="1731" spans="1:10" x14ac:dyDescent="0.25">
      <c r="A1731" s="84" t="s">
        <v>1571</v>
      </c>
      <c r="B1731" s="83" t="s">
        <v>53</v>
      </c>
      <c r="C1731" s="84" t="s">
        <v>4538</v>
      </c>
      <c r="D1731">
        <f t="shared" si="27"/>
        <v>4215375215</v>
      </c>
      <c r="F1731" s="1" t="s">
        <v>2882</v>
      </c>
      <c r="H1731">
        <v>1</v>
      </c>
      <c r="I1731">
        <v>1</v>
      </c>
      <c r="J1731">
        <v>1</v>
      </c>
    </row>
    <row r="1732" spans="1:10" x14ac:dyDescent="0.25">
      <c r="A1732" s="65" t="s">
        <v>1579</v>
      </c>
      <c r="B1732" s="85" t="s">
        <v>53</v>
      </c>
      <c r="C1732" s="65" t="s">
        <v>4539</v>
      </c>
      <c r="D1732">
        <f t="shared" si="27"/>
        <v>529678075</v>
      </c>
      <c r="F1732" s="1" t="s">
        <v>4248</v>
      </c>
      <c r="H1732">
        <v>1</v>
      </c>
    </row>
    <row r="1733" spans="1:10" x14ac:dyDescent="0.25">
      <c r="A1733" s="84" t="s">
        <v>5805</v>
      </c>
      <c r="B1733" s="83" t="s">
        <v>53</v>
      </c>
      <c r="C1733" s="84" t="s">
        <v>4540</v>
      </c>
      <c r="D1733">
        <f t="shared" si="27"/>
        <v>86260779</v>
      </c>
      <c r="F1733" s="1" t="s">
        <v>4254</v>
      </c>
      <c r="H1733">
        <v>1</v>
      </c>
    </row>
    <row r="1734" spans="1:10" x14ac:dyDescent="0.25">
      <c r="A1734" s="65" t="s">
        <v>5806</v>
      </c>
      <c r="B1734" s="85" t="s">
        <v>53</v>
      </c>
      <c r="C1734" s="65" t="s">
        <v>4541</v>
      </c>
      <c r="D1734">
        <f t="shared" si="27"/>
        <v>248537361</v>
      </c>
      <c r="F1734" s="1" t="s">
        <v>4259</v>
      </c>
      <c r="H1734">
        <v>1</v>
      </c>
    </row>
    <row r="1735" spans="1:10" x14ac:dyDescent="0.25">
      <c r="A1735" s="84" t="s">
        <v>1598</v>
      </c>
      <c r="B1735" s="83" t="s">
        <v>53</v>
      </c>
      <c r="C1735" s="84" t="s">
        <v>4542</v>
      </c>
      <c r="D1735">
        <f t="shared" si="27"/>
        <v>4230786128</v>
      </c>
      <c r="F1735" s="1" t="s">
        <v>4264</v>
      </c>
      <c r="H1735">
        <v>1</v>
      </c>
      <c r="J1735">
        <v>1</v>
      </c>
    </row>
    <row r="1736" spans="1:10" x14ac:dyDescent="0.25">
      <c r="A1736" s="65" t="s">
        <v>1607</v>
      </c>
      <c r="B1736" s="85" t="s">
        <v>53</v>
      </c>
      <c r="C1736" s="65" t="s">
        <v>4543</v>
      </c>
      <c r="D1736">
        <f t="shared" si="27"/>
        <v>4161952547</v>
      </c>
      <c r="F1736" s="1" t="s">
        <v>2890</v>
      </c>
      <c r="I1736">
        <v>1</v>
      </c>
    </row>
    <row r="1737" spans="1:10" x14ac:dyDescent="0.25">
      <c r="A1737" s="84" t="s">
        <v>1565</v>
      </c>
      <c r="B1737" s="83" t="s">
        <v>53</v>
      </c>
      <c r="C1737" s="84" t="s">
        <v>4544</v>
      </c>
      <c r="D1737">
        <f t="shared" si="27"/>
        <v>4140503163</v>
      </c>
      <c r="F1737" s="1" t="s">
        <v>4269</v>
      </c>
      <c r="H1737">
        <v>1</v>
      </c>
    </row>
    <row r="1738" spans="1:10" x14ac:dyDescent="0.25">
      <c r="A1738" s="65" t="s">
        <v>1578</v>
      </c>
      <c r="B1738" s="85" t="s">
        <v>53</v>
      </c>
      <c r="C1738" s="65" t="s">
        <v>4545</v>
      </c>
      <c r="D1738">
        <f t="shared" si="27"/>
        <v>4096713651</v>
      </c>
      <c r="F1738" s="1" t="s">
        <v>4274</v>
      </c>
      <c r="H1738">
        <v>1</v>
      </c>
    </row>
    <row r="1739" spans="1:10" x14ac:dyDescent="0.25">
      <c r="A1739" s="84" t="s">
        <v>1583</v>
      </c>
      <c r="B1739" s="83" t="s">
        <v>53</v>
      </c>
      <c r="C1739" s="84" t="s">
        <v>4546</v>
      </c>
      <c r="D1739">
        <f t="shared" si="27"/>
        <v>4143819297</v>
      </c>
      <c r="F1739" s="1" t="s">
        <v>2883</v>
      </c>
      <c r="H1739">
        <v>1</v>
      </c>
      <c r="I1739">
        <v>1</v>
      </c>
      <c r="J1739">
        <v>1</v>
      </c>
    </row>
    <row r="1740" spans="1:10" x14ac:dyDescent="0.25">
      <c r="A1740" s="65" t="s">
        <v>5807</v>
      </c>
      <c r="B1740" s="85" t="s">
        <v>53</v>
      </c>
      <c r="C1740" s="65" t="s">
        <v>4547</v>
      </c>
      <c r="D1740">
        <f t="shared" si="27"/>
        <v>106036268</v>
      </c>
      <c r="F1740" s="1" t="s">
        <v>4249</v>
      </c>
      <c r="H1740">
        <v>1</v>
      </c>
    </row>
    <row r="1741" spans="1:10" x14ac:dyDescent="0.25">
      <c r="A1741" s="84" t="s">
        <v>1597</v>
      </c>
      <c r="B1741" s="83" t="s">
        <v>53</v>
      </c>
      <c r="C1741" s="84" t="s">
        <v>4548</v>
      </c>
      <c r="D1741">
        <f t="shared" si="27"/>
        <v>291961298</v>
      </c>
      <c r="F1741" s="1" t="s">
        <v>4255</v>
      </c>
      <c r="H1741">
        <v>1</v>
      </c>
    </row>
    <row r="1742" spans="1:10" x14ac:dyDescent="0.25">
      <c r="A1742" s="65" t="s">
        <v>1613</v>
      </c>
      <c r="B1742" s="85" t="s">
        <v>53</v>
      </c>
      <c r="C1742" s="65" t="s">
        <v>4549</v>
      </c>
      <c r="D1742">
        <f t="shared" si="27"/>
        <v>3867415640</v>
      </c>
      <c r="F1742" s="1" t="s">
        <v>4260</v>
      </c>
      <c r="H1742">
        <v>1</v>
      </c>
    </row>
    <row r="1743" spans="1:10" x14ac:dyDescent="0.25">
      <c r="A1743" s="84" t="s">
        <v>1567</v>
      </c>
      <c r="B1743" s="83" t="s">
        <v>53</v>
      </c>
      <c r="C1743" s="84" t="s">
        <v>4550</v>
      </c>
      <c r="D1743">
        <f t="shared" si="27"/>
        <v>4098025801</v>
      </c>
      <c r="F1743" s="1" t="s">
        <v>4265</v>
      </c>
      <c r="H1743">
        <v>1</v>
      </c>
      <c r="J1743">
        <v>1</v>
      </c>
    </row>
    <row r="1744" spans="1:10" x14ac:dyDescent="0.25">
      <c r="A1744" s="65" t="s">
        <v>1580</v>
      </c>
      <c r="B1744" s="85" t="s">
        <v>53</v>
      </c>
      <c r="C1744" s="65" t="s">
        <v>4551</v>
      </c>
      <c r="D1744">
        <f t="shared" si="27"/>
        <v>3935330359</v>
      </c>
      <c r="F1744" s="1" t="s">
        <v>2891</v>
      </c>
      <c r="I1744">
        <v>1</v>
      </c>
    </row>
    <row r="1745" spans="1:10" x14ac:dyDescent="0.25">
      <c r="A1745" s="84" t="s">
        <v>1585</v>
      </c>
      <c r="B1745" s="83" t="s">
        <v>53</v>
      </c>
      <c r="C1745" s="84" t="s">
        <v>4552</v>
      </c>
      <c r="D1745">
        <f t="shared" si="27"/>
        <v>445213595</v>
      </c>
      <c r="F1745" s="1" t="s">
        <v>4270</v>
      </c>
      <c r="H1745">
        <v>1</v>
      </c>
      <c r="J1745">
        <v>1</v>
      </c>
    </row>
    <row r="1746" spans="1:10" x14ac:dyDescent="0.25">
      <c r="A1746" s="65" t="s">
        <v>1596</v>
      </c>
      <c r="B1746" s="85" t="s">
        <v>53</v>
      </c>
      <c r="C1746" s="65" t="s">
        <v>4553</v>
      </c>
      <c r="D1746">
        <f t="shared" si="27"/>
        <v>414417861</v>
      </c>
      <c r="F1746" s="1" t="s">
        <v>2895</v>
      </c>
      <c r="I1746">
        <v>1</v>
      </c>
    </row>
    <row r="1747" spans="1:10" x14ac:dyDescent="0.25">
      <c r="A1747" s="84" t="s">
        <v>1601</v>
      </c>
      <c r="B1747" s="83" t="s">
        <v>53</v>
      </c>
      <c r="C1747" s="84" t="s">
        <v>4554</v>
      </c>
      <c r="D1747">
        <f t="shared" si="27"/>
        <v>3863602523</v>
      </c>
      <c r="F1747" s="1" t="s">
        <v>4275</v>
      </c>
      <c r="H1747">
        <v>1</v>
      </c>
    </row>
    <row r="1748" spans="1:10" x14ac:dyDescent="0.25">
      <c r="A1748" s="65" t="s">
        <v>1611</v>
      </c>
      <c r="B1748" s="85" t="s">
        <v>53</v>
      </c>
      <c r="C1748" s="65" t="s">
        <v>4555</v>
      </c>
      <c r="D1748">
        <f t="shared" si="27"/>
        <v>3787224949</v>
      </c>
      <c r="F1748" s="1" t="s">
        <v>4280</v>
      </c>
      <c r="H1748">
        <v>1</v>
      </c>
    </row>
    <row r="1749" spans="1:10" x14ac:dyDescent="0.25">
      <c r="A1749" s="84" t="s">
        <v>5808</v>
      </c>
      <c r="B1749" s="83" t="s">
        <v>53</v>
      </c>
      <c r="C1749" s="84" t="s">
        <v>4556</v>
      </c>
      <c r="D1749">
        <f t="shared" si="27"/>
        <v>182032524</v>
      </c>
      <c r="F1749" s="1" t="s">
        <v>2884</v>
      </c>
      <c r="H1749">
        <v>1</v>
      </c>
      <c r="I1749">
        <v>1</v>
      </c>
      <c r="J1749">
        <v>1</v>
      </c>
    </row>
    <row r="1750" spans="1:10" x14ac:dyDescent="0.25">
      <c r="A1750" s="65" t="s">
        <v>1575</v>
      </c>
      <c r="B1750" s="85" t="s">
        <v>53</v>
      </c>
      <c r="C1750" s="65" t="s">
        <v>4557</v>
      </c>
      <c r="D1750">
        <f t="shared" si="27"/>
        <v>303595949</v>
      </c>
      <c r="F1750" s="1" t="s">
        <v>4261</v>
      </c>
      <c r="H1750">
        <v>1</v>
      </c>
    </row>
    <row r="1751" spans="1:10" x14ac:dyDescent="0.25">
      <c r="A1751" s="84" t="s">
        <v>1587</v>
      </c>
      <c r="B1751" s="83" t="s">
        <v>53</v>
      </c>
      <c r="C1751" s="84" t="s">
        <v>4558</v>
      </c>
      <c r="D1751">
        <f t="shared" si="27"/>
        <v>3955068357</v>
      </c>
      <c r="F1751" s="1" t="s">
        <v>4266</v>
      </c>
      <c r="H1751">
        <v>1</v>
      </c>
      <c r="J1751">
        <v>1</v>
      </c>
    </row>
    <row r="1752" spans="1:10" x14ac:dyDescent="0.25">
      <c r="A1752" s="65" t="s">
        <v>1592</v>
      </c>
      <c r="B1752" s="85" t="s">
        <v>53</v>
      </c>
      <c r="C1752" s="65" t="s">
        <v>4559</v>
      </c>
      <c r="D1752">
        <f t="shared" si="27"/>
        <v>3796073790</v>
      </c>
      <c r="F1752" s="1" t="s">
        <v>2892</v>
      </c>
      <c r="I1752">
        <v>1</v>
      </c>
    </row>
    <row r="1753" spans="1:10" x14ac:dyDescent="0.25">
      <c r="A1753" s="84" t="s">
        <v>1604</v>
      </c>
      <c r="B1753" s="83" t="s">
        <v>53</v>
      </c>
      <c r="C1753" s="84" t="s">
        <v>4560</v>
      </c>
      <c r="D1753">
        <f t="shared" si="27"/>
        <v>3972712284</v>
      </c>
      <c r="F1753" s="1" t="s">
        <v>4271</v>
      </c>
      <c r="H1753">
        <v>1</v>
      </c>
      <c r="J1753">
        <v>1</v>
      </c>
    </row>
    <row r="1754" spans="1:10" x14ac:dyDescent="0.25">
      <c r="A1754" s="65" t="s">
        <v>1609</v>
      </c>
      <c r="B1754" s="85" t="s">
        <v>53</v>
      </c>
      <c r="C1754" s="65" t="s">
        <v>4561</v>
      </c>
      <c r="D1754">
        <f t="shared" si="27"/>
        <v>392570691</v>
      </c>
      <c r="F1754" s="1" t="s">
        <v>2896</v>
      </c>
      <c r="I1754">
        <v>1</v>
      </c>
    </row>
    <row r="1755" spans="1:10" x14ac:dyDescent="0.25">
      <c r="A1755" s="84" t="s">
        <v>1568</v>
      </c>
      <c r="B1755" s="83" t="s">
        <v>53</v>
      </c>
      <c r="C1755" s="84" t="s">
        <v>4562</v>
      </c>
      <c r="D1755">
        <f t="shared" si="27"/>
        <v>3973448548</v>
      </c>
      <c r="F1755" s="1" t="s">
        <v>4276</v>
      </c>
      <c r="H1755">
        <v>1</v>
      </c>
      <c r="J1755">
        <v>1</v>
      </c>
    </row>
    <row r="1756" spans="1:10" x14ac:dyDescent="0.25">
      <c r="A1756" s="65" t="s">
        <v>1577</v>
      </c>
      <c r="B1756" s="85" t="s">
        <v>53</v>
      </c>
      <c r="C1756" s="65" t="s">
        <v>4563</v>
      </c>
      <c r="D1756">
        <f t="shared" si="27"/>
        <v>467690853</v>
      </c>
      <c r="F1756" s="1" t="s">
        <v>2900</v>
      </c>
      <c r="I1756">
        <v>1</v>
      </c>
    </row>
    <row r="1757" spans="1:10" x14ac:dyDescent="0.25">
      <c r="A1757" s="84" t="s">
        <v>5809</v>
      </c>
      <c r="B1757" s="83" t="s">
        <v>53</v>
      </c>
      <c r="C1757" s="84" t="s">
        <v>4564</v>
      </c>
      <c r="D1757">
        <f t="shared" si="27"/>
        <v>120829537</v>
      </c>
      <c r="F1757" s="1" t="s">
        <v>4281</v>
      </c>
      <c r="H1757">
        <v>1</v>
      </c>
    </row>
    <row r="1758" spans="1:10" x14ac:dyDescent="0.25">
      <c r="A1758" s="65" t="s">
        <v>1590</v>
      </c>
      <c r="B1758" s="85" t="s">
        <v>53</v>
      </c>
      <c r="C1758" s="65" t="s">
        <v>4565</v>
      </c>
      <c r="D1758">
        <f t="shared" si="27"/>
        <v>365461853</v>
      </c>
      <c r="F1758" s="1" t="s">
        <v>4286</v>
      </c>
      <c r="H1758">
        <v>1</v>
      </c>
    </row>
    <row r="1759" spans="1:10" x14ac:dyDescent="0.25">
      <c r="A1759" s="84" t="s">
        <v>5810</v>
      </c>
      <c r="B1759" s="83" t="s">
        <v>53</v>
      </c>
      <c r="C1759" s="84" t="s">
        <v>4566</v>
      </c>
      <c r="D1759">
        <f t="shared" si="27"/>
        <v>47075630</v>
      </c>
      <c r="F1759" s="1" t="s">
        <v>2885</v>
      </c>
      <c r="H1759">
        <v>1</v>
      </c>
      <c r="I1759">
        <v>1</v>
      </c>
      <c r="J1759">
        <v>1</v>
      </c>
    </row>
    <row r="1760" spans="1:10" x14ac:dyDescent="0.25">
      <c r="A1760" s="65" t="s">
        <v>1615</v>
      </c>
      <c r="B1760" s="85" t="s">
        <v>53</v>
      </c>
      <c r="C1760" s="65" t="s">
        <v>4567</v>
      </c>
      <c r="D1760">
        <f t="shared" si="27"/>
        <v>3974671196</v>
      </c>
      <c r="F1760" s="1" t="s">
        <v>4267</v>
      </c>
      <c r="H1760">
        <v>1</v>
      </c>
      <c r="J1760">
        <v>1</v>
      </c>
    </row>
    <row r="1761" spans="1:10" x14ac:dyDescent="0.25">
      <c r="A1761" s="84" t="s">
        <v>5811</v>
      </c>
      <c r="B1761" s="83" t="s">
        <v>52</v>
      </c>
      <c r="C1761" s="100" t="s">
        <v>4568</v>
      </c>
      <c r="D1761">
        <f t="shared" si="27"/>
        <v>127195909</v>
      </c>
      <c r="F1761" s="1" t="s">
        <v>2893</v>
      </c>
      <c r="I1761">
        <v>1</v>
      </c>
    </row>
    <row r="1762" spans="1:10" x14ac:dyDescent="0.25">
      <c r="A1762" s="84" t="s">
        <v>1586</v>
      </c>
      <c r="B1762" s="83" t="s">
        <v>53</v>
      </c>
      <c r="C1762" s="84" t="s">
        <v>4569</v>
      </c>
      <c r="D1762">
        <f t="shared" si="27"/>
        <v>437637172</v>
      </c>
      <c r="F1762" s="1" t="s">
        <v>4272</v>
      </c>
      <c r="H1762">
        <v>1</v>
      </c>
      <c r="J1762">
        <v>1</v>
      </c>
    </row>
    <row r="1763" spans="1:10" x14ac:dyDescent="0.25">
      <c r="A1763" s="65" t="s">
        <v>1591</v>
      </c>
      <c r="B1763" s="85" t="s">
        <v>53</v>
      </c>
      <c r="C1763" s="65" t="s">
        <v>4570</v>
      </c>
      <c r="D1763">
        <f t="shared" si="27"/>
        <v>4199839495</v>
      </c>
      <c r="F1763" s="1" t="s">
        <v>2897</v>
      </c>
      <c r="I1763">
        <v>1</v>
      </c>
    </row>
    <row r="1764" spans="1:10" x14ac:dyDescent="0.25">
      <c r="A1764" s="84" t="s">
        <v>1599</v>
      </c>
      <c r="B1764" s="83" t="s">
        <v>53</v>
      </c>
      <c r="C1764" s="84" t="s">
        <v>4571</v>
      </c>
      <c r="D1764">
        <f t="shared" si="27"/>
        <v>4285926048</v>
      </c>
      <c r="F1764" s="1" t="s">
        <v>4277</v>
      </c>
      <c r="H1764">
        <v>1</v>
      </c>
      <c r="J1764">
        <v>1</v>
      </c>
    </row>
    <row r="1765" spans="1:10" ht="15.75" thickBot="1" x14ac:dyDescent="0.3">
      <c r="A1765" s="65" t="s">
        <v>1616</v>
      </c>
      <c r="B1765" s="85" t="s">
        <v>53</v>
      </c>
      <c r="C1765" s="65" t="s">
        <v>4572</v>
      </c>
      <c r="D1765">
        <f t="shared" si="27"/>
        <v>4034019045</v>
      </c>
      <c r="F1765" s="1" t="s">
        <v>2901</v>
      </c>
      <c r="I1765">
        <v>1</v>
      </c>
    </row>
    <row r="1766" spans="1:10" ht="16.5" thickTop="1" thickBot="1" x14ac:dyDescent="0.3">
      <c r="A1766" s="84" t="s">
        <v>5812</v>
      </c>
      <c r="B1766" s="83" t="s">
        <v>53</v>
      </c>
      <c r="C1766" s="101" t="s">
        <v>4573</v>
      </c>
      <c r="D1766">
        <f t="shared" si="27"/>
        <v>188482930</v>
      </c>
      <c r="F1766" s="1" t="s">
        <v>4282</v>
      </c>
      <c r="H1766">
        <v>1</v>
      </c>
      <c r="J1766">
        <v>1</v>
      </c>
    </row>
    <row r="1767" spans="1:10" ht="16.5" thickTop="1" thickBot="1" x14ac:dyDescent="0.3">
      <c r="A1767" s="65" t="s">
        <v>1626</v>
      </c>
      <c r="B1767" s="85" t="s">
        <v>53</v>
      </c>
      <c r="C1767" s="99" t="s">
        <v>4574</v>
      </c>
      <c r="D1767">
        <f t="shared" si="27"/>
        <v>480293609</v>
      </c>
      <c r="F1767" s="1" t="s">
        <v>2905</v>
      </c>
      <c r="I1767">
        <v>1</v>
      </c>
    </row>
    <row r="1768" spans="1:10" ht="15.75" thickTop="1" x14ac:dyDescent="0.25">
      <c r="A1768" s="84" t="s">
        <v>1637</v>
      </c>
      <c r="B1768" s="83" t="s">
        <v>53</v>
      </c>
      <c r="C1768" s="98" t="s">
        <v>4575</v>
      </c>
      <c r="D1768">
        <f t="shared" si="27"/>
        <v>523311752</v>
      </c>
      <c r="F1768" s="1" t="s">
        <v>4287</v>
      </c>
      <c r="H1768">
        <v>1</v>
      </c>
    </row>
    <row r="1769" spans="1:10" x14ac:dyDescent="0.25">
      <c r="A1769" s="65" t="s">
        <v>5813</v>
      </c>
      <c r="B1769" s="85" t="s">
        <v>53</v>
      </c>
      <c r="C1769" s="65" t="s">
        <v>4576</v>
      </c>
      <c r="D1769">
        <f t="shared" si="27"/>
        <v>8236612</v>
      </c>
      <c r="F1769" s="1" t="s">
        <v>2886</v>
      </c>
      <c r="H1769">
        <v>1</v>
      </c>
      <c r="I1769">
        <v>1</v>
      </c>
    </row>
    <row r="1770" spans="1:10" x14ac:dyDescent="0.25">
      <c r="A1770" s="84" t="s">
        <v>1653</v>
      </c>
      <c r="B1770" s="83" t="s">
        <v>53</v>
      </c>
      <c r="C1770" s="84" t="s">
        <v>4577</v>
      </c>
      <c r="D1770">
        <f t="shared" si="27"/>
        <v>423315384</v>
      </c>
      <c r="F1770" s="1" t="s">
        <v>5109</v>
      </c>
      <c r="J1770">
        <v>1</v>
      </c>
    </row>
    <row r="1771" spans="1:10" x14ac:dyDescent="0.25">
      <c r="A1771" s="65" t="s">
        <v>5814</v>
      </c>
      <c r="B1771" s="85" t="s">
        <v>53</v>
      </c>
      <c r="C1771" s="65" t="s">
        <v>4578</v>
      </c>
      <c r="D1771">
        <f t="shared" si="27"/>
        <v>249458296</v>
      </c>
      <c r="F1771" s="1" t="s">
        <v>2894</v>
      </c>
      <c r="I1771">
        <v>1</v>
      </c>
    </row>
    <row r="1772" spans="1:10" x14ac:dyDescent="0.25">
      <c r="A1772" s="84" t="s">
        <v>1617</v>
      </c>
      <c r="B1772" s="83" t="s">
        <v>53</v>
      </c>
      <c r="C1772" s="84" t="s">
        <v>4579</v>
      </c>
      <c r="D1772">
        <f t="shared" si="27"/>
        <v>4030456127</v>
      </c>
      <c r="F1772" s="1" t="s">
        <v>4273</v>
      </c>
      <c r="H1772">
        <v>1</v>
      </c>
      <c r="J1772">
        <v>1</v>
      </c>
    </row>
    <row r="1773" spans="1:10" x14ac:dyDescent="0.25">
      <c r="A1773" s="65" t="s">
        <v>1625</v>
      </c>
      <c r="B1773" s="85" t="s">
        <v>53</v>
      </c>
      <c r="C1773" s="65" t="s">
        <v>4580</v>
      </c>
      <c r="D1773">
        <f t="shared" si="27"/>
        <v>4067128131</v>
      </c>
      <c r="F1773" s="1" t="s">
        <v>2898</v>
      </c>
      <c r="I1773">
        <v>1</v>
      </c>
    </row>
    <row r="1774" spans="1:10" x14ac:dyDescent="0.25">
      <c r="A1774" s="84" t="s">
        <v>5815</v>
      </c>
      <c r="B1774" s="83" t="s">
        <v>53</v>
      </c>
      <c r="C1774" s="84" t="s">
        <v>4581</v>
      </c>
      <c r="D1774">
        <f t="shared" si="27"/>
        <v>263629396</v>
      </c>
      <c r="F1774" s="1" t="s">
        <v>4278</v>
      </c>
      <c r="H1774">
        <v>1</v>
      </c>
      <c r="J1774">
        <v>1</v>
      </c>
    </row>
    <row r="1775" spans="1:10" x14ac:dyDescent="0.25">
      <c r="A1775" s="65" t="s">
        <v>1645</v>
      </c>
      <c r="B1775" s="85" t="s">
        <v>53</v>
      </c>
      <c r="C1775" s="65" t="s">
        <v>4582</v>
      </c>
      <c r="D1775">
        <f t="shared" si="27"/>
        <v>273763667</v>
      </c>
      <c r="F1775" s="1" t="s">
        <v>2902</v>
      </c>
      <c r="I1775">
        <v>1</v>
      </c>
    </row>
    <row r="1776" spans="1:10" x14ac:dyDescent="0.25">
      <c r="A1776" s="84" t="s">
        <v>5816</v>
      </c>
      <c r="B1776" s="83" t="s">
        <v>53</v>
      </c>
      <c r="C1776" s="84" t="s">
        <v>4583</v>
      </c>
      <c r="D1776">
        <f t="shared" si="27"/>
        <v>216932336</v>
      </c>
      <c r="F1776" s="1" t="s">
        <v>4283</v>
      </c>
      <c r="H1776">
        <v>1</v>
      </c>
      <c r="J1776">
        <v>1</v>
      </c>
    </row>
    <row r="1777" spans="1:10" x14ac:dyDescent="0.25">
      <c r="A1777" s="65" t="s">
        <v>5817</v>
      </c>
      <c r="B1777" s="85" t="s">
        <v>53</v>
      </c>
      <c r="C1777" s="65" t="s">
        <v>4584</v>
      </c>
      <c r="D1777">
        <f t="shared" si="27"/>
        <v>72984267</v>
      </c>
      <c r="F1777" s="1" t="s">
        <v>2906</v>
      </c>
      <c r="I1777">
        <v>1</v>
      </c>
    </row>
    <row r="1778" spans="1:10" x14ac:dyDescent="0.25">
      <c r="A1778" s="84" t="s">
        <v>5818</v>
      </c>
      <c r="B1778" s="83" t="s">
        <v>53</v>
      </c>
      <c r="C1778" s="84" t="s">
        <v>4585</v>
      </c>
      <c r="D1778">
        <f t="shared" si="27"/>
        <v>220256384</v>
      </c>
      <c r="F1778" s="1" t="s">
        <v>4288</v>
      </c>
      <c r="H1778">
        <v>1</v>
      </c>
      <c r="J1778">
        <v>1</v>
      </c>
    </row>
    <row r="1779" spans="1:10" x14ac:dyDescent="0.25">
      <c r="A1779" s="65" t="s">
        <v>1627</v>
      </c>
      <c r="B1779" s="85" t="s">
        <v>53</v>
      </c>
      <c r="C1779" s="65" t="s">
        <v>4586</v>
      </c>
      <c r="D1779">
        <f t="shared" si="27"/>
        <v>403863017</v>
      </c>
      <c r="F1779" s="1" t="s">
        <v>2914</v>
      </c>
      <c r="I1779">
        <v>1</v>
      </c>
    </row>
    <row r="1780" spans="1:10" x14ac:dyDescent="0.25">
      <c r="A1780" s="84" t="s">
        <v>1638</v>
      </c>
      <c r="B1780" s="83" t="s">
        <v>53</v>
      </c>
      <c r="C1780" s="84" t="s">
        <v>4587</v>
      </c>
      <c r="D1780">
        <f t="shared" si="27"/>
        <v>498271009</v>
      </c>
      <c r="F1780" s="1" t="s">
        <v>2918</v>
      </c>
      <c r="I1780">
        <v>1</v>
      </c>
    </row>
    <row r="1781" spans="1:10" x14ac:dyDescent="0.25">
      <c r="A1781" s="65" t="s">
        <v>1649</v>
      </c>
      <c r="B1781" s="85" t="s">
        <v>53</v>
      </c>
      <c r="C1781" s="65" t="s">
        <v>4588</v>
      </c>
      <c r="D1781">
        <f t="shared" si="27"/>
        <v>4072705428</v>
      </c>
      <c r="F1781" s="1" t="s">
        <v>2910</v>
      </c>
      <c r="I1781">
        <v>1</v>
      </c>
    </row>
    <row r="1782" spans="1:10" x14ac:dyDescent="0.25">
      <c r="A1782" s="84" t="s">
        <v>1655</v>
      </c>
      <c r="B1782" s="83" t="s">
        <v>53</v>
      </c>
      <c r="C1782" s="84" t="s">
        <v>4589</v>
      </c>
      <c r="D1782">
        <f t="shared" si="27"/>
        <v>4048521239</v>
      </c>
      <c r="F1782" s="1" t="s">
        <v>2887</v>
      </c>
      <c r="H1782">
        <v>1</v>
      </c>
      <c r="I1782">
        <v>1</v>
      </c>
    </row>
    <row r="1783" spans="1:10" x14ac:dyDescent="0.25">
      <c r="A1783" s="65" t="s">
        <v>5819</v>
      </c>
      <c r="B1783" s="85" t="s">
        <v>53</v>
      </c>
      <c r="C1783" s="65" t="s">
        <v>4590</v>
      </c>
      <c r="D1783">
        <f t="shared" si="27"/>
        <v>240220740</v>
      </c>
      <c r="F1783" s="1" t="s">
        <v>5110</v>
      </c>
      <c r="J1783">
        <v>1</v>
      </c>
    </row>
    <row r="1784" spans="1:10" x14ac:dyDescent="0.25">
      <c r="A1784" s="84" t="s">
        <v>5820</v>
      </c>
      <c r="B1784" s="83" t="s">
        <v>53</v>
      </c>
      <c r="C1784" s="84" t="s">
        <v>4591</v>
      </c>
      <c r="D1784">
        <f t="shared" si="27"/>
        <v>149712394</v>
      </c>
      <c r="F1784" s="1" t="s">
        <v>2899</v>
      </c>
      <c r="I1784">
        <v>1</v>
      </c>
    </row>
    <row r="1785" spans="1:10" x14ac:dyDescent="0.25">
      <c r="A1785" s="65" t="s">
        <v>1632</v>
      </c>
      <c r="B1785" s="85" t="s">
        <v>53</v>
      </c>
      <c r="C1785" s="65" t="s">
        <v>4592</v>
      </c>
      <c r="D1785">
        <f t="shared" si="27"/>
        <v>3867782094</v>
      </c>
      <c r="F1785" s="1" t="s">
        <v>4279</v>
      </c>
      <c r="H1785">
        <v>1</v>
      </c>
      <c r="J1785">
        <v>1</v>
      </c>
    </row>
    <row r="1786" spans="1:10" x14ac:dyDescent="0.25">
      <c r="A1786" s="84" t="s">
        <v>1641</v>
      </c>
      <c r="B1786" s="83" t="s">
        <v>53</v>
      </c>
      <c r="C1786" s="84" t="s">
        <v>4593</v>
      </c>
      <c r="D1786">
        <f t="shared" si="27"/>
        <v>4069474332</v>
      </c>
      <c r="F1786" s="1" t="s">
        <v>2903</v>
      </c>
      <c r="I1786">
        <v>1</v>
      </c>
    </row>
    <row r="1787" spans="1:10" x14ac:dyDescent="0.25">
      <c r="A1787" s="65" t="s">
        <v>5821</v>
      </c>
      <c r="B1787" s="85" t="s">
        <v>53</v>
      </c>
      <c r="C1787" s="65" t="s">
        <v>4594</v>
      </c>
      <c r="D1787">
        <f t="shared" si="27"/>
        <v>164671300</v>
      </c>
      <c r="F1787" s="1" t="s">
        <v>4284</v>
      </c>
      <c r="H1787">
        <v>1</v>
      </c>
      <c r="J1787">
        <v>1</v>
      </c>
    </row>
    <row r="1788" spans="1:10" x14ac:dyDescent="0.25">
      <c r="A1788" s="84" t="s">
        <v>1652</v>
      </c>
      <c r="B1788" s="83" t="s">
        <v>53</v>
      </c>
      <c r="C1788" s="84" t="s">
        <v>4595</v>
      </c>
      <c r="D1788">
        <f t="shared" si="27"/>
        <v>4006610262</v>
      </c>
      <c r="F1788" s="1" t="s">
        <v>2907</v>
      </c>
      <c r="I1788">
        <v>1</v>
      </c>
    </row>
    <row r="1789" spans="1:10" x14ac:dyDescent="0.25">
      <c r="A1789" s="65" t="s">
        <v>1660</v>
      </c>
      <c r="B1789" s="85" t="s">
        <v>53</v>
      </c>
      <c r="C1789" s="65" t="s">
        <v>4596</v>
      </c>
      <c r="D1789">
        <f t="shared" si="27"/>
        <v>4048912231</v>
      </c>
      <c r="F1789" s="1" t="s">
        <v>4289</v>
      </c>
      <c r="H1789">
        <v>1</v>
      </c>
      <c r="J1789">
        <v>1</v>
      </c>
    </row>
    <row r="1790" spans="1:10" x14ac:dyDescent="0.25">
      <c r="A1790" s="84" t="s">
        <v>1618</v>
      </c>
      <c r="B1790" s="83" t="s">
        <v>53</v>
      </c>
      <c r="C1790" s="84" t="s">
        <v>4597</v>
      </c>
      <c r="D1790">
        <f t="shared" si="27"/>
        <v>4128487305</v>
      </c>
      <c r="F1790" s="1" t="s">
        <v>2915</v>
      </c>
      <c r="I1790">
        <v>1</v>
      </c>
    </row>
    <row r="1791" spans="1:10" x14ac:dyDescent="0.25">
      <c r="A1791" s="65" t="s">
        <v>1624</v>
      </c>
      <c r="B1791" s="85" t="s">
        <v>53</v>
      </c>
      <c r="C1791" s="65" t="s">
        <v>4598</v>
      </c>
      <c r="D1791">
        <f t="shared" si="27"/>
        <v>470604130</v>
      </c>
      <c r="F1791" s="1" t="s">
        <v>2919</v>
      </c>
      <c r="I1791">
        <v>1</v>
      </c>
    </row>
    <row r="1792" spans="1:10" x14ac:dyDescent="0.25">
      <c r="A1792" s="84" t="s">
        <v>5822</v>
      </c>
      <c r="B1792" s="83" t="s">
        <v>53</v>
      </c>
      <c r="C1792" s="84" t="s">
        <v>4599</v>
      </c>
      <c r="D1792">
        <f t="shared" si="27"/>
        <v>97932190</v>
      </c>
      <c r="F1792" s="1" t="s">
        <v>2911</v>
      </c>
      <c r="I1792">
        <v>1</v>
      </c>
    </row>
    <row r="1793" spans="1:10" x14ac:dyDescent="0.25">
      <c r="A1793" s="65" t="s">
        <v>1643</v>
      </c>
      <c r="B1793" s="85" t="s">
        <v>53</v>
      </c>
      <c r="C1793" s="65" t="s">
        <v>4600</v>
      </c>
      <c r="D1793">
        <f t="shared" si="27"/>
        <v>4008768247</v>
      </c>
      <c r="F1793" s="1" t="s">
        <v>2888</v>
      </c>
      <c r="H1793">
        <v>1</v>
      </c>
      <c r="I1793">
        <v>1</v>
      </c>
    </row>
    <row r="1794" spans="1:10" x14ac:dyDescent="0.25">
      <c r="A1794" s="84" t="s">
        <v>1656</v>
      </c>
      <c r="B1794" s="83" t="s">
        <v>53</v>
      </c>
      <c r="C1794" s="84" t="s">
        <v>4601</v>
      </c>
      <c r="D1794">
        <f t="shared" ref="D1794:D1857" si="28">HEX2DEC(A1794)</f>
        <v>456104883</v>
      </c>
      <c r="F1794" s="1" t="s">
        <v>5111</v>
      </c>
      <c r="J1794">
        <v>1</v>
      </c>
    </row>
    <row r="1795" spans="1:10" x14ac:dyDescent="0.25">
      <c r="A1795" s="65" t="s">
        <v>5823</v>
      </c>
      <c r="B1795" s="85" t="s">
        <v>53</v>
      </c>
      <c r="C1795" s="65" t="s">
        <v>4602</v>
      </c>
      <c r="D1795">
        <f t="shared" si="28"/>
        <v>178836379</v>
      </c>
      <c r="F1795" s="1" t="s">
        <v>2904</v>
      </c>
      <c r="I1795">
        <v>1</v>
      </c>
    </row>
    <row r="1796" spans="1:10" x14ac:dyDescent="0.25">
      <c r="A1796" s="84" t="s">
        <v>1621</v>
      </c>
      <c r="B1796" s="83" t="s">
        <v>53</v>
      </c>
      <c r="C1796" s="84" t="s">
        <v>4603</v>
      </c>
      <c r="D1796">
        <f t="shared" si="28"/>
        <v>3908699025</v>
      </c>
      <c r="F1796" s="1" t="s">
        <v>4285</v>
      </c>
      <c r="H1796">
        <v>1</v>
      </c>
      <c r="J1796">
        <v>1</v>
      </c>
    </row>
    <row r="1797" spans="1:10" x14ac:dyDescent="0.25">
      <c r="A1797" s="65" t="s">
        <v>1628</v>
      </c>
      <c r="B1797" s="85" t="s">
        <v>53</v>
      </c>
      <c r="C1797" s="65" t="s">
        <v>4604</v>
      </c>
      <c r="D1797">
        <f t="shared" si="28"/>
        <v>4069302835</v>
      </c>
      <c r="F1797" s="1" t="s">
        <v>2908</v>
      </c>
      <c r="I1797">
        <v>1</v>
      </c>
    </row>
    <row r="1798" spans="1:10" x14ac:dyDescent="0.25">
      <c r="A1798" s="84" t="s">
        <v>1640</v>
      </c>
      <c r="B1798" s="83" t="s">
        <v>53</v>
      </c>
      <c r="C1798" s="84" t="s">
        <v>4605</v>
      </c>
      <c r="D1798">
        <f t="shared" si="28"/>
        <v>4015419037</v>
      </c>
      <c r="F1798" s="1" t="s">
        <v>4290</v>
      </c>
      <c r="H1798">
        <v>1</v>
      </c>
      <c r="J1798">
        <v>1</v>
      </c>
    </row>
    <row r="1799" spans="1:10" x14ac:dyDescent="0.25">
      <c r="A1799" s="65" t="s">
        <v>5824</v>
      </c>
      <c r="B1799" s="85" t="s">
        <v>53</v>
      </c>
      <c r="C1799" s="65" t="s">
        <v>4606</v>
      </c>
      <c r="D1799">
        <f t="shared" si="28"/>
        <v>241109524</v>
      </c>
      <c r="F1799" s="1" t="s">
        <v>2916</v>
      </c>
      <c r="I1799">
        <v>1</v>
      </c>
    </row>
    <row r="1800" spans="1:10" x14ac:dyDescent="0.25">
      <c r="A1800" s="84" t="s">
        <v>1657</v>
      </c>
      <c r="B1800" s="83" t="s">
        <v>53</v>
      </c>
      <c r="C1800" s="84" t="s">
        <v>4607</v>
      </c>
      <c r="D1800">
        <f t="shared" si="28"/>
        <v>301905380</v>
      </c>
      <c r="F1800" s="1" t="s">
        <v>2920</v>
      </c>
      <c r="I1800">
        <v>1</v>
      </c>
    </row>
    <row r="1801" spans="1:10" x14ac:dyDescent="0.25">
      <c r="A1801" s="65" t="s">
        <v>5825</v>
      </c>
      <c r="B1801" s="85" t="s">
        <v>53</v>
      </c>
      <c r="C1801" s="65" t="s">
        <v>4608</v>
      </c>
      <c r="D1801">
        <f t="shared" si="28"/>
        <v>196082799</v>
      </c>
      <c r="F1801" s="1" t="s">
        <v>2912</v>
      </c>
      <c r="I1801">
        <v>1</v>
      </c>
    </row>
    <row r="1802" spans="1:10" x14ac:dyDescent="0.25">
      <c r="A1802" s="84" t="s">
        <v>5826</v>
      </c>
      <c r="B1802" s="83" t="s">
        <v>53</v>
      </c>
      <c r="C1802" s="84" t="s">
        <v>4609</v>
      </c>
      <c r="D1802">
        <f t="shared" si="28"/>
        <v>238356954</v>
      </c>
      <c r="F1802" s="1" t="s">
        <v>2889</v>
      </c>
      <c r="H1802">
        <v>1</v>
      </c>
      <c r="I1802">
        <v>1</v>
      </c>
    </row>
    <row r="1803" spans="1:10" x14ac:dyDescent="0.25">
      <c r="A1803" s="65" t="s">
        <v>1631</v>
      </c>
      <c r="B1803" s="85" t="s">
        <v>53</v>
      </c>
      <c r="C1803" s="65" t="s">
        <v>4610</v>
      </c>
      <c r="D1803">
        <f t="shared" si="28"/>
        <v>4055335264</v>
      </c>
      <c r="F1803" s="1" t="s">
        <v>5112</v>
      </c>
      <c r="J1803">
        <v>1</v>
      </c>
    </row>
    <row r="1804" spans="1:10" x14ac:dyDescent="0.25">
      <c r="A1804" s="84" t="s">
        <v>1634</v>
      </c>
      <c r="B1804" s="83" t="s">
        <v>53</v>
      </c>
      <c r="C1804" s="84" t="s">
        <v>4611</v>
      </c>
      <c r="D1804">
        <f t="shared" si="28"/>
        <v>3796156730</v>
      </c>
      <c r="F1804" s="1" t="s">
        <v>2909</v>
      </c>
      <c r="I1804">
        <v>1</v>
      </c>
    </row>
    <row r="1805" spans="1:10" x14ac:dyDescent="0.25">
      <c r="A1805" s="65" t="s">
        <v>1646</v>
      </c>
      <c r="B1805" s="85" t="s">
        <v>53</v>
      </c>
      <c r="C1805" s="65" t="s">
        <v>4612</v>
      </c>
      <c r="D1805">
        <f t="shared" si="28"/>
        <v>4203016889</v>
      </c>
      <c r="F1805" s="1" t="s">
        <v>4291</v>
      </c>
      <c r="H1805">
        <v>1</v>
      </c>
      <c r="J1805">
        <v>1</v>
      </c>
    </row>
    <row r="1806" spans="1:10" x14ac:dyDescent="0.25">
      <c r="A1806" s="84" t="s">
        <v>1658</v>
      </c>
      <c r="B1806" s="83" t="s">
        <v>53</v>
      </c>
      <c r="C1806" s="84" t="s">
        <v>4613</v>
      </c>
      <c r="D1806">
        <f t="shared" si="28"/>
        <v>4187199848</v>
      </c>
      <c r="F1806" s="1" t="s">
        <v>2917</v>
      </c>
      <c r="I1806">
        <v>1</v>
      </c>
    </row>
    <row r="1807" spans="1:10" x14ac:dyDescent="0.25">
      <c r="A1807" s="65" t="s">
        <v>1662</v>
      </c>
      <c r="B1807" s="85" t="s">
        <v>53</v>
      </c>
      <c r="C1807" s="65" t="s">
        <v>4614</v>
      </c>
      <c r="D1807">
        <f t="shared" si="28"/>
        <v>315143544</v>
      </c>
      <c r="F1807" s="1" t="s">
        <v>2921</v>
      </c>
      <c r="I1807">
        <v>1</v>
      </c>
    </row>
    <row r="1808" spans="1:10" x14ac:dyDescent="0.25">
      <c r="A1808" s="84" t="s">
        <v>1670</v>
      </c>
      <c r="B1808" s="83" t="s">
        <v>53</v>
      </c>
      <c r="C1808" s="84" t="s">
        <v>4615</v>
      </c>
      <c r="D1808">
        <f t="shared" si="28"/>
        <v>490437410</v>
      </c>
      <c r="F1808" s="1" t="s">
        <v>2913</v>
      </c>
      <c r="I1808">
        <v>1</v>
      </c>
    </row>
    <row r="1809" spans="1:10" x14ac:dyDescent="0.25">
      <c r="A1809" s="65" t="s">
        <v>5827</v>
      </c>
      <c r="B1809" s="85" t="s">
        <v>53</v>
      </c>
      <c r="C1809" s="65" t="s">
        <v>4616</v>
      </c>
      <c r="D1809">
        <f t="shared" si="28"/>
        <v>19528816</v>
      </c>
      <c r="F1809" s="1" t="s">
        <v>5113</v>
      </c>
      <c r="J1809">
        <v>1</v>
      </c>
    </row>
    <row r="1810" spans="1:10" x14ac:dyDescent="0.25">
      <c r="A1810" s="84" t="s">
        <v>1676</v>
      </c>
      <c r="B1810" s="83" t="s">
        <v>53</v>
      </c>
      <c r="C1810" s="84" t="s">
        <v>4617</v>
      </c>
      <c r="D1810">
        <f t="shared" si="28"/>
        <v>4104047747</v>
      </c>
      <c r="F1810" s="1" t="s">
        <v>4217</v>
      </c>
      <c r="H1810">
        <v>1</v>
      </c>
    </row>
    <row r="1811" spans="1:10" x14ac:dyDescent="0.25">
      <c r="A1811" s="65" t="s">
        <v>1683</v>
      </c>
      <c r="B1811" s="85" t="s">
        <v>53</v>
      </c>
      <c r="C1811" s="65" t="s">
        <v>4618</v>
      </c>
      <c r="D1811">
        <f t="shared" si="28"/>
        <v>3932739465</v>
      </c>
      <c r="F1811" s="1" t="s">
        <v>4218</v>
      </c>
      <c r="H1811">
        <v>1</v>
      </c>
    </row>
    <row r="1812" spans="1:10" x14ac:dyDescent="0.25">
      <c r="A1812" s="84" t="s">
        <v>5828</v>
      </c>
      <c r="B1812" s="83" t="s">
        <v>53</v>
      </c>
      <c r="C1812" s="84" t="s">
        <v>4619</v>
      </c>
      <c r="D1812">
        <f t="shared" si="28"/>
        <v>64634168</v>
      </c>
      <c r="F1812" s="1" t="s">
        <v>2844</v>
      </c>
      <c r="H1812">
        <v>1</v>
      </c>
      <c r="I1812">
        <v>1</v>
      </c>
    </row>
    <row r="1813" spans="1:10" x14ac:dyDescent="0.25">
      <c r="A1813" s="65" t="s">
        <v>1696</v>
      </c>
      <c r="B1813" s="85" t="s">
        <v>53</v>
      </c>
      <c r="C1813" s="65" t="s">
        <v>4620</v>
      </c>
      <c r="D1813">
        <f t="shared" si="28"/>
        <v>4160189973</v>
      </c>
      <c r="F1813" s="1" t="s">
        <v>4219</v>
      </c>
      <c r="H1813">
        <v>1</v>
      </c>
    </row>
    <row r="1814" spans="1:10" x14ac:dyDescent="0.25">
      <c r="A1814" s="84" t="s">
        <v>1671</v>
      </c>
      <c r="B1814" s="83" t="s">
        <v>53</v>
      </c>
      <c r="C1814" s="84" t="s">
        <v>4621</v>
      </c>
      <c r="D1814">
        <f t="shared" si="28"/>
        <v>3910545064</v>
      </c>
      <c r="F1814" s="1" t="s">
        <v>4224</v>
      </c>
      <c r="H1814">
        <v>1</v>
      </c>
    </row>
    <row r="1815" spans="1:10" x14ac:dyDescent="0.25">
      <c r="A1815" s="65" t="s">
        <v>1673</v>
      </c>
      <c r="B1815" s="85" t="s">
        <v>53</v>
      </c>
      <c r="C1815" s="65" t="s">
        <v>4622</v>
      </c>
      <c r="D1815">
        <f t="shared" si="28"/>
        <v>381222352</v>
      </c>
      <c r="F1815" s="1" t="s">
        <v>2845</v>
      </c>
      <c r="H1815">
        <v>1</v>
      </c>
      <c r="I1815">
        <v>1</v>
      </c>
      <c r="J1815">
        <v>1</v>
      </c>
    </row>
    <row r="1816" spans="1:10" x14ac:dyDescent="0.25">
      <c r="A1816" s="84" t="s">
        <v>5829</v>
      </c>
      <c r="B1816" s="83" t="s">
        <v>53</v>
      </c>
      <c r="C1816" s="84" t="s">
        <v>4623</v>
      </c>
      <c r="D1816">
        <f t="shared" si="28"/>
        <v>174863041</v>
      </c>
      <c r="F1816" s="1" t="s">
        <v>4220</v>
      </c>
      <c r="H1816">
        <v>1</v>
      </c>
    </row>
    <row r="1817" spans="1:10" x14ac:dyDescent="0.25">
      <c r="A1817" s="65" t="s">
        <v>1682</v>
      </c>
      <c r="B1817" s="85" t="s">
        <v>53</v>
      </c>
      <c r="C1817" s="65" t="s">
        <v>4624</v>
      </c>
      <c r="D1817">
        <f t="shared" si="28"/>
        <v>4158884122</v>
      </c>
      <c r="F1817" s="1" t="s">
        <v>2853</v>
      </c>
      <c r="I1817">
        <v>1</v>
      </c>
    </row>
    <row r="1818" spans="1:10" x14ac:dyDescent="0.25">
      <c r="A1818" s="84" t="s">
        <v>1690</v>
      </c>
      <c r="B1818" s="83" t="s">
        <v>53</v>
      </c>
      <c r="C1818" s="84" t="s">
        <v>4625</v>
      </c>
      <c r="D1818">
        <f t="shared" si="28"/>
        <v>404368519</v>
      </c>
      <c r="F1818" s="1" t="s">
        <v>4225</v>
      </c>
      <c r="H1818">
        <v>1</v>
      </c>
    </row>
    <row r="1819" spans="1:10" x14ac:dyDescent="0.25">
      <c r="A1819" s="65" t="s">
        <v>1699</v>
      </c>
      <c r="B1819" s="85" t="s">
        <v>53</v>
      </c>
      <c r="C1819" s="65" t="s">
        <v>4626</v>
      </c>
      <c r="D1819">
        <f t="shared" si="28"/>
        <v>4103250884</v>
      </c>
      <c r="F1819" s="1" t="s">
        <v>4230</v>
      </c>
      <c r="H1819">
        <v>1</v>
      </c>
    </row>
    <row r="1820" spans="1:10" x14ac:dyDescent="0.25">
      <c r="A1820" s="84" t="s">
        <v>1666</v>
      </c>
      <c r="B1820" s="83" t="s">
        <v>53</v>
      </c>
      <c r="C1820" s="84" t="s">
        <v>4627</v>
      </c>
      <c r="D1820">
        <f t="shared" si="28"/>
        <v>3785074954</v>
      </c>
      <c r="F1820" s="1" t="s">
        <v>2846</v>
      </c>
      <c r="H1820">
        <v>1</v>
      </c>
      <c r="I1820">
        <v>1</v>
      </c>
      <c r="J1820">
        <v>1</v>
      </c>
    </row>
    <row r="1821" spans="1:10" x14ac:dyDescent="0.25">
      <c r="A1821" s="65" t="s">
        <v>5830</v>
      </c>
      <c r="B1821" s="85" t="s">
        <v>53</v>
      </c>
      <c r="C1821" s="65" t="s">
        <v>4628</v>
      </c>
      <c r="D1821">
        <f t="shared" si="28"/>
        <v>122910704</v>
      </c>
      <c r="F1821" s="1" t="s">
        <v>4221</v>
      </c>
      <c r="H1821">
        <v>1</v>
      </c>
      <c r="J1821">
        <v>1</v>
      </c>
    </row>
    <row r="1822" spans="1:10" x14ac:dyDescent="0.25">
      <c r="A1822" s="84" t="s">
        <v>5831</v>
      </c>
      <c r="B1822" s="83" t="s">
        <v>53</v>
      </c>
      <c r="C1822" s="84" t="s">
        <v>4629</v>
      </c>
      <c r="D1822">
        <f t="shared" si="28"/>
        <v>76952744</v>
      </c>
      <c r="F1822" s="1" t="s">
        <v>2854</v>
      </c>
      <c r="I1822">
        <v>1</v>
      </c>
    </row>
    <row r="1823" spans="1:10" x14ac:dyDescent="0.25">
      <c r="A1823" s="65" t="s">
        <v>1688</v>
      </c>
      <c r="B1823" s="85" t="s">
        <v>53</v>
      </c>
      <c r="C1823" s="65" t="s">
        <v>4630</v>
      </c>
      <c r="D1823">
        <f t="shared" si="28"/>
        <v>477520921</v>
      </c>
      <c r="F1823" s="1" t="s">
        <v>4226</v>
      </c>
      <c r="H1823">
        <v>1</v>
      </c>
    </row>
    <row r="1824" spans="1:10" x14ac:dyDescent="0.25">
      <c r="A1824" s="84" t="s">
        <v>5832</v>
      </c>
      <c r="B1824" s="83" t="s">
        <v>53</v>
      </c>
      <c r="C1824" s="84" t="s">
        <v>4631</v>
      </c>
      <c r="D1824">
        <f t="shared" si="28"/>
        <v>41182927</v>
      </c>
      <c r="F1824" s="1" t="s">
        <v>4231</v>
      </c>
      <c r="H1824">
        <v>1</v>
      </c>
    </row>
    <row r="1825" spans="1:10" x14ac:dyDescent="0.25">
      <c r="A1825" s="65" t="s">
        <v>1694</v>
      </c>
      <c r="B1825" s="85" t="s">
        <v>53</v>
      </c>
      <c r="C1825" s="65" t="s">
        <v>4632</v>
      </c>
      <c r="D1825">
        <f t="shared" si="28"/>
        <v>4243961676</v>
      </c>
      <c r="F1825" s="1" t="s">
        <v>4235</v>
      </c>
      <c r="H1825">
        <v>1</v>
      </c>
    </row>
    <row r="1826" spans="1:10" x14ac:dyDescent="0.25">
      <c r="A1826" s="84" t="s">
        <v>5833</v>
      </c>
      <c r="B1826" s="83" t="s">
        <v>53</v>
      </c>
      <c r="C1826" s="84" t="s">
        <v>4633</v>
      </c>
      <c r="D1826">
        <f t="shared" si="28"/>
        <v>243834729</v>
      </c>
      <c r="F1826" s="1" t="s">
        <v>2859</v>
      </c>
      <c r="I1826">
        <v>1</v>
      </c>
    </row>
    <row r="1827" spans="1:10" x14ac:dyDescent="0.25">
      <c r="A1827" s="65" t="s">
        <v>5834</v>
      </c>
      <c r="B1827" s="85" t="s">
        <v>53</v>
      </c>
      <c r="C1827" s="65" t="s">
        <v>4634</v>
      </c>
      <c r="D1827">
        <f t="shared" si="28"/>
        <v>264163665</v>
      </c>
      <c r="F1827" s="1" t="s">
        <v>2847</v>
      </c>
      <c r="H1827">
        <v>1</v>
      </c>
      <c r="I1827">
        <v>1</v>
      </c>
      <c r="J1827">
        <v>1</v>
      </c>
    </row>
    <row r="1828" spans="1:10" x14ac:dyDescent="0.25">
      <c r="A1828" s="84" t="s">
        <v>1681</v>
      </c>
      <c r="B1828" s="83" t="s">
        <v>53</v>
      </c>
      <c r="C1828" s="84" t="s">
        <v>4635</v>
      </c>
      <c r="D1828">
        <f t="shared" si="28"/>
        <v>3908724617</v>
      </c>
      <c r="F1828" s="1" t="s">
        <v>4222</v>
      </c>
      <c r="H1828">
        <v>1</v>
      </c>
      <c r="J1828">
        <v>1</v>
      </c>
    </row>
    <row r="1829" spans="1:10" x14ac:dyDescent="0.25">
      <c r="A1829" s="65" t="s">
        <v>1687</v>
      </c>
      <c r="B1829" s="85" t="s">
        <v>53</v>
      </c>
      <c r="C1829" s="65" t="s">
        <v>4636</v>
      </c>
      <c r="D1829">
        <f t="shared" si="28"/>
        <v>4292579361</v>
      </c>
      <c r="F1829" s="1" t="s">
        <v>2855</v>
      </c>
      <c r="I1829">
        <v>1</v>
      </c>
    </row>
    <row r="1830" spans="1:10" x14ac:dyDescent="0.25">
      <c r="A1830" s="84" t="s">
        <v>1689</v>
      </c>
      <c r="B1830" s="83" t="s">
        <v>53</v>
      </c>
      <c r="C1830" s="84" t="s">
        <v>4637</v>
      </c>
      <c r="D1830">
        <f t="shared" si="28"/>
        <v>4227921461</v>
      </c>
      <c r="F1830" s="1" t="s">
        <v>4227</v>
      </c>
      <c r="H1830">
        <v>1</v>
      </c>
      <c r="J1830">
        <v>1</v>
      </c>
    </row>
    <row r="1831" spans="1:10" x14ac:dyDescent="0.25">
      <c r="A1831" s="65" t="s">
        <v>1697</v>
      </c>
      <c r="B1831" s="85" t="s">
        <v>53</v>
      </c>
      <c r="C1831" s="65" t="s">
        <v>4638</v>
      </c>
      <c r="D1831">
        <f t="shared" si="28"/>
        <v>4257424152</v>
      </c>
      <c r="F1831" s="1" t="s">
        <v>4232</v>
      </c>
      <c r="H1831">
        <v>1</v>
      </c>
    </row>
    <row r="1832" spans="1:10" x14ac:dyDescent="0.25">
      <c r="A1832" s="84" t="s">
        <v>1668</v>
      </c>
      <c r="B1832" s="83" t="s">
        <v>53</v>
      </c>
      <c r="C1832" s="84" t="s">
        <v>4639</v>
      </c>
      <c r="D1832">
        <f t="shared" si="28"/>
        <v>510410722</v>
      </c>
      <c r="F1832" s="1" t="s">
        <v>4236</v>
      </c>
      <c r="H1832">
        <v>1</v>
      </c>
    </row>
    <row r="1833" spans="1:10" x14ac:dyDescent="0.25">
      <c r="A1833" s="65" t="s">
        <v>5835</v>
      </c>
      <c r="B1833" s="85" t="s">
        <v>53</v>
      </c>
      <c r="C1833" s="65" t="s">
        <v>4640</v>
      </c>
      <c r="D1833">
        <f t="shared" si="28"/>
        <v>253342949</v>
      </c>
      <c r="F1833" s="1" t="s">
        <v>2860</v>
      </c>
      <c r="I1833">
        <v>1</v>
      </c>
    </row>
    <row r="1834" spans="1:10" x14ac:dyDescent="0.25">
      <c r="A1834" s="84" t="s">
        <v>1678</v>
      </c>
      <c r="B1834" s="83" t="s">
        <v>53</v>
      </c>
      <c r="C1834" s="84" t="s">
        <v>4641</v>
      </c>
      <c r="D1834">
        <f t="shared" si="28"/>
        <v>345659384</v>
      </c>
      <c r="F1834" s="1" t="s">
        <v>2865</v>
      </c>
      <c r="I1834">
        <v>1</v>
      </c>
    </row>
    <row r="1835" spans="1:10" x14ac:dyDescent="0.25">
      <c r="A1835" s="65" t="s">
        <v>1686</v>
      </c>
      <c r="B1835" s="85" t="s">
        <v>53</v>
      </c>
      <c r="C1835" s="65" t="s">
        <v>4642</v>
      </c>
      <c r="D1835">
        <f t="shared" si="28"/>
        <v>4034587945</v>
      </c>
      <c r="F1835" s="1" t="s">
        <v>2848</v>
      </c>
      <c r="H1835">
        <v>1</v>
      </c>
      <c r="I1835">
        <v>1</v>
      </c>
      <c r="J1835">
        <v>1</v>
      </c>
    </row>
    <row r="1836" spans="1:10" x14ac:dyDescent="0.25">
      <c r="A1836" s="84" t="s">
        <v>1691</v>
      </c>
      <c r="B1836" s="83" t="s">
        <v>53</v>
      </c>
      <c r="C1836" s="84" t="s">
        <v>4643</v>
      </c>
      <c r="D1836">
        <f t="shared" si="28"/>
        <v>4235319183</v>
      </c>
      <c r="F1836" s="1" t="s">
        <v>4223</v>
      </c>
      <c r="H1836">
        <v>1</v>
      </c>
      <c r="J1836">
        <v>1</v>
      </c>
    </row>
    <row r="1837" spans="1:10" x14ac:dyDescent="0.25">
      <c r="A1837" s="65" t="s">
        <v>1698</v>
      </c>
      <c r="B1837" s="85" t="s">
        <v>53</v>
      </c>
      <c r="C1837" s="65" t="s">
        <v>4644</v>
      </c>
      <c r="D1837">
        <f t="shared" si="28"/>
        <v>486404419</v>
      </c>
      <c r="F1837" s="1" t="s">
        <v>2856</v>
      </c>
      <c r="I1837">
        <v>1</v>
      </c>
    </row>
    <row r="1838" spans="1:10" x14ac:dyDescent="0.25">
      <c r="A1838" s="84" t="s">
        <v>1672</v>
      </c>
      <c r="B1838" s="83" t="s">
        <v>53</v>
      </c>
      <c r="C1838" s="84" t="s">
        <v>4433</v>
      </c>
      <c r="D1838">
        <f t="shared" si="28"/>
        <v>286082527</v>
      </c>
      <c r="F1838" s="1" t="s">
        <v>4228</v>
      </c>
      <c r="H1838">
        <v>1</v>
      </c>
      <c r="J1838">
        <v>1</v>
      </c>
    </row>
    <row r="1839" spans="1:10" x14ac:dyDescent="0.25">
      <c r="A1839" s="65" t="s">
        <v>5836</v>
      </c>
      <c r="B1839" s="85" t="s">
        <v>53</v>
      </c>
      <c r="C1839" s="65" t="s">
        <v>4434</v>
      </c>
      <c r="D1839">
        <f t="shared" si="28"/>
        <v>243023484</v>
      </c>
      <c r="F1839" s="1" t="s">
        <v>4233</v>
      </c>
      <c r="H1839">
        <v>1</v>
      </c>
      <c r="J1839">
        <v>1</v>
      </c>
    </row>
    <row r="1840" spans="1:10" x14ac:dyDescent="0.25">
      <c r="A1840" s="84" t="s">
        <v>5837</v>
      </c>
      <c r="B1840" s="83" t="s">
        <v>53</v>
      </c>
      <c r="C1840" s="84" t="s">
        <v>4435</v>
      </c>
      <c r="D1840">
        <f t="shared" si="28"/>
        <v>126843805</v>
      </c>
      <c r="F1840" s="1" t="s">
        <v>4237</v>
      </c>
      <c r="H1840">
        <v>1</v>
      </c>
    </row>
    <row r="1841" spans="1:10" x14ac:dyDescent="0.25">
      <c r="A1841" s="65" t="s">
        <v>5838</v>
      </c>
      <c r="B1841" s="85" t="s">
        <v>53</v>
      </c>
      <c r="C1841" s="65" t="s">
        <v>4436</v>
      </c>
      <c r="D1841">
        <f t="shared" si="28"/>
        <v>170568741</v>
      </c>
      <c r="F1841" s="1" t="s">
        <v>2876</v>
      </c>
      <c r="I1841">
        <v>1</v>
      </c>
    </row>
    <row r="1842" spans="1:10" x14ac:dyDescent="0.25">
      <c r="A1842" s="84" t="s">
        <v>5839</v>
      </c>
      <c r="B1842" s="83" t="s">
        <v>53</v>
      </c>
      <c r="C1842" s="84" t="s">
        <v>4437</v>
      </c>
      <c r="D1842">
        <f t="shared" si="28"/>
        <v>75839775</v>
      </c>
      <c r="F1842" s="1" t="s">
        <v>2861</v>
      </c>
      <c r="I1842">
        <v>1</v>
      </c>
    </row>
    <row r="1843" spans="1:10" x14ac:dyDescent="0.25">
      <c r="A1843" s="65" t="s">
        <v>1695</v>
      </c>
      <c r="B1843" s="85" t="s">
        <v>53</v>
      </c>
      <c r="C1843" s="65" t="s">
        <v>4438</v>
      </c>
      <c r="D1843">
        <f t="shared" si="28"/>
        <v>436064537</v>
      </c>
      <c r="F1843" s="1" t="s">
        <v>2866</v>
      </c>
      <c r="I1843">
        <v>1</v>
      </c>
    </row>
    <row r="1844" spans="1:10" x14ac:dyDescent="0.25">
      <c r="A1844" s="84" t="s">
        <v>1669</v>
      </c>
      <c r="B1844" s="83" t="s">
        <v>53</v>
      </c>
      <c r="C1844" s="84" t="s">
        <v>4439</v>
      </c>
      <c r="D1844">
        <f t="shared" si="28"/>
        <v>3882551480</v>
      </c>
      <c r="F1844" s="1" t="s">
        <v>2871</v>
      </c>
      <c r="I1844">
        <v>1</v>
      </c>
    </row>
    <row r="1845" spans="1:10" x14ac:dyDescent="0.25">
      <c r="A1845" s="65" t="s">
        <v>5840</v>
      </c>
      <c r="B1845" s="85" t="s">
        <v>53</v>
      </c>
      <c r="C1845" s="65" t="s">
        <v>4440</v>
      </c>
      <c r="D1845">
        <f t="shared" si="28"/>
        <v>188632991</v>
      </c>
      <c r="F1845" s="1" t="s">
        <v>2849</v>
      </c>
      <c r="H1845">
        <v>1</v>
      </c>
      <c r="I1845">
        <v>1</v>
      </c>
      <c r="J1845">
        <v>1</v>
      </c>
    </row>
    <row r="1846" spans="1:10" x14ac:dyDescent="0.25">
      <c r="A1846" s="84" t="s">
        <v>1679</v>
      </c>
      <c r="B1846" s="83" t="s">
        <v>53</v>
      </c>
      <c r="C1846" s="84" t="s">
        <v>4441</v>
      </c>
      <c r="D1846">
        <f t="shared" si="28"/>
        <v>535083569</v>
      </c>
      <c r="F1846" s="1" t="s">
        <v>5100</v>
      </c>
      <c r="J1846">
        <v>1</v>
      </c>
    </row>
    <row r="1847" spans="1:10" x14ac:dyDescent="0.25">
      <c r="A1847" s="65" t="s">
        <v>1684</v>
      </c>
      <c r="B1847" s="85" t="s">
        <v>53</v>
      </c>
      <c r="C1847" s="65" t="s">
        <v>4442</v>
      </c>
      <c r="D1847">
        <f t="shared" si="28"/>
        <v>350794411</v>
      </c>
      <c r="F1847" s="1" t="s">
        <v>2857</v>
      </c>
      <c r="I1847">
        <v>1</v>
      </c>
    </row>
    <row r="1848" spans="1:10" x14ac:dyDescent="0.25">
      <c r="A1848" s="84" t="s">
        <v>5841</v>
      </c>
      <c r="B1848" s="83" t="s">
        <v>53</v>
      </c>
      <c r="C1848" s="84" t="s">
        <v>4443</v>
      </c>
      <c r="D1848">
        <f t="shared" si="28"/>
        <v>98567553</v>
      </c>
      <c r="F1848" s="1" t="s">
        <v>4229</v>
      </c>
      <c r="H1848">
        <v>1</v>
      </c>
      <c r="J1848">
        <v>1</v>
      </c>
    </row>
    <row r="1849" spans="1:10" x14ac:dyDescent="0.25">
      <c r="A1849" s="65" t="s">
        <v>5842</v>
      </c>
      <c r="B1849" s="85" t="s">
        <v>53</v>
      </c>
      <c r="C1849" s="65" t="s">
        <v>4444</v>
      </c>
      <c r="D1849">
        <f t="shared" si="28"/>
        <v>6765577</v>
      </c>
      <c r="F1849" s="1" t="s">
        <v>4234</v>
      </c>
      <c r="H1849">
        <v>1</v>
      </c>
      <c r="J1849">
        <v>1</v>
      </c>
    </row>
    <row r="1850" spans="1:10" x14ac:dyDescent="0.25">
      <c r="A1850" s="84" t="s">
        <v>1701</v>
      </c>
      <c r="B1850" s="83" t="s">
        <v>53</v>
      </c>
      <c r="C1850" s="84" t="s">
        <v>4645</v>
      </c>
      <c r="D1850">
        <f t="shared" si="28"/>
        <v>287203549</v>
      </c>
      <c r="F1850" s="1" t="s">
        <v>4238</v>
      </c>
      <c r="H1850">
        <v>1</v>
      </c>
      <c r="J1850">
        <v>1</v>
      </c>
    </row>
    <row r="1851" spans="1:10" x14ac:dyDescent="0.25">
      <c r="A1851" s="65" t="s">
        <v>1705</v>
      </c>
      <c r="B1851" s="85" t="s">
        <v>53</v>
      </c>
      <c r="C1851" s="65" t="s">
        <v>4646</v>
      </c>
      <c r="D1851">
        <f t="shared" si="28"/>
        <v>4257925169</v>
      </c>
      <c r="F1851" s="1" t="s">
        <v>2877</v>
      </c>
      <c r="I1851">
        <v>1</v>
      </c>
    </row>
    <row r="1852" spans="1:10" x14ac:dyDescent="0.25">
      <c r="A1852" s="84" t="s">
        <v>1707</v>
      </c>
      <c r="B1852" s="83" t="s">
        <v>53</v>
      </c>
      <c r="C1852" s="84" t="s">
        <v>4647</v>
      </c>
      <c r="D1852">
        <f t="shared" si="28"/>
        <v>3832100518</v>
      </c>
      <c r="F1852" s="1" t="s">
        <v>2862</v>
      </c>
      <c r="I1852">
        <v>1</v>
      </c>
    </row>
    <row r="1853" spans="1:10" x14ac:dyDescent="0.25">
      <c r="A1853" s="65" t="s">
        <v>1711</v>
      </c>
      <c r="B1853" s="85" t="s">
        <v>53</v>
      </c>
      <c r="C1853" s="65" t="s">
        <v>4648</v>
      </c>
      <c r="D1853">
        <f t="shared" si="28"/>
        <v>475219549</v>
      </c>
      <c r="F1853" s="1" t="s">
        <v>2867</v>
      </c>
      <c r="I1853">
        <v>1</v>
      </c>
    </row>
    <row r="1854" spans="1:10" x14ac:dyDescent="0.25">
      <c r="A1854" s="84" t="s">
        <v>5843</v>
      </c>
      <c r="B1854" s="83" t="s">
        <v>53</v>
      </c>
      <c r="C1854" s="84" t="s">
        <v>4649</v>
      </c>
      <c r="D1854">
        <f t="shared" si="28"/>
        <v>120914935</v>
      </c>
      <c r="F1854" s="1" t="s">
        <v>2872</v>
      </c>
      <c r="I1854">
        <v>1</v>
      </c>
    </row>
    <row r="1855" spans="1:10" x14ac:dyDescent="0.25">
      <c r="A1855" s="65" t="s">
        <v>1722</v>
      </c>
      <c r="B1855" s="85" t="s">
        <v>53</v>
      </c>
      <c r="C1855" s="65" t="s">
        <v>4650</v>
      </c>
      <c r="D1855">
        <f t="shared" si="28"/>
        <v>4212424331</v>
      </c>
      <c r="F1855" s="1" t="s">
        <v>2850</v>
      </c>
      <c r="H1855">
        <v>1</v>
      </c>
      <c r="I1855">
        <v>1</v>
      </c>
    </row>
    <row r="1856" spans="1:10" x14ac:dyDescent="0.25">
      <c r="A1856" s="84" t="s">
        <v>5844</v>
      </c>
      <c r="B1856" s="83" t="s">
        <v>53</v>
      </c>
      <c r="C1856" s="84" t="s">
        <v>4651</v>
      </c>
      <c r="D1856">
        <f t="shared" si="28"/>
        <v>190506642</v>
      </c>
      <c r="F1856" s="1" t="s">
        <v>5101</v>
      </c>
      <c r="J1856">
        <v>1</v>
      </c>
    </row>
    <row r="1857" spans="1:10" x14ac:dyDescent="0.25">
      <c r="A1857" s="65" t="s">
        <v>1703</v>
      </c>
      <c r="B1857" s="85" t="s">
        <v>53</v>
      </c>
      <c r="C1857" s="65" t="s">
        <v>4652</v>
      </c>
      <c r="D1857">
        <f t="shared" si="28"/>
        <v>4155479502</v>
      </c>
      <c r="F1857" s="1" t="s">
        <v>2858</v>
      </c>
      <c r="I1857">
        <v>1</v>
      </c>
    </row>
    <row r="1858" spans="1:10" x14ac:dyDescent="0.25">
      <c r="A1858" s="84" t="s">
        <v>1708</v>
      </c>
      <c r="B1858" s="83" t="s">
        <v>53</v>
      </c>
      <c r="C1858" s="84" t="s">
        <v>4653</v>
      </c>
      <c r="D1858">
        <f t="shared" ref="D1858:D1921" si="29">HEX2DEC(A1858)</f>
        <v>413770157</v>
      </c>
      <c r="F1858" s="1" t="s">
        <v>5102</v>
      </c>
      <c r="J1858">
        <v>1</v>
      </c>
    </row>
    <row r="1859" spans="1:10" x14ac:dyDescent="0.25">
      <c r="A1859" s="65" t="s">
        <v>1713</v>
      </c>
      <c r="B1859" s="85" t="s">
        <v>53</v>
      </c>
      <c r="C1859" s="65" t="s">
        <v>4654</v>
      </c>
      <c r="D1859">
        <f t="shared" si="29"/>
        <v>4212315543</v>
      </c>
      <c r="F1859" s="1" t="s">
        <v>5104</v>
      </c>
      <c r="J1859">
        <v>1</v>
      </c>
    </row>
    <row r="1860" spans="1:10" x14ac:dyDescent="0.25">
      <c r="A1860" s="84" t="s">
        <v>1716</v>
      </c>
      <c r="B1860" s="83" t="s">
        <v>53</v>
      </c>
      <c r="C1860" s="84" t="s">
        <v>4655</v>
      </c>
      <c r="D1860">
        <f t="shared" si="29"/>
        <v>3819810083</v>
      </c>
      <c r="F1860" s="1" t="s">
        <v>4239</v>
      </c>
      <c r="H1860">
        <v>1</v>
      </c>
      <c r="J1860">
        <v>1</v>
      </c>
    </row>
    <row r="1861" spans="1:10" x14ac:dyDescent="0.25">
      <c r="A1861" s="65" t="s">
        <v>5845</v>
      </c>
      <c r="B1861" s="85" t="s">
        <v>53</v>
      </c>
      <c r="C1861" s="65" t="s">
        <v>4656</v>
      </c>
      <c r="D1861">
        <f t="shared" si="29"/>
        <v>184519862</v>
      </c>
      <c r="F1861" s="1" t="s">
        <v>2878</v>
      </c>
      <c r="I1861">
        <v>1</v>
      </c>
    </row>
    <row r="1862" spans="1:10" x14ac:dyDescent="0.25">
      <c r="A1862" s="84" t="s">
        <v>1700</v>
      </c>
      <c r="B1862" s="83" t="s">
        <v>53</v>
      </c>
      <c r="C1862" s="84" t="s">
        <v>4657</v>
      </c>
      <c r="D1862">
        <f t="shared" si="29"/>
        <v>3967682916</v>
      </c>
      <c r="F1862" s="1" t="s">
        <v>2863</v>
      </c>
      <c r="I1862">
        <v>1</v>
      </c>
    </row>
    <row r="1863" spans="1:10" x14ac:dyDescent="0.25">
      <c r="A1863" s="65" t="s">
        <v>1706</v>
      </c>
      <c r="B1863" s="85" t="s">
        <v>53</v>
      </c>
      <c r="C1863" s="65" t="s">
        <v>4658</v>
      </c>
      <c r="D1863">
        <f t="shared" si="29"/>
        <v>3863292206</v>
      </c>
      <c r="F1863" s="1" t="s">
        <v>2868</v>
      </c>
      <c r="I1863">
        <v>1</v>
      </c>
    </row>
    <row r="1864" spans="1:10" x14ac:dyDescent="0.25">
      <c r="A1864" s="84" t="s">
        <v>1710</v>
      </c>
      <c r="B1864" s="83" t="s">
        <v>53</v>
      </c>
      <c r="C1864" s="84" t="s">
        <v>4659</v>
      </c>
      <c r="D1864">
        <f t="shared" si="29"/>
        <v>315647761</v>
      </c>
      <c r="F1864" s="1" t="s">
        <v>2873</v>
      </c>
      <c r="I1864">
        <v>1</v>
      </c>
    </row>
    <row r="1865" spans="1:10" x14ac:dyDescent="0.25">
      <c r="A1865" s="65" t="s">
        <v>1714</v>
      </c>
      <c r="B1865" s="85" t="s">
        <v>53</v>
      </c>
      <c r="C1865" s="65" t="s">
        <v>4660</v>
      </c>
      <c r="D1865">
        <f t="shared" si="29"/>
        <v>4149852191</v>
      </c>
      <c r="F1865" s="1" t="s">
        <v>2851</v>
      </c>
      <c r="H1865">
        <v>1</v>
      </c>
      <c r="I1865">
        <v>1</v>
      </c>
    </row>
    <row r="1866" spans="1:10" x14ac:dyDescent="0.25">
      <c r="A1866" s="84" t="s">
        <v>1718</v>
      </c>
      <c r="B1866" s="83" t="s">
        <v>53</v>
      </c>
      <c r="C1866" s="84" t="s">
        <v>4661</v>
      </c>
      <c r="D1866">
        <f t="shared" si="29"/>
        <v>4138250740</v>
      </c>
      <c r="F1866" s="1" t="s">
        <v>2852</v>
      </c>
      <c r="I1866">
        <v>1</v>
      </c>
    </row>
    <row r="1867" spans="1:10" x14ac:dyDescent="0.25">
      <c r="A1867" s="65" t="s">
        <v>1721</v>
      </c>
      <c r="B1867" s="85" t="s">
        <v>53</v>
      </c>
      <c r="C1867" s="65" t="s">
        <v>4662</v>
      </c>
      <c r="D1867">
        <f t="shared" si="29"/>
        <v>3948642861</v>
      </c>
      <c r="F1867" s="1" t="s">
        <v>5108</v>
      </c>
      <c r="J1867">
        <v>1</v>
      </c>
    </row>
    <row r="1868" spans="1:10" x14ac:dyDescent="0.25">
      <c r="A1868" s="84" t="s">
        <v>5846</v>
      </c>
      <c r="B1868" s="83" t="s">
        <v>53</v>
      </c>
      <c r="C1868" s="84" t="s">
        <v>4663</v>
      </c>
      <c r="D1868">
        <f t="shared" si="29"/>
        <v>233895548</v>
      </c>
      <c r="F1868" s="1" t="s">
        <v>5106</v>
      </c>
      <c r="J1868">
        <v>1</v>
      </c>
    </row>
    <row r="1869" spans="1:10" x14ac:dyDescent="0.25">
      <c r="A1869" s="65" t="s">
        <v>5847</v>
      </c>
      <c r="B1869" s="85" t="s">
        <v>53</v>
      </c>
      <c r="C1869" s="65" t="s">
        <v>4664</v>
      </c>
      <c r="D1869">
        <f t="shared" si="29"/>
        <v>164548816</v>
      </c>
      <c r="F1869" s="1" t="s">
        <v>5107</v>
      </c>
      <c r="J1869">
        <v>1</v>
      </c>
    </row>
    <row r="1870" spans="1:10" x14ac:dyDescent="0.25">
      <c r="A1870" s="84" t="s">
        <v>5848</v>
      </c>
      <c r="B1870" s="83" t="s">
        <v>53</v>
      </c>
      <c r="C1870" s="84" t="s">
        <v>4665</v>
      </c>
      <c r="D1870">
        <f t="shared" si="29"/>
        <v>61790630</v>
      </c>
      <c r="F1870" s="1" t="s">
        <v>2880</v>
      </c>
      <c r="I1870">
        <v>1</v>
      </c>
    </row>
    <row r="1871" spans="1:10" x14ac:dyDescent="0.25">
      <c r="A1871" s="65" t="s">
        <v>1715</v>
      </c>
      <c r="B1871" s="85" t="s">
        <v>53</v>
      </c>
      <c r="C1871" s="65" t="s">
        <v>4666</v>
      </c>
      <c r="D1871">
        <f t="shared" si="29"/>
        <v>4251535939</v>
      </c>
      <c r="F1871" s="1" t="s">
        <v>2870</v>
      </c>
      <c r="I1871">
        <v>1</v>
      </c>
    </row>
    <row r="1872" spans="1:10" x14ac:dyDescent="0.25">
      <c r="A1872" s="84" t="s">
        <v>1717</v>
      </c>
      <c r="B1872" s="83" t="s">
        <v>53</v>
      </c>
      <c r="C1872" s="84" t="s">
        <v>4667</v>
      </c>
      <c r="D1872">
        <f t="shared" si="29"/>
        <v>343615561</v>
      </c>
      <c r="F1872" s="1" t="s">
        <v>2875</v>
      </c>
      <c r="I1872">
        <v>1</v>
      </c>
    </row>
    <row r="1873" spans="1:10" x14ac:dyDescent="0.25">
      <c r="A1873" s="65" t="s">
        <v>1720</v>
      </c>
      <c r="B1873" s="85" t="s">
        <v>53</v>
      </c>
      <c r="C1873" s="65" t="s">
        <v>4668</v>
      </c>
      <c r="D1873">
        <f t="shared" si="29"/>
        <v>4200557278</v>
      </c>
      <c r="F1873" s="1" t="s">
        <v>5103</v>
      </c>
      <c r="J1873">
        <v>1</v>
      </c>
    </row>
    <row r="1874" spans="1:10" x14ac:dyDescent="0.25">
      <c r="A1874" s="84" t="s">
        <v>1702</v>
      </c>
      <c r="B1874" s="83" t="s">
        <v>53</v>
      </c>
      <c r="C1874" s="84" t="s">
        <v>4669</v>
      </c>
      <c r="D1874">
        <f t="shared" si="29"/>
        <v>327649469</v>
      </c>
      <c r="F1874" s="1" t="s">
        <v>5105</v>
      </c>
      <c r="J1874">
        <v>1</v>
      </c>
    </row>
    <row r="1875" spans="1:10" x14ac:dyDescent="0.25">
      <c r="A1875" s="65" t="s">
        <v>1704</v>
      </c>
      <c r="B1875" s="85" t="s">
        <v>53</v>
      </c>
      <c r="C1875" s="65" t="s">
        <v>4670</v>
      </c>
      <c r="D1875">
        <f t="shared" si="29"/>
        <v>328705072</v>
      </c>
      <c r="F1875" s="1" t="s">
        <v>4240</v>
      </c>
      <c r="H1875">
        <v>1</v>
      </c>
      <c r="J1875">
        <v>1</v>
      </c>
    </row>
    <row r="1876" spans="1:10" x14ac:dyDescent="0.25">
      <c r="A1876" s="84" t="s">
        <v>1709</v>
      </c>
      <c r="B1876" s="83" t="s">
        <v>53</v>
      </c>
      <c r="C1876" s="84" t="s">
        <v>4671</v>
      </c>
      <c r="D1876">
        <f t="shared" si="29"/>
        <v>4117609414</v>
      </c>
      <c r="F1876" s="1" t="s">
        <v>2879</v>
      </c>
      <c r="I1876">
        <v>1</v>
      </c>
    </row>
    <row r="1877" spans="1:10" x14ac:dyDescent="0.25">
      <c r="A1877" s="65" t="s">
        <v>1712</v>
      </c>
      <c r="B1877" s="85" t="s">
        <v>53</v>
      </c>
      <c r="C1877" s="65" t="s">
        <v>4672</v>
      </c>
      <c r="D1877">
        <f t="shared" si="29"/>
        <v>437834003</v>
      </c>
      <c r="F1877" s="1" t="s">
        <v>2864</v>
      </c>
      <c r="I1877">
        <v>1</v>
      </c>
    </row>
    <row r="1878" spans="1:10" x14ac:dyDescent="0.25">
      <c r="A1878" s="84" t="s">
        <v>1719</v>
      </c>
      <c r="B1878" s="83" t="s">
        <v>53</v>
      </c>
      <c r="C1878" s="84" t="s">
        <v>4673</v>
      </c>
      <c r="D1878">
        <f t="shared" si="29"/>
        <v>4130981529</v>
      </c>
      <c r="F1878" s="1" t="s">
        <v>2869</v>
      </c>
      <c r="I1878">
        <v>1</v>
      </c>
    </row>
    <row r="1879" spans="1:10" x14ac:dyDescent="0.25">
      <c r="A1879" s="65" t="s">
        <v>5849</v>
      </c>
      <c r="B1879" s="85" t="s">
        <v>53</v>
      </c>
      <c r="C1879" s="65" t="s">
        <v>4674</v>
      </c>
      <c r="D1879">
        <f t="shared" si="29"/>
        <v>255720175</v>
      </c>
      <c r="F1879" s="1" t="s">
        <v>2874</v>
      </c>
      <c r="I1879">
        <v>1</v>
      </c>
    </row>
    <row r="1880" spans="1:10" x14ac:dyDescent="0.25">
      <c r="A1880" s="84" t="s">
        <v>1727</v>
      </c>
      <c r="B1880" s="83" t="s">
        <v>53</v>
      </c>
      <c r="C1880" s="84" t="s">
        <v>4675</v>
      </c>
      <c r="D1880">
        <f t="shared" si="29"/>
        <v>333753480</v>
      </c>
      <c r="F1880" s="1" t="s">
        <v>5064</v>
      </c>
      <c r="G1880">
        <v>1</v>
      </c>
    </row>
    <row r="1881" spans="1:10" x14ac:dyDescent="0.25">
      <c r="A1881" s="65" t="s">
        <v>1733</v>
      </c>
      <c r="B1881" s="85" t="s">
        <v>53</v>
      </c>
      <c r="C1881" s="65" t="s">
        <v>4676</v>
      </c>
      <c r="D1881">
        <f t="shared" si="29"/>
        <v>4223091829</v>
      </c>
      <c r="F1881" s="1" t="s">
        <v>5070</v>
      </c>
      <c r="G1881">
        <v>1</v>
      </c>
    </row>
    <row r="1882" spans="1:10" x14ac:dyDescent="0.25">
      <c r="A1882" s="84" t="s">
        <v>1738</v>
      </c>
      <c r="B1882" s="83" t="s">
        <v>53</v>
      </c>
      <c r="C1882" s="84" t="s">
        <v>4677</v>
      </c>
      <c r="D1882">
        <f t="shared" si="29"/>
        <v>3972900094</v>
      </c>
      <c r="F1882" s="1" t="s">
        <v>5065</v>
      </c>
      <c r="G1882">
        <v>1</v>
      </c>
    </row>
    <row r="1883" spans="1:10" x14ac:dyDescent="0.25">
      <c r="A1883" s="65" t="s">
        <v>1744</v>
      </c>
      <c r="B1883" s="85" t="s">
        <v>53</v>
      </c>
      <c r="C1883" s="65" t="s">
        <v>4678</v>
      </c>
      <c r="D1883">
        <f t="shared" si="29"/>
        <v>3971876879</v>
      </c>
      <c r="F1883" s="1" t="s">
        <v>5071</v>
      </c>
      <c r="G1883">
        <v>1</v>
      </c>
    </row>
    <row r="1884" spans="1:10" x14ac:dyDescent="0.25">
      <c r="A1884" s="84" t="s">
        <v>1751</v>
      </c>
      <c r="B1884" s="83" t="s">
        <v>53</v>
      </c>
      <c r="C1884" s="84" t="s">
        <v>4679</v>
      </c>
      <c r="D1884">
        <f t="shared" si="29"/>
        <v>4286085712</v>
      </c>
      <c r="F1884" s="1" t="s">
        <v>5076</v>
      </c>
      <c r="G1884">
        <v>1</v>
      </c>
    </row>
    <row r="1885" spans="1:10" x14ac:dyDescent="0.25">
      <c r="A1885" s="65" t="s">
        <v>5850</v>
      </c>
      <c r="B1885" s="85" t="s">
        <v>53</v>
      </c>
      <c r="C1885" s="65" t="s">
        <v>4680</v>
      </c>
      <c r="D1885">
        <f t="shared" si="29"/>
        <v>131003211</v>
      </c>
      <c r="F1885" s="1" t="s">
        <v>5066</v>
      </c>
      <c r="G1885">
        <v>1</v>
      </c>
    </row>
    <row r="1886" spans="1:10" x14ac:dyDescent="0.25">
      <c r="A1886" s="84" t="s">
        <v>1734</v>
      </c>
      <c r="B1886" s="83" t="s">
        <v>53</v>
      </c>
      <c r="C1886" s="84" t="s">
        <v>4681</v>
      </c>
      <c r="D1886">
        <f t="shared" si="29"/>
        <v>3837231961</v>
      </c>
      <c r="F1886" s="1" t="s">
        <v>5072</v>
      </c>
      <c r="G1886">
        <v>1</v>
      </c>
    </row>
    <row r="1887" spans="1:10" x14ac:dyDescent="0.25">
      <c r="A1887" s="65" t="s">
        <v>5851</v>
      </c>
      <c r="B1887" s="85" t="s">
        <v>53</v>
      </c>
      <c r="C1887" s="65" t="s">
        <v>4682</v>
      </c>
      <c r="D1887">
        <f t="shared" si="29"/>
        <v>37515086</v>
      </c>
      <c r="F1887" s="1" t="s">
        <v>5077</v>
      </c>
      <c r="G1887">
        <v>1</v>
      </c>
    </row>
    <row r="1888" spans="1:10" x14ac:dyDescent="0.25">
      <c r="A1888" s="84" t="s">
        <v>1745</v>
      </c>
      <c r="B1888" s="83" t="s">
        <v>53</v>
      </c>
      <c r="C1888" s="84" t="s">
        <v>4683</v>
      </c>
      <c r="D1888">
        <f t="shared" si="29"/>
        <v>487882280</v>
      </c>
      <c r="F1888" s="1" t="s">
        <v>5082</v>
      </c>
      <c r="G1888">
        <v>1</v>
      </c>
    </row>
    <row r="1889" spans="1:7" x14ac:dyDescent="0.25">
      <c r="A1889" s="65" t="s">
        <v>5852</v>
      </c>
      <c r="B1889" s="85" t="s">
        <v>53</v>
      </c>
      <c r="C1889" s="65" t="s">
        <v>4684</v>
      </c>
      <c r="D1889">
        <f t="shared" si="29"/>
        <v>260199423</v>
      </c>
      <c r="F1889" s="1" t="s">
        <v>5067</v>
      </c>
      <c r="G1889">
        <v>1</v>
      </c>
    </row>
    <row r="1890" spans="1:7" x14ac:dyDescent="0.25">
      <c r="A1890" s="84" t="s">
        <v>1723</v>
      </c>
      <c r="B1890" s="83" t="s">
        <v>53</v>
      </c>
      <c r="C1890" s="84" t="s">
        <v>4445</v>
      </c>
      <c r="D1890">
        <f t="shared" si="29"/>
        <v>3927914099</v>
      </c>
      <c r="F1890" s="1" t="s">
        <v>5073</v>
      </c>
      <c r="G1890">
        <v>1</v>
      </c>
    </row>
    <row r="1891" spans="1:7" x14ac:dyDescent="0.25">
      <c r="A1891" s="65" t="s">
        <v>1728</v>
      </c>
      <c r="B1891" s="85" t="s">
        <v>53</v>
      </c>
      <c r="C1891" s="65" t="s">
        <v>4446</v>
      </c>
      <c r="D1891">
        <f t="shared" si="29"/>
        <v>4112905321</v>
      </c>
      <c r="F1891" s="1" t="s">
        <v>5078</v>
      </c>
      <c r="G1891">
        <v>1</v>
      </c>
    </row>
    <row r="1892" spans="1:7" x14ac:dyDescent="0.25">
      <c r="A1892" s="84" t="s">
        <v>1737</v>
      </c>
      <c r="B1892" s="83" t="s">
        <v>53</v>
      </c>
      <c r="C1892" s="84" t="s">
        <v>4447</v>
      </c>
      <c r="D1892">
        <f t="shared" si="29"/>
        <v>469786989</v>
      </c>
      <c r="F1892" s="1" t="s">
        <v>5083</v>
      </c>
      <c r="G1892">
        <v>1</v>
      </c>
    </row>
    <row r="1893" spans="1:7" x14ac:dyDescent="0.25">
      <c r="A1893" s="65" t="s">
        <v>1742</v>
      </c>
      <c r="B1893" s="85" t="s">
        <v>53</v>
      </c>
      <c r="C1893" s="65" t="s">
        <v>4448</v>
      </c>
      <c r="D1893">
        <f t="shared" si="29"/>
        <v>4050651520</v>
      </c>
      <c r="F1893" s="1" t="s">
        <v>5088</v>
      </c>
      <c r="G1893">
        <v>1</v>
      </c>
    </row>
    <row r="1894" spans="1:7" x14ac:dyDescent="0.25">
      <c r="A1894" s="84" t="s">
        <v>1750</v>
      </c>
      <c r="B1894" s="83" t="s">
        <v>53</v>
      </c>
      <c r="C1894" s="84" t="s">
        <v>4449</v>
      </c>
      <c r="D1894">
        <f t="shared" si="29"/>
        <v>480581670</v>
      </c>
      <c r="F1894" s="1" t="s">
        <v>5068</v>
      </c>
      <c r="G1894">
        <v>1</v>
      </c>
    </row>
    <row r="1895" spans="1:7" x14ac:dyDescent="0.25">
      <c r="A1895" s="65" t="s">
        <v>1724</v>
      </c>
      <c r="B1895" s="85" t="s">
        <v>53</v>
      </c>
      <c r="C1895" s="65" t="s">
        <v>4450</v>
      </c>
      <c r="D1895">
        <f t="shared" si="29"/>
        <v>4163754989</v>
      </c>
      <c r="F1895" s="1" t="s">
        <v>5074</v>
      </c>
      <c r="G1895">
        <v>1</v>
      </c>
    </row>
    <row r="1896" spans="1:7" x14ac:dyDescent="0.25">
      <c r="A1896" s="84" t="s">
        <v>1729</v>
      </c>
      <c r="B1896" s="83" t="s">
        <v>53</v>
      </c>
      <c r="C1896" s="84" t="s">
        <v>4451</v>
      </c>
      <c r="D1896">
        <f t="shared" si="29"/>
        <v>496034524</v>
      </c>
      <c r="F1896" s="1" t="s">
        <v>5079</v>
      </c>
      <c r="G1896">
        <v>1</v>
      </c>
    </row>
    <row r="1897" spans="1:7" x14ac:dyDescent="0.25">
      <c r="A1897" s="65" t="s">
        <v>1739</v>
      </c>
      <c r="B1897" s="85" t="s">
        <v>53</v>
      </c>
      <c r="C1897" s="65" t="s">
        <v>4452</v>
      </c>
      <c r="D1897">
        <f t="shared" si="29"/>
        <v>445187813</v>
      </c>
      <c r="F1897" s="1" t="s">
        <v>5084</v>
      </c>
      <c r="G1897">
        <v>1</v>
      </c>
    </row>
    <row r="1898" spans="1:7" x14ac:dyDescent="0.25">
      <c r="A1898" s="84" t="s">
        <v>1746</v>
      </c>
      <c r="B1898" s="83" t="s">
        <v>53</v>
      </c>
      <c r="C1898" s="84" t="s">
        <v>4453</v>
      </c>
      <c r="D1898">
        <f t="shared" si="29"/>
        <v>269153037</v>
      </c>
      <c r="F1898" s="1" t="s">
        <v>5089</v>
      </c>
      <c r="G1898">
        <v>1</v>
      </c>
    </row>
    <row r="1899" spans="1:7" x14ac:dyDescent="0.25">
      <c r="A1899" s="65" t="s">
        <v>5853</v>
      </c>
      <c r="B1899" s="85" t="s">
        <v>53</v>
      </c>
      <c r="C1899" s="65" t="s">
        <v>4454</v>
      </c>
      <c r="D1899">
        <f t="shared" si="29"/>
        <v>131184737</v>
      </c>
      <c r="F1899" s="1" t="s">
        <v>5094</v>
      </c>
      <c r="G1899">
        <v>1</v>
      </c>
    </row>
    <row r="1900" spans="1:7" x14ac:dyDescent="0.25">
      <c r="A1900" s="84" t="s">
        <v>5854</v>
      </c>
      <c r="B1900" s="83" t="s">
        <v>53</v>
      </c>
      <c r="C1900" s="84" t="s">
        <v>4455</v>
      </c>
      <c r="D1900">
        <f t="shared" si="29"/>
        <v>241204835</v>
      </c>
      <c r="F1900" s="1" t="s">
        <v>5069</v>
      </c>
      <c r="G1900">
        <v>1</v>
      </c>
    </row>
    <row r="1901" spans="1:7" x14ac:dyDescent="0.25">
      <c r="A1901" s="65" t="s">
        <v>1732</v>
      </c>
      <c r="B1901" s="85" t="s">
        <v>53</v>
      </c>
      <c r="C1901" s="65" t="s">
        <v>4456</v>
      </c>
      <c r="D1901">
        <f t="shared" si="29"/>
        <v>3979506210</v>
      </c>
      <c r="F1901" s="1" t="s">
        <v>5075</v>
      </c>
      <c r="G1901">
        <v>1</v>
      </c>
    </row>
    <row r="1902" spans="1:7" x14ac:dyDescent="0.25">
      <c r="A1902" s="84" t="s">
        <v>1736</v>
      </c>
      <c r="B1902" s="83" t="s">
        <v>53</v>
      </c>
      <c r="C1902" s="84" t="s">
        <v>4457</v>
      </c>
      <c r="D1902">
        <f t="shared" si="29"/>
        <v>3892111883</v>
      </c>
      <c r="F1902" s="1" t="s">
        <v>5080</v>
      </c>
      <c r="G1902">
        <v>1</v>
      </c>
    </row>
    <row r="1903" spans="1:7" x14ac:dyDescent="0.25">
      <c r="A1903" s="65" t="s">
        <v>1741</v>
      </c>
      <c r="B1903" s="85" t="s">
        <v>53</v>
      </c>
      <c r="C1903" s="65" t="s">
        <v>4458</v>
      </c>
      <c r="D1903">
        <f t="shared" si="29"/>
        <v>459115531</v>
      </c>
      <c r="F1903" s="1" t="s">
        <v>5085</v>
      </c>
      <c r="G1903">
        <v>1</v>
      </c>
    </row>
    <row r="1904" spans="1:7" x14ac:dyDescent="0.25">
      <c r="A1904" s="84" t="s">
        <v>1747</v>
      </c>
      <c r="B1904" s="83" t="s">
        <v>53</v>
      </c>
      <c r="C1904" s="84" t="s">
        <v>4459</v>
      </c>
      <c r="D1904">
        <f t="shared" si="29"/>
        <v>3996490164</v>
      </c>
      <c r="F1904" s="1" t="s">
        <v>5090</v>
      </c>
      <c r="G1904">
        <v>1</v>
      </c>
    </row>
    <row r="1905" spans="1:9" x14ac:dyDescent="0.25">
      <c r="A1905" s="65" t="s">
        <v>1753</v>
      </c>
      <c r="B1905" s="85" t="s">
        <v>53</v>
      </c>
      <c r="C1905" s="65" t="s">
        <v>4685</v>
      </c>
      <c r="D1905">
        <f t="shared" si="29"/>
        <v>4171076844</v>
      </c>
      <c r="F1905" s="1" t="s">
        <v>5095</v>
      </c>
      <c r="G1905">
        <v>1</v>
      </c>
    </row>
    <row r="1906" spans="1:9" x14ac:dyDescent="0.25">
      <c r="A1906" s="84" t="s">
        <v>1756</v>
      </c>
      <c r="B1906" s="83" t="s">
        <v>53</v>
      </c>
      <c r="C1906" s="84" t="s">
        <v>4686</v>
      </c>
      <c r="D1906">
        <f t="shared" si="29"/>
        <v>3931141114</v>
      </c>
      <c r="F1906" s="1" t="s">
        <v>5081</v>
      </c>
      <c r="G1906">
        <v>1</v>
      </c>
    </row>
    <row r="1907" spans="1:9" x14ac:dyDescent="0.25">
      <c r="A1907" s="65" t="s">
        <v>5855</v>
      </c>
      <c r="B1907" s="85" t="s">
        <v>53</v>
      </c>
      <c r="C1907" s="65" t="s">
        <v>4687</v>
      </c>
      <c r="D1907">
        <f t="shared" si="29"/>
        <v>267702415</v>
      </c>
      <c r="F1907" s="1" t="s">
        <v>5086</v>
      </c>
      <c r="G1907">
        <v>1</v>
      </c>
    </row>
    <row r="1908" spans="1:9" x14ac:dyDescent="0.25">
      <c r="A1908" s="84" t="s">
        <v>1760</v>
      </c>
      <c r="B1908" s="83" t="s">
        <v>53</v>
      </c>
      <c r="C1908" s="84" t="s">
        <v>4688</v>
      </c>
      <c r="D1908">
        <f t="shared" si="29"/>
        <v>3824810006</v>
      </c>
      <c r="F1908" s="1" t="s">
        <v>5091</v>
      </c>
      <c r="G1908">
        <v>1</v>
      </c>
    </row>
    <row r="1909" spans="1:9" x14ac:dyDescent="0.25">
      <c r="A1909" s="65" t="s">
        <v>5856</v>
      </c>
      <c r="B1909" s="85" t="s">
        <v>53</v>
      </c>
      <c r="C1909" s="65" t="s">
        <v>4689</v>
      </c>
      <c r="D1909">
        <f t="shared" si="29"/>
        <v>140095017</v>
      </c>
      <c r="F1909" s="1" t="s">
        <v>5096</v>
      </c>
      <c r="G1909">
        <v>1</v>
      </c>
    </row>
    <row r="1910" spans="1:9" x14ac:dyDescent="0.25">
      <c r="A1910" s="84" t="s">
        <v>1754</v>
      </c>
      <c r="B1910" s="83" t="s">
        <v>53</v>
      </c>
      <c r="C1910" s="84" t="s">
        <v>4690</v>
      </c>
      <c r="D1910">
        <f t="shared" si="29"/>
        <v>4243651762</v>
      </c>
      <c r="F1910" s="1" t="s">
        <v>5087</v>
      </c>
      <c r="G1910">
        <v>1</v>
      </c>
    </row>
    <row r="1911" spans="1:9" x14ac:dyDescent="0.25">
      <c r="A1911" s="65" t="s">
        <v>1755</v>
      </c>
      <c r="B1911" s="85" t="s">
        <v>53</v>
      </c>
      <c r="C1911" s="65" t="s">
        <v>4691</v>
      </c>
      <c r="D1911">
        <f t="shared" si="29"/>
        <v>4181251639</v>
      </c>
      <c r="F1911" s="1" t="s">
        <v>5092</v>
      </c>
      <c r="G1911">
        <v>1</v>
      </c>
    </row>
    <row r="1912" spans="1:9" x14ac:dyDescent="0.25">
      <c r="A1912" s="84" t="s">
        <v>1757</v>
      </c>
      <c r="B1912" s="83" t="s">
        <v>53</v>
      </c>
      <c r="C1912" s="84" t="s">
        <v>4692</v>
      </c>
      <c r="D1912">
        <f t="shared" si="29"/>
        <v>3956505476</v>
      </c>
      <c r="F1912" s="1" t="s">
        <v>5097</v>
      </c>
      <c r="G1912">
        <v>1</v>
      </c>
    </row>
    <row r="1913" spans="1:9" x14ac:dyDescent="0.25">
      <c r="A1913" s="65" t="s">
        <v>1761</v>
      </c>
      <c r="B1913" s="85" t="s">
        <v>53</v>
      </c>
      <c r="C1913" s="65" t="s">
        <v>4693</v>
      </c>
      <c r="D1913">
        <f t="shared" si="29"/>
        <v>4080298749</v>
      </c>
      <c r="F1913" s="1" t="s">
        <v>5093</v>
      </c>
      <c r="G1913">
        <v>1</v>
      </c>
    </row>
    <row r="1914" spans="1:9" x14ac:dyDescent="0.25">
      <c r="A1914" s="84" t="s">
        <v>1763</v>
      </c>
      <c r="B1914" s="83" t="s">
        <v>53</v>
      </c>
      <c r="C1914" s="84" t="s">
        <v>4694</v>
      </c>
      <c r="D1914">
        <f t="shared" si="29"/>
        <v>407212802</v>
      </c>
      <c r="F1914" s="1" t="s">
        <v>5098</v>
      </c>
      <c r="G1914">
        <v>1</v>
      </c>
    </row>
    <row r="1915" spans="1:9" x14ac:dyDescent="0.25">
      <c r="A1915" s="65" t="s">
        <v>1752</v>
      </c>
      <c r="B1915" s="85" t="s">
        <v>53</v>
      </c>
      <c r="C1915" s="65" t="s">
        <v>4695</v>
      </c>
      <c r="D1915">
        <f t="shared" si="29"/>
        <v>4255976262</v>
      </c>
      <c r="F1915" s="1" t="s">
        <v>4083</v>
      </c>
      <c r="I1915">
        <v>1</v>
      </c>
    </row>
    <row r="1916" spans="1:9" x14ac:dyDescent="0.25">
      <c r="A1916" s="84" t="s">
        <v>5857</v>
      </c>
      <c r="B1916" s="83" t="s">
        <v>53</v>
      </c>
      <c r="C1916" s="84" t="s">
        <v>3266</v>
      </c>
      <c r="D1916">
        <f t="shared" si="29"/>
        <v>266160878</v>
      </c>
      <c r="F1916" s="1" t="s">
        <v>4085</v>
      </c>
      <c r="I1916">
        <v>1</v>
      </c>
    </row>
    <row r="1917" spans="1:9" x14ac:dyDescent="0.25">
      <c r="A1917" s="65" t="s">
        <v>1758</v>
      </c>
      <c r="B1917" s="85" t="s">
        <v>53</v>
      </c>
      <c r="C1917" s="65" t="s">
        <v>3267</v>
      </c>
      <c r="D1917">
        <f t="shared" si="29"/>
        <v>4029542940</v>
      </c>
      <c r="F1917" s="1" t="s">
        <v>4086</v>
      </c>
      <c r="I1917">
        <v>1</v>
      </c>
    </row>
    <row r="1918" spans="1:9" x14ac:dyDescent="0.25">
      <c r="A1918" s="84" t="s">
        <v>1759</v>
      </c>
      <c r="B1918" s="83" t="s">
        <v>53</v>
      </c>
      <c r="C1918" s="84" t="s">
        <v>3268</v>
      </c>
      <c r="D1918">
        <f t="shared" si="29"/>
        <v>3907427209</v>
      </c>
      <c r="F1918" s="1" t="s">
        <v>4093</v>
      </c>
      <c r="I1918">
        <v>1</v>
      </c>
    </row>
    <row r="1919" spans="1:9" x14ac:dyDescent="0.25">
      <c r="A1919" s="65" t="s">
        <v>1762</v>
      </c>
      <c r="B1919" s="85" t="s">
        <v>53</v>
      </c>
      <c r="C1919" s="65" t="s">
        <v>3269</v>
      </c>
      <c r="D1919">
        <f t="shared" si="29"/>
        <v>3842795665</v>
      </c>
      <c r="F1919" s="1" t="s">
        <v>4087</v>
      </c>
      <c r="I1919">
        <v>1</v>
      </c>
    </row>
    <row r="1920" spans="1:9" x14ac:dyDescent="0.25">
      <c r="A1920" s="84" t="s">
        <v>5858</v>
      </c>
      <c r="B1920" s="83" t="s">
        <v>53</v>
      </c>
      <c r="C1920" s="84" t="s">
        <v>4696</v>
      </c>
      <c r="D1920">
        <f t="shared" si="29"/>
        <v>8143881</v>
      </c>
      <c r="F1920" s="1" t="s">
        <v>4094</v>
      </c>
      <c r="I1920">
        <v>1</v>
      </c>
    </row>
    <row r="1921" spans="1:9" x14ac:dyDescent="0.25">
      <c r="A1921" s="65" t="s">
        <v>1768</v>
      </c>
      <c r="B1921" s="85" t="s">
        <v>53</v>
      </c>
      <c r="C1921" s="65" t="s">
        <v>4697</v>
      </c>
      <c r="D1921">
        <f t="shared" si="29"/>
        <v>462138715</v>
      </c>
      <c r="F1921" s="1" t="s">
        <v>4098</v>
      </c>
      <c r="I1921">
        <v>1</v>
      </c>
    </row>
    <row r="1922" spans="1:9" x14ac:dyDescent="0.25">
      <c r="A1922" s="84" t="s">
        <v>1769</v>
      </c>
      <c r="B1922" s="83" t="s">
        <v>53</v>
      </c>
      <c r="C1922" s="84" t="s">
        <v>4698</v>
      </c>
      <c r="D1922">
        <f t="shared" ref="D1922:D1985" si="30">HEX2DEC(A1922)</f>
        <v>4065480233</v>
      </c>
      <c r="F1922" s="1" t="s">
        <v>4088</v>
      </c>
      <c r="I1922">
        <v>1</v>
      </c>
    </row>
    <row r="1923" spans="1:9" x14ac:dyDescent="0.25">
      <c r="A1923" s="65" t="s">
        <v>5859</v>
      </c>
      <c r="B1923" s="85" t="s">
        <v>53</v>
      </c>
      <c r="C1923" s="65" t="s">
        <v>4699</v>
      </c>
      <c r="D1923">
        <f t="shared" si="30"/>
        <v>93287529</v>
      </c>
      <c r="F1923" s="1" t="s">
        <v>4095</v>
      </c>
      <c r="I1923">
        <v>1</v>
      </c>
    </row>
    <row r="1924" spans="1:9" x14ac:dyDescent="0.25">
      <c r="A1924" s="84" t="s">
        <v>5860</v>
      </c>
      <c r="B1924" s="83" t="s">
        <v>53</v>
      </c>
      <c r="C1924" s="84" t="s">
        <v>4700</v>
      </c>
      <c r="D1924">
        <f t="shared" si="30"/>
        <v>192918726</v>
      </c>
      <c r="F1924" s="1" t="s">
        <v>4099</v>
      </c>
      <c r="I1924">
        <v>1</v>
      </c>
    </row>
    <row r="1925" spans="1:9" x14ac:dyDescent="0.25">
      <c r="A1925" s="65" t="s">
        <v>1775</v>
      </c>
      <c r="B1925" s="85" t="s">
        <v>53</v>
      </c>
      <c r="C1925" s="65" t="s">
        <v>4701</v>
      </c>
      <c r="D1925">
        <f t="shared" si="30"/>
        <v>3938774459</v>
      </c>
      <c r="F1925" s="1" t="s">
        <v>4103</v>
      </c>
      <c r="I1925">
        <v>1</v>
      </c>
    </row>
    <row r="1926" spans="1:9" x14ac:dyDescent="0.25">
      <c r="A1926" s="84" t="s">
        <v>1776</v>
      </c>
      <c r="B1926" s="83" t="s">
        <v>53</v>
      </c>
      <c r="C1926" s="84" t="s">
        <v>4702</v>
      </c>
      <c r="D1926">
        <f t="shared" si="30"/>
        <v>288870875</v>
      </c>
      <c r="F1926" s="1" t="s">
        <v>4089</v>
      </c>
      <c r="I1926">
        <v>1</v>
      </c>
    </row>
    <row r="1927" spans="1:9" x14ac:dyDescent="0.25">
      <c r="A1927" s="65" t="s">
        <v>5861</v>
      </c>
      <c r="B1927" s="85" t="s">
        <v>53</v>
      </c>
      <c r="C1927" s="65" t="s">
        <v>4703</v>
      </c>
      <c r="D1927">
        <f t="shared" si="30"/>
        <v>140159348</v>
      </c>
      <c r="F1927" s="1" t="s">
        <v>4096</v>
      </c>
      <c r="I1927">
        <v>1</v>
      </c>
    </row>
    <row r="1928" spans="1:9" x14ac:dyDescent="0.25">
      <c r="A1928" s="84" t="s">
        <v>1782</v>
      </c>
      <c r="B1928" s="83" t="s">
        <v>53</v>
      </c>
      <c r="C1928" s="84" t="s">
        <v>4704</v>
      </c>
      <c r="D1928">
        <f t="shared" si="30"/>
        <v>295762955</v>
      </c>
      <c r="F1928" s="1" t="s">
        <v>4100</v>
      </c>
      <c r="I1928">
        <v>1</v>
      </c>
    </row>
    <row r="1929" spans="1:9" x14ac:dyDescent="0.25">
      <c r="A1929" s="65" t="s">
        <v>1783</v>
      </c>
      <c r="B1929" s="85" t="s">
        <v>53</v>
      </c>
      <c r="C1929" s="65" t="s">
        <v>4705</v>
      </c>
      <c r="D1929">
        <f t="shared" si="30"/>
        <v>350811272</v>
      </c>
      <c r="F1929" s="1" t="s">
        <v>4104</v>
      </c>
      <c r="I1929">
        <v>1</v>
      </c>
    </row>
    <row r="1930" spans="1:9" x14ac:dyDescent="0.25">
      <c r="A1930" s="84" t="s">
        <v>1785</v>
      </c>
      <c r="B1930" s="83" t="s">
        <v>53</v>
      </c>
      <c r="C1930" s="84" t="s">
        <v>4706</v>
      </c>
      <c r="D1930">
        <f t="shared" si="30"/>
        <v>4126825062</v>
      </c>
      <c r="F1930" s="1" t="s">
        <v>4108</v>
      </c>
      <c r="I1930">
        <v>1</v>
      </c>
    </row>
    <row r="1931" spans="1:9" x14ac:dyDescent="0.25">
      <c r="A1931" s="65" t="s">
        <v>1764</v>
      </c>
      <c r="B1931" s="85" t="s">
        <v>53</v>
      </c>
      <c r="C1931" s="65" t="s">
        <v>4707</v>
      </c>
      <c r="D1931">
        <f t="shared" si="30"/>
        <v>4153669817</v>
      </c>
      <c r="F1931" s="1" t="s">
        <v>4090</v>
      </c>
      <c r="I1931">
        <v>1</v>
      </c>
    </row>
    <row r="1932" spans="1:9" x14ac:dyDescent="0.25">
      <c r="A1932" s="84" t="s">
        <v>1767</v>
      </c>
      <c r="B1932" s="83" t="s">
        <v>53</v>
      </c>
      <c r="C1932" s="84" t="s">
        <v>4708</v>
      </c>
      <c r="D1932">
        <f t="shared" si="30"/>
        <v>3776849682</v>
      </c>
      <c r="F1932" s="1" t="s">
        <v>4097</v>
      </c>
      <c r="I1932">
        <v>1</v>
      </c>
    </row>
    <row r="1933" spans="1:9" x14ac:dyDescent="0.25">
      <c r="A1933" s="65" t="s">
        <v>5862</v>
      </c>
      <c r="B1933" s="85" t="s">
        <v>53</v>
      </c>
      <c r="C1933" s="65" t="s">
        <v>3321</v>
      </c>
      <c r="D1933">
        <f t="shared" si="30"/>
        <v>140807867</v>
      </c>
      <c r="F1933" s="1" t="s">
        <v>4101</v>
      </c>
      <c r="I1933">
        <v>1</v>
      </c>
    </row>
    <row r="1934" spans="1:9" x14ac:dyDescent="0.25">
      <c r="A1934" s="84" t="s">
        <v>1772</v>
      </c>
      <c r="B1934" s="83" t="s">
        <v>53</v>
      </c>
      <c r="C1934" s="84" t="s">
        <v>3322</v>
      </c>
      <c r="D1934">
        <f t="shared" si="30"/>
        <v>3914426513</v>
      </c>
      <c r="F1934" s="1" t="s">
        <v>4105</v>
      </c>
      <c r="I1934">
        <v>1</v>
      </c>
    </row>
    <row r="1935" spans="1:9" x14ac:dyDescent="0.25">
      <c r="A1935" s="65" t="s">
        <v>1773</v>
      </c>
      <c r="B1935" s="85" t="s">
        <v>53</v>
      </c>
      <c r="C1935" s="65" t="s">
        <v>3323</v>
      </c>
      <c r="D1935">
        <f t="shared" si="30"/>
        <v>468730965</v>
      </c>
      <c r="F1935" s="1" t="s">
        <v>4109</v>
      </c>
      <c r="I1935">
        <v>1</v>
      </c>
    </row>
    <row r="1936" spans="1:9" x14ac:dyDescent="0.25">
      <c r="A1936" s="84" t="s">
        <v>5863</v>
      </c>
      <c r="B1936" s="83" t="s">
        <v>53</v>
      </c>
      <c r="C1936" s="84" t="s">
        <v>3324</v>
      </c>
      <c r="D1936">
        <f t="shared" si="30"/>
        <v>66414875</v>
      </c>
      <c r="F1936" s="1" t="s">
        <v>4113</v>
      </c>
      <c r="I1936">
        <v>1</v>
      </c>
    </row>
    <row r="1937" spans="1:9" x14ac:dyDescent="0.25">
      <c r="A1937" s="65" t="s">
        <v>5864</v>
      </c>
      <c r="B1937" s="85" t="s">
        <v>53</v>
      </c>
      <c r="C1937" s="65" t="s">
        <v>3325</v>
      </c>
      <c r="D1937">
        <f t="shared" si="30"/>
        <v>127557266</v>
      </c>
      <c r="F1937" s="1" t="s">
        <v>4091</v>
      </c>
      <c r="I1937">
        <v>1</v>
      </c>
    </row>
    <row r="1938" spans="1:9" x14ac:dyDescent="0.25">
      <c r="A1938" s="84" t="s">
        <v>1779</v>
      </c>
      <c r="B1938" s="83" t="s">
        <v>53</v>
      </c>
      <c r="C1938" s="84" t="s">
        <v>3326</v>
      </c>
      <c r="D1938">
        <f t="shared" si="30"/>
        <v>4292882764</v>
      </c>
      <c r="F1938" s="1" t="s">
        <v>4102</v>
      </c>
      <c r="I1938">
        <v>1</v>
      </c>
    </row>
    <row r="1939" spans="1:9" x14ac:dyDescent="0.25">
      <c r="A1939" s="65" t="s">
        <v>1780</v>
      </c>
      <c r="B1939" s="85" t="s">
        <v>53</v>
      </c>
      <c r="C1939" s="65" t="s">
        <v>3327</v>
      </c>
      <c r="D1939">
        <f t="shared" si="30"/>
        <v>3826415565</v>
      </c>
      <c r="F1939" s="1" t="s">
        <v>4106</v>
      </c>
      <c r="I1939">
        <v>1</v>
      </c>
    </row>
    <row r="1940" spans="1:9" x14ac:dyDescent="0.25">
      <c r="A1940" s="84" t="s">
        <v>1784</v>
      </c>
      <c r="B1940" s="83" t="s">
        <v>53</v>
      </c>
      <c r="C1940" s="84" t="s">
        <v>3328</v>
      </c>
      <c r="D1940">
        <f t="shared" si="30"/>
        <v>4162293876</v>
      </c>
      <c r="F1940" s="1" t="s">
        <v>4110</v>
      </c>
      <c r="I1940">
        <v>1</v>
      </c>
    </row>
    <row r="1941" spans="1:9" x14ac:dyDescent="0.25">
      <c r="A1941" s="65" t="s">
        <v>1787</v>
      </c>
      <c r="B1941" s="85" t="s">
        <v>53</v>
      </c>
      <c r="C1941" s="65" t="s">
        <v>3329</v>
      </c>
      <c r="D1941">
        <f t="shared" si="30"/>
        <v>3837337424</v>
      </c>
      <c r="F1941" s="1" t="s">
        <v>4114</v>
      </c>
      <c r="I1941">
        <v>1</v>
      </c>
    </row>
    <row r="1942" spans="1:9" x14ac:dyDescent="0.25">
      <c r="A1942" s="84" t="s">
        <v>1765</v>
      </c>
      <c r="B1942" s="83" t="s">
        <v>53</v>
      </c>
      <c r="C1942" s="84" t="s">
        <v>4709</v>
      </c>
      <c r="D1942">
        <f t="shared" si="30"/>
        <v>3976882220</v>
      </c>
      <c r="F1942" s="1" t="s">
        <v>4118</v>
      </c>
      <c r="I1942">
        <v>1</v>
      </c>
    </row>
    <row r="1943" spans="1:9" x14ac:dyDescent="0.25">
      <c r="A1943" s="65" t="s">
        <v>1766</v>
      </c>
      <c r="B1943" s="85" t="s">
        <v>53</v>
      </c>
      <c r="C1943" s="65" t="s">
        <v>4710</v>
      </c>
      <c r="D1943">
        <f t="shared" si="30"/>
        <v>278191310</v>
      </c>
      <c r="F1943" s="1" t="s">
        <v>4123</v>
      </c>
      <c r="I1943">
        <v>1</v>
      </c>
    </row>
    <row r="1944" spans="1:9" x14ac:dyDescent="0.25">
      <c r="A1944" s="84" t="s">
        <v>1770</v>
      </c>
      <c r="B1944" s="83" t="s">
        <v>53</v>
      </c>
      <c r="C1944" s="84" t="s">
        <v>3331</v>
      </c>
      <c r="D1944">
        <f t="shared" si="30"/>
        <v>4015928603</v>
      </c>
      <c r="F1944" s="1" t="s">
        <v>4092</v>
      </c>
      <c r="I1944">
        <v>1</v>
      </c>
    </row>
    <row r="1945" spans="1:9" x14ac:dyDescent="0.25">
      <c r="A1945" s="65" t="s">
        <v>1771</v>
      </c>
      <c r="B1945" s="85" t="s">
        <v>53</v>
      </c>
      <c r="C1945" s="65" t="s">
        <v>3332</v>
      </c>
      <c r="D1945">
        <f t="shared" si="30"/>
        <v>4113103037</v>
      </c>
      <c r="F1945" s="1" t="s">
        <v>4107</v>
      </c>
      <c r="I1945">
        <v>1</v>
      </c>
    </row>
    <row r="1946" spans="1:9" x14ac:dyDescent="0.25">
      <c r="A1946" s="84" t="s">
        <v>1774</v>
      </c>
      <c r="B1946" s="83" t="s">
        <v>53</v>
      </c>
      <c r="C1946" s="84" t="s">
        <v>3333</v>
      </c>
      <c r="D1946">
        <f t="shared" si="30"/>
        <v>288971190</v>
      </c>
      <c r="F1946" s="1" t="s">
        <v>4111</v>
      </c>
      <c r="I1946">
        <v>1</v>
      </c>
    </row>
    <row r="1947" spans="1:9" x14ac:dyDescent="0.25">
      <c r="A1947" s="65" t="s">
        <v>5865</v>
      </c>
      <c r="B1947" s="85" t="s">
        <v>53</v>
      </c>
      <c r="C1947" s="65" t="s">
        <v>3334</v>
      </c>
      <c r="D1947">
        <f t="shared" si="30"/>
        <v>44731935</v>
      </c>
      <c r="F1947" s="1" t="s">
        <v>4115</v>
      </c>
      <c r="I1947">
        <v>1</v>
      </c>
    </row>
    <row r="1948" spans="1:9" x14ac:dyDescent="0.25">
      <c r="A1948" s="84" t="s">
        <v>1777</v>
      </c>
      <c r="B1948" s="83" t="s">
        <v>53</v>
      </c>
      <c r="C1948" s="84" t="s">
        <v>3335</v>
      </c>
      <c r="D1948">
        <f t="shared" si="30"/>
        <v>525953963</v>
      </c>
      <c r="F1948" s="1" t="s">
        <v>4119</v>
      </c>
      <c r="I1948">
        <v>1</v>
      </c>
    </row>
    <row r="1949" spans="1:9" x14ac:dyDescent="0.25">
      <c r="A1949" s="65" t="s">
        <v>1778</v>
      </c>
      <c r="B1949" s="85" t="s">
        <v>53</v>
      </c>
      <c r="C1949" s="65" t="s">
        <v>3336</v>
      </c>
      <c r="D1949">
        <f t="shared" si="30"/>
        <v>3968490263</v>
      </c>
      <c r="F1949" s="1" t="s">
        <v>4124</v>
      </c>
      <c r="I1949">
        <v>1</v>
      </c>
    </row>
    <row r="1950" spans="1:9" x14ac:dyDescent="0.25">
      <c r="A1950" s="84" t="s">
        <v>1781</v>
      </c>
      <c r="B1950" s="83" t="s">
        <v>53</v>
      </c>
      <c r="C1950" s="84" t="s">
        <v>3337</v>
      </c>
      <c r="D1950">
        <f t="shared" si="30"/>
        <v>4158066974</v>
      </c>
      <c r="F1950" s="1" t="s">
        <v>4128</v>
      </c>
      <c r="I1950">
        <v>1</v>
      </c>
    </row>
    <row r="1951" spans="1:9" x14ac:dyDescent="0.25">
      <c r="A1951" s="65" t="s">
        <v>5866</v>
      </c>
      <c r="B1951" s="85" t="s">
        <v>53</v>
      </c>
      <c r="C1951" s="65" t="s">
        <v>3338</v>
      </c>
      <c r="D1951">
        <f t="shared" si="30"/>
        <v>67883973</v>
      </c>
      <c r="F1951" s="1" t="s">
        <v>4112</v>
      </c>
      <c r="I1951">
        <v>1</v>
      </c>
    </row>
    <row r="1952" spans="1:9" x14ac:dyDescent="0.25">
      <c r="A1952" s="84" t="s">
        <v>1786</v>
      </c>
      <c r="B1952" s="83" t="s">
        <v>53</v>
      </c>
      <c r="C1952" s="84" t="s">
        <v>3339</v>
      </c>
      <c r="D1952">
        <f t="shared" si="30"/>
        <v>4070142719</v>
      </c>
      <c r="F1952" s="1" t="s">
        <v>4116</v>
      </c>
      <c r="I1952">
        <v>1</v>
      </c>
    </row>
    <row r="1953" spans="1:9" x14ac:dyDescent="0.25">
      <c r="A1953" s="65" t="s">
        <v>1790</v>
      </c>
      <c r="B1953" s="85" t="s">
        <v>53</v>
      </c>
      <c r="C1953" s="65" t="s">
        <v>4711</v>
      </c>
      <c r="D1953">
        <f t="shared" si="30"/>
        <v>351402874</v>
      </c>
      <c r="F1953" s="1" t="s">
        <v>4120</v>
      </c>
      <c r="I1953">
        <v>1</v>
      </c>
    </row>
    <row r="1954" spans="1:9" x14ac:dyDescent="0.25">
      <c r="A1954" s="84" t="s">
        <v>1799</v>
      </c>
      <c r="B1954" s="83" t="s">
        <v>53</v>
      </c>
      <c r="C1954" s="84" t="s">
        <v>4712</v>
      </c>
      <c r="D1954">
        <f t="shared" si="30"/>
        <v>325024220</v>
      </c>
      <c r="F1954" s="1" t="s">
        <v>4125</v>
      </c>
      <c r="I1954">
        <v>1</v>
      </c>
    </row>
    <row r="1955" spans="1:9" x14ac:dyDescent="0.25">
      <c r="A1955" s="65" t="s">
        <v>1804</v>
      </c>
      <c r="B1955" s="85" t="s">
        <v>53</v>
      </c>
      <c r="C1955" s="65" t="s">
        <v>4713</v>
      </c>
      <c r="D1955">
        <f t="shared" si="30"/>
        <v>435995859</v>
      </c>
      <c r="F1955" s="1" t="s">
        <v>4129</v>
      </c>
      <c r="I1955">
        <v>1</v>
      </c>
    </row>
    <row r="1956" spans="1:9" x14ac:dyDescent="0.25">
      <c r="A1956" s="84" t="s">
        <v>1810</v>
      </c>
      <c r="B1956" s="83" t="s">
        <v>53</v>
      </c>
      <c r="C1956" s="84" t="s">
        <v>4714</v>
      </c>
      <c r="D1956">
        <f t="shared" si="30"/>
        <v>4257308103</v>
      </c>
      <c r="F1956" s="1" t="s">
        <v>4142</v>
      </c>
      <c r="I1956">
        <v>1</v>
      </c>
    </row>
    <row r="1957" spans="1:9" x14ac:dyDescent="0.25">
      <c r="A1957" s="65" t="s">
        <v>1815</v>
      </c>
      <c r="B1957" s="85" t="s">
        <v>53</v>
      </c>
      <c r="C1957" s="65" t="s">
        <v>4715</v>
      </c>
      <c r="D1957">
        <f t="shared" si="30"/>
        <v>376420080</v>
      </c>
      <c r="F1957" s="1" t="s">
        <v>4147</v>
      </c>
      <c r="I1957">
        <v>1</v>
      </c>
    </row>
    <row r="1958" spans="1:9" x14ac:dyDescent="0.25">
      <c r="A1958" s="84" t="s">
        <v>1791</v>
      </c>
      <c r="B1958" s="83" t="s">
        <v>53</v>
      </c>
      <c r="C1958" s="84" t="s">
        <v>4716</v>
      </c>
      <c r="D1958">
        <f t="shared" si="30"/>
        <v>305813589</v>
      </c>
      <c r="F1958" s="1" t="s">
        <v>4137</v>
      </c>
      <c r="I1958">
        <v>1</v>
      </c>
    </row>
    <row r="1959" spans="1:9" x14ac:dyDescent="0.25">
      <c r="A1959" s="65" t="s">
        <v>1798</v>
      </c>
      <c r="B1959" s="85" t="s">
        <v>53</v>
      </c>
      <c r="C1959" s="65" t="s">
        <v>4717</v>
      </c>
      <c r="D1959">
        <f t="shared" si="30"/>
        <v>3764028825</v>
      </c>
      <c r="F1959" s="1" t="s">
        <v>4141</v>
      </c>
      <c r="I1959">
        <v>1</v>
      </c>
    </row>
    <row r="1960" spans="1:9" x14ac:dyDescent="0.25">
      <c r="A1960" s="84" t="s">
        <v>1805</v>
      </c>
      <c r="B1960" s="83" t="s">
        <v>53</v>
      </c>
      <c r="C1960" s="84" t="s">
        <v>4718</v>
      </c>
      <c r="D1960">
        <f t="shared" si="30"/>
        <v>4121523771</v>
      </c>
      <c r="F1960" s="1" t="s">
        <v>4146</v>
      </c>
      <c r="I1960">
        <v>1</v>
      </c>
    </row>
    <row r="1961" spans="1:9" x14ac:dyDescent="0.25">
      <c r="A1961" s="65" t="s">
        <v>1807</v>
      </c>
      <c r="B1961" s="85" t="s">
        <v>53</v>
      </c>
      <c r="C1961" s="65" t="s">
        <v>4719</v>
      </c>
      <c r="D1961">
        <f t="shared" si="30"/>
        <v>532156619</v>
      </c>
      <c r="F1961" s="1" t="s">
        <v>4136</v>
      </c>
      <c r="I1961">
        <v>1</v>
      </c>
    </row>
    <row r="1962" spans="1:9" x14ac:dyDescent="0.25">
      <c r="A1962" s="84" t="s">
        <v>1819</v>
      </c>
      <c r="B1962" s="83" t="s">
        <v>53</v>
      </c>
      <c r="C1962" s="84" t="s">
        <v>4720</v>
      </c>
      <c r="D1962">
        <f t="shared" si="30"/>
        <v>468784698</v>
      </c>
      <c r="F1962" s="1" t="s">
        <v>4140</v>
      </c>
      <c r="I1962">
        <v>1</v>
      </c>
    </row>
    <row r="1963" spans="1:9" x14ac:dyDescent="0.25">
      <c r="A1963" s="65" t="s">
        <v>1793</v>
      </c>
      <c r="B1963" s="85" t="s">
        <v>53</v>
      </c>
      <c r="C1963" s="65" t="s">
        <v>4721</v>
      </c>
      <c r="D1963">
        <f t="shared" si="30"/>
        <v>4203882694</v>
      </c>
      <c r="F1963" s="1" t="s">
        <v>4145</v>
      </c>
      <c r="I1963">
        <v>1</v>
      </c>
    </row>
    <row r="1964" spans="1:9" x14ac:dyDescent="0.25">
      <c r="A1964" s="84" t="s">
        <v>5867</v>
      </c>
      <c r="B1964" s="83" t="s">
        <v>53</v>
      </c>
      <c r="C1964" s="84" t="s">
        <v>4722</v>
      </c>
      <c r="D1964">
        <f t="shared" si="30"/>
        <v>103909587</v>
      </c>
      <c r="F1964" s="1" t="s">
        <v>4135</v>
      </c>
      <c r="I1964">
        <v>1</v>
      </c>
    </row>
    <row r="1965" spans="1:9" x14ac:dyDescent="0.25">
      <c r="A1965" s="65" t="s">
        <v>1801</v>
      </c>
      <c r="B1965" s="85" t="s">
        <v>53</v>
      </c>
      <c r="C1965" s="65" t="s">
        <v>4723</v>
      </c>
      <c r="D1965">
        <f t="shared" si="30"/>
        <v>290133561</v>
      </c>
      <c r="F1965" s="1" t="s">
        <v>4139</v>
      </c>
      <c r="I1965">
        <v>1</v>
      </c>
    </row>
    <row r="1966" spans="1:9" x14ac:dyDescent="0.25">
      <c r="A1966" s="84" t="s">
        <v>1812</v>
      </c>
      <c r="B1966" s="83" t="s">
        <v>53</v>
      </c>
      <c r="C1966" s="84" t="s">
        <v>4724</v>
      </c>
      <c r="D1966">
        <f t="shared" si="30"/>
        <v>292171951</v>
      </c>
      <c r="F1966" s="1" t="s">
        <v>4144</v>
      </c>
      <c r="I1966">
        <v>1</v>
      </c>
    </row>
    <row r="1967" spans="1:9" x14ac:dyDescent="0.25">
      <c r="A1967" s="65" t="s">
        <v>1818</v>
      </c>
      <c r="B1967" s="85" t="s">
        <v>53</v>
      </c>
      <c r="C1967" s="65" t="s">
        <v>4725</v>
      </c>
      <c r="D1967">
        <f t="shared" si="30"/>
        <v>480127275</v>
      </c>
      <c r="F1967" s="1" t="s">
        <v>4134</v>
      </c>
      <c r="I1967">
        <v>1</v>
      </c>
    </row>
    <row r="1968" spans="1:9" x14ac:dyDescent="0.25">
      <c r="A1968" s="84" t="s">
        <v>1788</v>
      </c>
      <c r="B1968" s="83" t="s">
        <v>53</v>
      </c>
      <c r="C1968" s="84" t="s">
        <v>4726</v>
      </c>
      <c r="D1968">
        <f t="shared" si="30"/>
        <v>278510589</v>
      </c>
      <c r="F1968" s="1" t="s">
        <v>4132</v>
      </c>
      <c r="I1968">
        <v>1</v>
      </c>
    </row>
    <row r="1969" spans="1:9" x14ac:dyDescent="0.25">
      <c r="A1969" s="65" t="s">
        <v>1794</v>
      </c>
      <c r="B1969" s="85" t="s">
        <v>53</v>
      </c>
      <c r="C1969" s="65" t="s">
        <v>4727</v>
      </c>
      <c r="D1969">
        <f t="shared" si="30"/>
        <v>483976681</v>
      </c>
      <c r="F1969" s="1" t="s">
        <v>4122</v>
      </c>
      <c r="I1969">
        <v>1</v>
      </c>
    </row>
    <row r="1970" spans="1:9" x14ac:dyDescent="0.25">
      <c r="A1970" s="84" t="s">
        <v>1802</v>
      </c>
      <c r="B1970" s="83" t="s">
        <v>53</v>
      </c>
      <c r="C1970" s="84" t="s">
        <v>4728</v>
      </c>
      <c r="D1970">
        <f t="shared" si="30"/>
        <v>3822200430</v>
      </c>
      <c r="F1970" s="1" t="s">
        <v>4127</v>
      </c>
      <c r="I1970">
        <v>1</v>
      </c>
    </row>
    <row r="1971" spans="1:9" x14ac:dyDescent="0.25">
      <c r="A1971" s="65" t="s">
        <v>1809</v>
      </c>
      <c r="B1971" s="85" t="s">
        <v>53</v>
      </c>
      <c r="C1971" s="65" t="s">
        <v>4729</v>
      </c>
      <c r="D1971">
        <f t="shared" si="30"/>
        <v>4257131185</v>
      </c>
      <c r="F1971" s="1" t="s">
        <v>4138</v>
      </c>
      <c r="I1971">
        <v>1</v>
      </c>
    </row>
    <row r="1972" spans="1:9" x14ac:dyDescent="0.25">
      <c r="A1972" s="84" t="s">
        <v>1820</v>
      </c>
      <c r="B1972" s="83" t="s">
        <v>53</v>
      </c>
      <c r="C1972" s="84" t="s">
        <v>4730</v>
      </c>
      <c r="D1972">
        <f t="shared" si="30"/>
        <v>3924107360</v>
      </c>
      <c r="F1972" s="1" t="s">
        <v>4143</v>
      </c>
      <c r="I1972">
        <v>1</v>
      </c>
    </row>
    <row r="1973" spans="1:9" x14ac:dyDescent="0.25">
      <c r="A1973" s="65" t="s">
        <v>1789</v>
      </c>
      <c r="B1973" s="85" t="s">
        <v>53</v>
      </c>
      <c r="C1973" s="65" t="s">
        <v>4731</v>
      </c>
      <c r="D1973">
        <f t="shared" si="30"/>
        <v>3764039839</v>
      </c>
      <c r="F1973" s="1" t="s">
        <v>4133</v>
      </c>
      <c r="I1973">
        <v>1</v>
      </c>
    </row>
    <row r="1974" spans="1:9" x14ac:dyDescent="0.25">
      <c r="A1974" s="84" t="s">
        <v>1796</v>
      </c>
      <c r="B1974" s="83" t="s">
        <v>53</v>
      </c>
      <c r="C1974" s="84" t="s">
        <v>4732</v>
      </c>
      <c r="D1974">
        <f t="shared" si="30"/>
        <v>4093296296</v>
      </c>
      <c r="F1974" s="1" t="s">
        <v>4131</v>
      </c>
      <c r="I1974">
        <v>1</v>
      </c>
    </row>
    <row r="1975" spans="1:9" x14ac:dyDescent="0.25">
      <c r="A1975" s="65" t="s">
        <v>1806</v>
      </c>
      <c r="B1975" s="85" t="s">
        <v>53</v>
      </c>
      <c r="C1975" s="65" t="s">
        <v>4733</v>
      </c>
      <c r="D1975">
        <f t="shared" si="30"/>
        <v>3893576976</v>
      </c>
      <c r="F1975" s="1" t="s">
        <v>4117</v>
      </c>
      <c r="I1975">
        <v>1</v>
      </c>
    </row>
    <row r="1976" spans="1:9" x14ac:dyDescent="0.25">
      <c r="A1976" s="84" t="s">
        <v>1813</v>
      </c>
      <c r="B1976" s="83" t="s">
        <v>53</v>
      </c>
      <c r="C1976" s="84" t="s">
        <v>4734</v>
      </c>
      <c r="D1976">
        <f t="shared" si="30"/>
        <v>4191732637</v>
      </c>
      <c r="F1976" s="1" t="s">
        <v>4121</v>
      </c>
      <c r="I1976">
        <v>1</v>
      </c>
    </row>
    <row r="1977" spans="1:9" x14ac:dyDescent="0.25">
      <c r="A1977" s="65" t="s">
        <v>1814</v>
      </c>
      <c r="B1977" s="85" t="s">
        <v>53</v>
      </c>
      <c r="C1977" s="65" t="s">
        <v>4735</v>
      </c>
      <c r="D1977">
        <f t="shared" si="30"/>
        <v>4148379111</v>
      </c>
      <c r="F1977" s="1" t="s">
        <v>4126</v>
      </c>
      <c r="I1977">
        <v>1</v>
      </c>
    </row>
    <row r="1978" spans="1:9" x14ac:dyDescent="0.25">
      <c r="A1978" s="84" t="s">
        <v>1792</v>
      </c>
      <c r="B1978" s="83" t="s">
        <v>53</v>
      </c>
      <c r="C1978" s="84" t="s">
        <v>4736</v>
      </c>
      <c r="D1978">
        <f t="shared" si="30"/>
        <v>3947069689</v>
      </c>
      <c r="F1978" s="1" t="s">
        <v>4130</v>
      </c>
      <c r="I1978">
        <v>1</v>
      </c>
    </row>
    <row r="1979" spans="1:9" x14ac:dyDescent="0.25">
      <c r="A1979" s="65" t="s">
        <v>1797</v>
      </c>
      <c r="B1979" s="85" t="s">
        <v>53</v>
      </c>
      <c r="C1979" s="65" t="s">
        <v>4737</v>
      </c>
      <c r="D1979">
        <f t="shared" si="30"/>
        <v>3843650805</v>
      </c>
      <c r="F1979" s="1" t="s">
        <v>4990</v>
      </c>
      <c r="H1979">
        <v>1</v>
      </c>
    </row>
    <row r="1980" spans="1:9" x14ac:dyDescent="0.25">
      <c r="A1980" s="84" t="s">
        <v>1800</v>
      </c>
      <c r="B1980" s="83" t="s">
        <v>53</v>
      </c>
      <c r="C1980" s="84" t="s">
        <v>4738</v>
      </c>
      <c r="D1980">
        <f t="shared" si="30"/>
        <v>4018618565</v>
      </c>
      <c r="F1980" s="1" t="s">
        <v>3980</v>
      </c>
      <c r="I1980">
        <v>1</v>
      </c>
    </row>
    <row r="1981" spans="1:9" x14ac:dyDescent="0.25">
      <c r="A1981" s="65" t="s">
        <v>1811</v>
      </c>
      <c r="B1981" s="85" t="s">
        <v>53</v>
      </c>
      <c r="C1981" s="65" t="s">
        <v>4739</v>
      </c>
      <c r="D1981">
        <f t="shared" si="30"/>
        <v>4029246319</v>
      </c>
      <c r="F1981" s="1" t="s">
        <v>3978</v>
      </c>
      <c r="I1981">
        <v>1</v>
      </c>
    </row>
    <row r="1982" spans="1:9" x14ac:dyDescent="0.25">
      <c r="A1982" s="84" t="s">
        <v>1816</v>
      </c>
      <c r="B1982" s="83" t="s">
        <v>53</v>
      </c>
      <c r="C1982" s="84" t="s">
        <v>4740</v>
      </c>
      <c r="D1982">
        <f t="shared" si="30"/>
        <v>4282889021</v>
      </c>
      <c r="F1982" s="1" t="s">
        <v>3977</v>
      </c>
      <c r="I1982">
        <v>1</v>
      </c>
    </row>
    <row r="1983" spans="1:9" x14ac:dyDescent="0.25">
      <c r="A1983" s="65" t="s">
        <v>5868</v>
      </c>
      <c r="B1983" s="85" t="s">
        <v>53</v>
      </c>
      <c r="C1983" s="65" t="s">
        <v>4741</v>
      </c>
      <c r="D1983">
        <f t="shared" si="30"/>
        <v>104883334</v>
      </c>
      <c r="F1983" s="1" t="s">
        <v>3981</v>
      </c>
      <c r="I1983">
        <v>1</v>
      </c>
    </row>
    <row r="1984" spans="1:9" x14ac:dyDescent="0.25">
      <c r="A1984" s="84" t="s">
        <v>1795</v>
      </c>
      <c r="B1984" s="83" t="s">
        <v>53</v>
      </c>
      <c r="C1984" s="84" t="s">
        <v>4742</v>
      </c>
      <c r="D1984">
        <f t="shared" si="30"/>
        <v>4125791149</v>
      </c>
      <c r="F1984" s="1" t="s">
        <v>4989</v>
      </c>
      <c r="H1984">
        <v>1</v>
      </c>
    </row>
    <row r="1985" spans="1:9" x14ac:dyDescent="0.25">
      <c r="A1985" s="65" t="s">
        <v>1803</v>
      </c>
      <c r="B1985" s="85" t="s">
        <v>53</v>
      </c>
      <c r="C1985" s="65" t="s">
        <v>4743</v>
      </c>
      <c r="D1985">
        <f t="shared" si="30"/>
        <v>4121058327</v>
      </c>
      <c r="F1985" s="1" t="s">
        <v>3976</v>
      </c>
      <c r="I1985">
        <v>1</v>
      </c>
    </row>
    <row r="1986" spans="1:9" x14ac:dyDescent="0.25">
      <c r="A1986" s="84" t="s">
        <v>1808</v>
      </c>
      <c r="B1986" s="83" t="s">
        <v>53</v>
      </c>
      <c r="C1986" s="84" t="s">
        <v>4744</v>
      </c>
      <c r="D1986">
        <f t="shared" ref="D1986:D2049" si="31">HEX2DEC(A1986)</f>
        <v>3894191182</v>
      </c>
      <c r="F1986" s="1" t="s">
        <v>4988</v>
      </c>
      <c r="H1986">
        <v>1</v>
      </c>
    </row>
    <row r="1987" spans="1:9" x14ac:dyDescent="0.25">
      <c r="A1987" s="65" t="s">
        <v>1817</v>
      </c>
      <c r="B1987" s="85" t="s">
        <v>53</v>
      </c>
      <c r="C1987" s="65" t="s">
        <v>4745</v>
      </c>
      <c r="D1987">
        <f t="shared" si="31"/>
        <v>4254689400</v>
      </c>
      <c r="F1987" s="1" t="s">
        <v>3979</v>
      </c>
      <c r="I1987">
        <v>1</v>
      </c>
    </row>
    <row r="1988" spans="1:9" x14ac:dyDescent="0.25">
      <c r="A1988" s="84" t="s">
        <v>1822</v>
      </c>
      <c r="B1988" s="83" t="s">
        <v>53</v>
      </c>
      <c r="C1988" s="84" t="s">
        <v>4746</v>
      </c>
      <c r="D1988">
        <f t="shared" si="31"/>
        <v>3827911257</v>
      </c>
      <c r="F1988" s="1" t="s">
        <v>4993</v>
      </c>
      <c r="H1988">
        <v>1</v>
      </c>
    </row>
    <row r="1989" spans="1:9" x14ac:dyDescent="0.25">
      <c r="A1989" s="65" t="s">
        <v>1830</v>
      </c>
      <c r="B1989" s="85" t="s">
        <v>53</v>
      </c>
      <c r="C1989" s="65" t="s">
        <v>4747</v>
      </c>
      <c r="D1989">
        <f t="shared" si="31"/>
        <v>3940025651</v>
      </c>
      <c r="F1989" s="1" t="s">
        <v>3986</v>
      </c>
      <c r="I1989">
        <v>1</v>
      </c>
    </row>
    <row r="1990" spans="1:9" x14ac:dyDescent="0.25">
      <c r="A1990" s="84" t="s">
        <v>5869</v>
      </c>
      <c r="B1990" s="83" t="s">
        <v>53</v>
      </c>
      <c r="C1990" s="84" t="s">
        <v>4748</v>
      </c>
      <c r="D1990">
        <f t="shared" si="31"/>
        <v>241753860</v>
      </c>
      <c r="F1990" s="1" t="s">
        <v>3984</v>
      </c>
      <c r="I1990">
        <v>1</v>
      </c>
    </row>
    <row r="1991" spans="1:9" x14ac:dyDescent="0.25">
      <c r="A1991" s="65" t="s">
        <v>1836</v>
      </c>
      <c r="B1991" s="85" t="s">
        <v>53</v>
      </c>
      <c r="C1991" s="65" t="s">
        <v>4749</v>
      </c>
      <c r="D1991">
        <f t="shared" si="31"/>
        <v>4186166616</v>
      </c>
      <c r="F1991" s="1" t="s">
        <v>3983</v>
      </c>
      <c r="I1991">
        <v>1</v>
      </c>
    </row>
    <row r="1992" spans="1:9" x14ac:dyDescent="0.25">
      <c r="A1992" s="84" t="s">
        <v>5870</v>
      </c>
      <c r="B1992" s="83" t="s">
        <v>53</v>
      </c>
      <c r="C1992" s="84" t="s">
        <v>4750</v>
      </c>
      <c r="D1992">
        <f t="shared" si="31"/>
        <v>137537494</v>
      </c>
      <c r="F1992" s="1" t="s">
        <v>3987</v>
      </c>
      <c r="I1992">
        <v>1</v>
      </c>
    </row>
    <row r="1993" spans="1:9" x14ac:dyDescent="0.25">
      <c r="A1993" s="65" t="s">
        <v>1825</v>
      </c>
      <c r="B1993" s="85" t="s">
        <v>53</v>
      </c>
      <c r="C1993" s="65" t="s">
        <v>4751</v>
      </c>
      <c r="D1993">
        <f t="shared" si="31"/>
        <v>4021039206</v>
      </c>
      <c r="F1993" s="1" t="s">
        <v>4992</v>
      </c>
      <c r="H1993">
        <v>1</v>
      </c>
    </row>
    <row r="1994" spans="1:9" x14ac:dyDescent="0.25">
      <c r="A1994" s="84" t="s">
        <v>5871</v>
      </c>
      <c r="B1994" s="83" t="s">
        <v>53</v>
      </c>
      <c r="C1994" s="84" t="s">
        <v>4752</v>
      </c>
      <c r="D1994">
        <f t="shared" si="31"/>
        <v>131659821</v>
      </c>
      <c r="F1994" s="1" t="s">
        <v>3982</v>
      </c>
      <c r="I1994">
        <v>1</v>
      </c>
    </row>
    <row r="1995" spans="1:9" x14ac:dyDescent="0.25">
      <c r="A1995" s="65" t="s">
        <v>5872</v>
      </c>
      <c r="B1995" s="85" t="s">
        <v>53</v>
      </c>
      <c r="C1995" s="65" t="s">
        <v>4753</v>
      </c>
      <c r="D1995">
        <f t="shared" si="31"/>
        <v>76506717</v>
      </c>
      <c r="F1995" s="1" t="s">
        <v>4991</v>
      </c>
      <c r="H1995">
        <v>1</v>
      </c>
    </row>
    <row r="1996" spans="1:9" x14ac:dyDescent="0.25">
      <c r="A1996" s="84" t="s">
        <v>1841</v>
      </c>
      <c r="B1996" s="83" t="s">
        <v>53</v>
      </c>
      <c r="C1996" s="84" t="s">
        <v>4754</v>
      </c>
      <c r="D1996">
        <f t="shared" si="31"/>
        <v>4081555349</v>
      </c>
      <c r="F1996" s="1" t="s">
        <v>3985</v>
      </c>
      <c r="I1996">
        <v>1</v>
      </c>
    </row>
    <row r="1997" spans="1:9" x14ac:dyDescent="0.25">
      <c r="A1997" s="65" t="s">
        <v>1845</v>
      </c>
      <c r="B1997" s="85" t="s">
        <v>53</v>
      </c>
      <c r="C1997" s="65" t="s">
        <v>4755</v>
      </c>
      <c r="D1997">
        <f t="shared" si="31"/>
        <v>4212516981</v>
      </c>
      <c r="F1997" s="1" t="s">
        <v>4995</v>
      </c>
      <c r="H1997">
        <v>1</v>
      </c>
    </row>
    <row r="1998" spans="1:9" x14ac:dyDescent="0.25">
      <c r="A1998" s="84" t="s">
        <v>5873</v>
      </c>
      <c r="B1998" s="83" t="s">
        <v>53</v>
      </c>
      <c r="C1998" s="84" t="s">
        <v>4756</v>
      </c>
      <c r="D1998">
        <f t="shared" si="31"/>
        <v>133978985</v>
      </c>
      <c r="F1998" s="1" t="s">
        <v>3992</v>
      </c>
      <c r="I1998">
        <v>1</v>
      </c>
    </row>
    <row r="1999" spans="1:9" x14ac:dyDescent="0.25">
      <c r="A1999" s="65" t="s">
        <v>1831</v>
      </c>
      <c r="B1999" s="85" t="s">
        <v>53</v>
      </c>
      <c r="C1999" s="65" t="s">
        <v>4757</v>
      </c>
      <c r="D1999">
        <f t="shared" si="31"/>
        <v>4270858661</v>
      </c>
      <c r="F1999" s="1" t="s">
        <v>3989</v>
      </c>
      <c r="I1999">
        <v>1</v>
      </c>
    </row>
    <row r="2000" spans="1:9" x14ac:dyDescent="0.25">
      <c r="A2000" s="84" t="s">
        <v>5874</v>
      </c>
      <c r="B2000" s="83" t="s">
        <v>53</v>
      </c>
      <c r="C2000" s="84" t="s">
        <v>4758</v>
      </c>
      <c r="D2000">
        <f t="shared" si="31"/>
        <v>189128631</v>
      </c>
      <c r="F2000" s="1" t="s">
        <v>3993</v>
      </c>
      <c r="I2000">
        <v>1</v>
      </c>
    </row>
    <row r="2001" spans="1:9" x14ac:dyDescent="0.25">
      <c r="A2001" s="65" t="s">
        <v>1839</v>
      </c>
      <c r="B2001" s="85" t="s">
        <v>53</v>
      </c>
      <c r="C2001" s="65" t="s">
        <v>4759</v>
      </c>
      <c r="D2001">
        <f t="shared" si="31"/>
        <v>4155226728</v>
      </c>
      <c r="F2001" s="1" t="s">
        <v>3990</v>
      </c>
      <c r="I2001">
        <v>1</v>
      </c>
    </row>
    <row r="2002" spans="1:9" x14ac:dyDescent="0.25">
      <c r="A2002" s="84" t="s">
        <v>1844</v>
      </c>
      <c r="B2002" s="83" t="s">
        <v>53</v>
      </c>
      <c r="C2002" s="84" t="s">
        <v>4760</v>
      </c>
      <c r="D2002">
        <f t="shared" si="31"/>
        <v>422874887</v>
      </c>
      <c r="F2002" s="1" t="s">
        <v>3991</v>
      </c>
      <c r="I2002">
        <v>1</v>
      </c>
    </row>
    <row r="2003" spans="1:9" x14ac:dyDescent="0.25">
      <c r="A2003" s="65" t="s">
        <v>1821</v>
      </c>
      <c r="B2003" s="85" t="s">
        <v>53</v>
      </c>
      <c r="C2003" s="65" t="s">
        <v>4761</v>
      </c>
      <c r="D2003">
        <f t="shared" si="31"/>
        <v>4112104182</v>
      </c>
      <c r="F2003" s="1" t="s">
        <v>3988</v>
      </c>
      <c r="H2003">
        <v>1</v>
      </c>
      <c r="I2003">
        <v>1</v>
      </c>
    </row>
    <row r="2004" spans="1:9" x14ac:dyDescent="0.25">
      <c r="A2004" s="84" t="s">
        <v>1827</v>
      </c>
      <c r="B2004" s="83" t="s">
        <v>53</v>
      </c>
      <c r="C2004" s="84" t="s">
        <v>4762</v>
      </c>
      <c r="D2004">
        <f t="shared" si="31"/>
        <v>3766951941</v>
      </c>
      <c r="F2004" s="1" t="s">
        <v>4994</v>
      </c>
      <c r="H2004">
        <v>1</v>
      </c>
    </row>
    <row r="2005" spans="1:9" x14ac:dyDescent="0.25">
      <c r="A2005" s="65" t="s">
        <v>1835</v>
      </c>
      <c r="B2005" s="85" t="s">
        <v>53</v>
      </c>
      <c r="C2005" s="65" t="s">
        <v>4763</v>
      </c>
      <c r="D2005">
        <f t="shared" si="31"/>
        <v>4034239386</v>
      </c>
      <c r="F2005" s="1" t="s">
        <v>4997</v>
      </c>
      <c r="H2005">
        <v>1</v>
      </c>
    </row>
    <row r="2006" spans="1:9" x14ac:dyDescent="0.25">
      <c r="A2006" s="84" t="s">
        <v>1840</v>
      </c>
      <c r="B2006" s="83" t="s">
        <v>53</v>
      </c>
      <c r="C2006" s="84" t="s">
        <v>4764</v>
      </c>
      <c r="D2006">
        <f t="shared" si="31"/>
        <v>406425878</v>
      </c>
      <c r="F2006" s="1" t="s">
        <v>3998</v>
      </c>
      <c r="I2006">
        <v>1</v>
      </c>
    </row>
    <row r="2007" spans="1:9" x14ac:dyDescent="0.25">
      <c r="A2007" s="65" t="s">
        <v>1846</v>
      </c>
      <c r="B2007" s="85" t="s">
        <v>53</v>
      </c>
      <c r="C2007" s="65" t="s">
        <v>4765</v>
      </c>
      <c r="D2007">
        <f t="shared" si="31"/>
        <v>384135305</v>
      </c>
      <c r="F2007" s="1" t="s">
        <v>3995</v>
      </c>
      <c r="I2007">
        <v>1</v>
      </c>
    </row>
    <row r="2008" spans="1:9" x14ac:dyDescent="0.25">
      <c r="A2008" s="84" t="s">
        <v>1823</v>
      </c>
      <c r="B2008" s="83" t="s">
        <v>53</v>
      </c>
      <c r="C2008" s="84" t="s">
        <v>4766</v>
      </c>
      <c r="D2008">
        <f t="shared" si="31"/>
        <v>272149007</v>
      </c>
      <c r="F2008" s="1" t="s">
        <v>3999</v>
      </c>
      <c r="I2008">
        <v>1</v>
      </c>
    </row>
    <row r="2009" spans="1:9" x14ac:dyDescent="0.25">
      <c r="A2009" s="65" t="s">
        <v>1832</v>
      </c>
      <c r="B2009" s="85" t="s">
        <v>53</v>
      </c>
      <c r="C2009" s="65" t="s">
        <v>4767</v>
      </c>
      <c r="D2009">
        <f t="shared" si="31"/>
        <v>3845850783</v>
      </c>
      <c r="F2009" s="1" t="s">
        <v>3996</v>
      </c>
      <c r="I2009">
        <v>1</v>
      </c>
    </row>
    <row r="2010" spans="1:9" x14ac:dyDescent="0.25">
      <c r="A2010" s="84" t="s">
        <v>1833</v>
      </c>
      <c r="B2010" s="83" t="s">
        <v>53</v>
      </c>
      <c r="C2010" s="84" t="s">
        <v>4768</v>
      </c>
      <c r="D2010">
        <f t="shared" si="31"/>
        <v>4275734265</v>
      </c>
      <c r="F2010" s="1" t="s">
        <v>3997</v>
      </c>
      <c r="I2010">
        <v>1</v>
      </c>
    </row>
    <row r="2011" spans="1:9" x14ac:dyDescent="0.25">
      <c r="A2011" s="65" t="s">
        <v>1842</v>
      </c>
      <c r="B2011" s="85" t="s">
        <v>53</v>
      </c>
      <c r="C2011" s="65" t="s">
        <v>4769</v>
      </c>
      <c r="D2011">
        <f t="shared" si="31"/>
        <v>3963413389</v>
      </c>
      <c r="F2011" s="1" t="s">
        <v>3994</v>
      </c>
      <c r="H2011">
        <v>1</v>
      </c>
      <c r="I2011">
        <v>1</v>
      </c>
    </row>
    <row r="2012" spans="1:9" x14ac:dyDescent="0.25">
      <c r="A2012" s="84" t="s">
        <v>1843</v>
      </c>
      <c r="B2012" s="83" t="s">
        <v>53</v>
      </c>
      <c r="C2012" s="84" t="s">
        <v>4770</v>
      </c>
      <c r="D2012">
        <f t="shared" si="31"/>
        <v>357622906</v>
      </c>
      <c r="F2012" s="1" t="s">
        <v>4996</v>
      </c>
      <c r="H2012">
        <v>1</v>
      </c>
    </row>
    <row r="2013" spans="1:9" x14ac:dyDescent="0.25">
      <c r="A2013" s="65" t="s">
        <v>1824</v>
      </c>
      <c r="B2013" s="85" t="s">
        <v>53</v>
      </c>
      <c r="C2013" s="65" t="s">
        <v>4771</v>
      </c>
      <c r="D2013">
        <f t="shared" si="31"/>
        <v>520915686</v>
      </c>
      <c r="F2013" s="1" t="s">
        <v>4002</v>
      </c>
      <c r="I2013">
        <v>1</v>
      </c>
    </row>
    <row r="2014" spans="1:9" x14ac:dyDescent="0.25">
      <c r="A2014" s="84" t="s">
        <v>1828</v>
      </c>
      <c r="B2014" s="83" t="s">
        <v>53</v>
      </c>
      <c r="C2014" s="84" t="s">
        <v>4772</v>
      </c>
      <c r="D2014">
        <f t="shared" si="31"/>
        <v>4199435278</v>
      </c>
      <c r="F2014" s="1" t="s">
        <v>4001</v>
      </c>
      <c r="I2014">
        <v>1</v>
      </c>
    </row>
    <row r="2015" spans="1:9" x14ac:dyDescent="0.25">
      <c r="A2015" s="65" t="s">
        <v>5875</v>
      </c>
      <c r="B2015" s="85" t="s">
        <v>53</v>
      </c>
      <c r="C2015" s="65" t="s">
        <v>4773</v>
      </c>
      <c r="D2015">
        <f t="shared" si="31"/>
        <v>104041196</v>
      </c>
      <c r="F2015" s="1" t="s">
        <v>5001</v>
      </c>
      <c r="H2015">
        <v>1</v>
      </c>
    </row>
    <row r="2016" spans="1:9" x14ac:dyDescent="0.25">
      <c r="A2016" s="84" t="s">
        <v>1837</v>
      </c>
      <c r="B2016" s="83" t="s">
        <v>53</v>
      </c>
      <c r="C2016" s="84" t="s">
        <v>4774</v>
      </c>
      <c r="D2016">
        <f t="shared" si="31"/>
        <v>3951374628</v>
      </c>
      <c r="F2016" s="1" t="s">
        <v>4004</v>
      </c>
      <c r="I2016">
        <v>1</v>
      </c>
    </row>
    <row r="2017" spans="1:9" x14ac:dyDescent="0.25">
      <c r="A2017" s="65" t="s">
        <v>1848</v>
      </c>
      <c r="B2017" s="85" t="s">
        <v>53</v>
      </c>
      <c r="C2017" s="65" t="s">
        <v>4775</v>
      </c>
      <c r="D2017">
        <f t="shared" si="31"/>
        <v>3965914559</v>
      </c>
      <c r="F2017" s="1" t="s">
        <v>4003</v>
      </c>
      <c r="I2017">
        <v>1</v>
      </c>
    </row>
    <row r="2018" spans="1:9" x14ac:dyDescent="0.25">
      <c r="A2018" s="84" t="s">
        <v>1826</v>
      </c>
      <c r="B2018" s="83" t="s">
        <v>53</v>
      </c>
      <c r="C2018" s="84" t="s">
        <v>4776</v>
      </c>
      <c r="D2018">
        <f t="shared" si="31"/>
        <v>4293017571</v>
      </c>
      <c r="F2018" s="1" t="s">
        <v>4005</v>
      </c>
      <c r="I2018">
        <v>1</v>
      </c>
    </row>
    <row r="2019" spans="1:9" x14ac:dyDescent="0.25">
      <c r="A2019" s="65" t="s">
        <v>1829</v>
      </c>
      <c r="B2019" s="85" t="s">
        <v>53</v>
      </c>
      <c r="C2019" s="65" t="s">
        <v>4777</v>
      </c>
      <c r="D2019">
        <f t="shared" si="31"/>
        <v>4027811811</v>
      </c>
      <c r="F2019" s="1" t="s">
        <v>4000</v>
      </c>
      <c r="I2019">
        <v>1</v>
      </c>
    </row>
    <row r="2020" spans="1:9" x14ac:dyDescent="0.25">
      <c r="A2020" s="84" t="s">
        <v>1834</v>
      </c>
      <c r="B2020" s="83" t="s">
        <v>53</v>
      </c>
      <c r="C2020" s="84" t="s">
        <v>4778</v>
      </c>
      <c r="D2020">
        <f t="shared" si="31"/>
        <v>3893996735</v>
      </c>
      <c r="F2020" s="1" t="s">
        <v>4999</v>
      </c>
      <c r="H2020">
        <v>1</v>
      </c>
    </row>
    <row r="2021" spans="1:9" x14ac:dyDescent="0.25">
      <c r="A2021" s="65" t="s">
        <v>1838</v>
      </c>
      <c r="B2021" s="85" t="s">
        <v>53</v>
      </c>
      <c r="C2021" s="65" t="s">
        <v>4779</v>
      </c>
      <c r="D2021">
        <f t="shared" si="31"/>
        <v>4289533687</v>
      </c>
      <c r="F2021" s="1" t="s">
        <v>4998</v>
      </c>
      <c r="H2021">
        <v>1</v>
      </c>
    </row>
    <row r="2022" spans="1:9" x14ac:dyDescent="0.25">
      <c r="A2022" s="84" t="s">
        <v>1847</v>
      </c>
      <c r="B2022" s="83" t="s">
        <v>53</v>
      </c>
      <c r="C2022" s="84" t="s">
        <v>4780</v>
      </c>
      <c r="D2022">
        <f t="shared" si="31"/>
        <v>4179307007</v>
      </c>
      <c r="F2022" s="1" t="s">
        <v>5000</v>
      </c>
      <c r="H2022">
        <v>1</v>
      </c>
    </row>
    <row r="2023" spans="1:9" x14ac:dyDescent="0.25">
      <c r="A2023" s="65" t="s">
        <v>1854</v>
      </c>
      <c r="B2023" s="85" t="s">
        <v>53</v>
      </c>
      <c r="C2023" s="65" t="s">
        <v>4781</v>
      </c>
      <c r="D2023">
        <f t="shared" si="31"/>
        <v>3829055900</v>
      </c>
      <c r="F2023" s="1" t="s">
        <v>4008</v>
      </c>
      <c r="I2023">
        <v>1</v>
      </c>
    </row>
    <row r="2024" spans="1:9" x14ac:dyDescent="0.25">
      <c r="A2024" s="84" t="s">
        <v>5876</v>
      </c>
      <c r="B2024" s="83" t="s">
        <v>53</v>
      </c>
      <c r="C2024" s="84" t="s">
        <v>4782</v>
      </c>
      <c r="D2024">
        <f t="shared" si="31"/>
        <v>41528729</v>
      </c>
      <c r="F2024" s="1" t="s">
        <v>4007</v>
      </c>
      <c r="I2024">
        <v>1</v>
      </c>
    </row>
    <row r="2025" spans="1:9" x14ac:dyDescent="0.25">
      <c r="A2025" s="65" t="s">
        <v>5877</v>
      </c>
      <c r="B2025" s="85" t="s">
        <v>53</v>
      </c>
      <c r="C2025" s="65" t="s">
        <v>4783</v>
      </c>
      <c r="D2025">
        <f t="shared" si="31"/>
        <v>56850643</v>
      </c>
      <c r="F2025" s="1" t="s">
        <v>5005</v>
      </c>
      <c r="H2025">
        <v>1</v>
      </c>
    </row>
    <row r="2026" spans="1:9" x14ac:dyDescent="0.25">
      <c r="A2026" s="84" t="s">
        <v>1869</v>
      </c>
      <c r="B2026" s="83" t="s">
        <v>53</v>
      </c>
      <c r="C2026" s="84" t="s">
        <v>4784</v>
      </c>
      <c r="D2026">
        <f t="shared" si="31"/>
        <v>3939434523</v>
      </c>
      <c r="F2026" s="1" t="s">
        <v>4010</v>
      </c>
      <c r="I2026">
        <v>1</v>
      </c>
    </row>
    <row r="2027" spans="1:9" x14ac:dyDescent="0.25">
      <c r="A2027" s="65" t="s">
        <v>1875</v>
      </c>
      <c r="B2027" s="85" t="s">
        <v>53</v>
      </c>
      <c r="C2027" s="65" t="s">
        <v>4785</v>
      </c>
      <c r="D2027">
        <f t="shared" si="31"/>
        <v>4171221155</v>
      </c>
      <c r="F2027" s="1" t="s">
        <v>4009</v>
      </c>
      <c r="I2027">
        <v>1</v>
      </c>
    </row>
    <row r="2028" spans="1:9" x14ac:dyDescent="0.25">
      <c r="A2028" s="84" t="s">
        <v>1853</v>
      </c>
      <c r="B2028" s="83" t="s">
        <v>53</v>
      </c>
      <c r="C2028" s="84" t="s">
        <v>4786</v>
      </c>
      <c r="D2028">
        <f t="shared" si="31"/>
        <v>3842643194</v>
      </c>
      <c r="F2028" s="1" t="s">
        <v>4011</v>
      </c>
      <c r="I2028">
        <v>1</v>
      </c>
    </row>
    <row r="2029" spans="1:9" x14ac:dyDescent="0.25">
      <c r="A2029" s="65" t="s">
        <v>1856</v>
      </c>
      <c r="B2029" s="85" t="s">
        <v>53</v>
      </c>
      <c r="C2029" s="65" t="s">
        <v>4787</v>
      </c>
      <c r="D2029">
        <f t="shared" si="31"/>
        <v>4060371351</v>
      </c>
      <c r="F2029" s="1" t="s">
        <v>4006</v>
      </c>
      <c r="I2029">
        <v>1</v>
      </c>
    </row>
    <row r="2030" spans="1:9" x14ac:dyDescent="0.25">
      <c r="A2030" s="84" t="s">
        <v>1861</v>
      </c>
      <c r="B2030" s="83" t="s">
        <v>53</v>
      </c>
      <c r="C2030" s="84" t="s">
        <v>4788</v>
      </c>
      <c r="D2030">
        <f t="shared" si="31"/>
        <v>3886284058</v>
      </c>
      <c r="F2030" s="1" t="s">
        <v>5003</v>
      </c>
      <c r="H2030">
        <v>1</v>
      </c>
    </row>
    <row r="2031" spans="1:9" x14ac:dyDescent="0.25">
      <c r="A2031" s="65" t="s">
        <v>5878</v>
      </c>
      <c r="B2031" s="85" t="s">
        <v>53</v>
      </c>
      <c r="C2031" s="65" t="s">
        <v>4789</v>
      </c>
      <c r="D2031">
        <f t="shared" si="31"/>
        <v>84755107</v>
      </c>
      <c r="F2031" s="1" t="s">
        <v>5002</v>
      </c>
      <c r="H2031">
        <v>1</v>
      </c>
    </row>
    <row r="2032" spans="1:9" x14ac:dyDescent="0.25">
      <c r="A2032" s="84" t="s">
        <v>1874</v>
      </c>
      <c r="B2032" s="83" t="s">
        <v>53</v>
      </c>
      <c r="C2032" s="84" t="s">
        <v>4790</v>
      </c>
      <c r="D2032">
        <f t="shared" si="31"/>
        <v>4217223469</v>
      </c>
      <c r="F2032" s="1" t="s">
        <v>5004</v>
      </c>
      <c r="H2032">
        <v>1</v>
      </c>
    </row>
    <row r="2033" spans="1:9" x14ac:dyDescent="0.25">
      <c r="A2033" s="65" t="s">
        <v>1852</v>
      </c>
      <c r="B2033" s="85" t="s">
        <v>53</v>
      </c>
      <c r="C2033" s="65" t="s">
        <v>4791</v>
      </c>
      <c r="D2033">
        <f t="shared" si="31"/>
        <v>332772843</v>
      </c>
      <c r="F2033" s="1" t="s">
        <v>4014</v>
      </c>
      <c r="I2033">
        <v>1</v>
      </c>
    </row>
    <row r="2034" spans="1:9" x14ac:dyDescent="0.25">
      <c r="A2034" s="84" t="s">
        <v>1859</v>
      </c>
      <c r="B2034" s="83" t="s">
        <v>53</v>
      </c>
      <c r="C2034" s="84" t="s">
        <v>4792</v>
      </c>
      <c r="D2034">
        <f t="shared" si="31"/>
        <v>4042699828</v>
      </c>
      <c r="F2034" s="1" t="s">
        <v>4013</v>
      </c>
      <c r="I2034">
        <v>1</v>
      </c>
    </row>
    <row r="2035" spans="1:9" x14ac:dyDescent="0.25">
      <c r="A2035" s="65" t="s">
        <v>1865</v>
      </c>
      <c r="B2035" s="85" t="s">
        <v>53</v>
      </c>
      <c r="C2035" s="65" t="s">
        <v>4793</v>
      </c>
      <c r="D2035">
        <f t="shared" si="31"/>
        <v>3876024916</v>
      </c>
      <c r="F2035" s="1" t="s">
        <v>5008</v>
      </c>
      <c r="H2035">
        <v>1</v>
      </c>
    </row>
    <row r="2036" spans="1:9" x14ac:dyDescent="0.25">
      <c r="A2036" s="84" t="s">
        <v>5879</v>
      </c>
      <c r="B2036" s="83" t="s">
        <v>53</v>
      </c>
      <c r="C2036" s="84" t="s">
        <v>4794</v>
      </c>
      <c r="D2036">
        <f t="shared" si="31"/>
        <v>9753119</v>
      </c>
      <c r="F2036" s="1" t="s">
        <v>5010</v>
      </c>
      <c r="H2036">
        <v>1</v>
      </c>
    </row>
    <row r="2037" spans="1:9" x14ac:dyDescent="0.25">
      <c r="A2037" s="65" t="s">
        <v>1871</v>
      </c>
      <c r="B2037" s="85" t="s">
        <v>53</v>
      </c>
      <c r="C2037" s="65" t="s">
        <v>4795</v>
      </c>
      <c r="D2037">
        <f t="shared" si="31"/>
        <v>324749109</v>
      </c>
      <c r="F2037" s="1" t="s">
        <v>4017</v>
      </c>
      <c r="I2037">
        <v>1</v>
      </c>
    </row>
    <row r="2038" spans="1:9" x14ac:dyDescent="0.25">
      <c r="A2038" s="84" t="s">
        <v>1850</v>
      </c>
      <c r="B2038" s="83" t="s">
        <v>53</v>
      </c>
      <c r="C2038" s="84" t="s">
        <v>4796</v>
      </c>
      <c r="D2038">
        <f t="shared" si="31"/>
        <v>4083673139</v>
      </c>
      <c r="F2038" s="1" t="s">
        <v>4015</v>
      </c>
      <c r="I2038">
        <v>1</v>
      </c>
    </row>
    <row r="2039" spans="1:9" x14ac:dyDescent="0.25">
      <c r="A2039" s="65" t="s">
        <v>5880</v>
      </c>
      <c r="B2039" s="85" t="s">
        <v>53</v>
      </c>
      <c r="C2039" s="65" t="s">
        <v>4797</v>
      </c>
      <c r="D2039">
        <f t="shared" si="31"/>
        <v>54948759</v>
      </c>
      <c r="F2039" s="1" t="s">
        <v>4012</v>
      </c>
      <c r="I2039">
        <v>1</v>
      </c>
    </row>
    <row r="2040" spans="1:9" x14ac:dyDescent="0.25">
      <c r="A2040" s="84" t="s">
        <v>1864</v>
      </c>
      <c r="B2040" s="83" t="s">
        <v>53</v>
      </c>
      <c r="C2040" s="84" t="s">
        <v>4798</v>
      </c>
      <c r="D2040">
        <f t="shared" si="31"/>
        <v>4273209892</v>
      </c>
      <c r="F2040" s="1" t="s">
        <v>5007</v>
      </c>
      <c r="H2040">
        <v>1</v>
      </c>
    </row>
    <row r="2041" spans="1:9" x14ac:dyDescent="0.25">
      <c r="A2041" s="65" t="s">
        <v>1868</v>
      </c>
      <c r="B2041" s="85" t="s">
        <v>53</v>
      </c>
      <c r="C2041" s="65" t="s">
        <v>4799</v>
      </c>
      <c r="D2041">
        <f t="shared" si="31"/>
        <v>285799440</v>
      </c>
      <c r="F2041" s="1" t="s">
        <v>5006</v>
      </c>
      <c r="H2041">
        <v>1</v>
      </c>
    </row>
    <row r="2042" spans="1:9" x14ac:dyDescent="0.25">
      <c r="A2042" s="84" t="s">
        <v>1876</v>
      </c>
      <c r="B2042" s="83" t="s">
        <v>53</v>
      </c>
      <c r="C2042" s="84" t="s">
        <v>4800</v>
      </c>
      <c r="D2042">
        <f t="shared" si="31"/>
        <v>3964659400</v>
      </c>
      <c r="F2042" s="1" t="s">
        <v>5009</v>
      </c>
      <c r="H2042">
        <v>1</v>
      </c>
    </row>
    <row r="2043" spans="1:9" x14ac:dyDescent="0.25">
      <c r="A2043" s="65" t="s">
        <v>1851</v>
      </c>
      <c r="B2043" s="85" t="s">
        <v>53</v>
      </c>
      <c r="C2043" s="65" t="s">
        <v>4801</v>
      </c>
      <c r="D2043">
        <f t="shared" si="31"/>
        <v>403150462</v>
      </c>
      <c r="F2043" s="1" t="s">
        <v>4016</v>
      </c>
      <c r="I2043">
        <v>1</v>
      </c>
    </row>
    <row r="2044" spans="1:9" x14ac:dyDescent="0.25">
      <c r="A2044" s="84" t="s">
        <v>1858</v>
      </c>
      <c r="B2044" s="83" t="s">
        <v>53</v>
      </c>
      <c r="C2044" s="84" t="s">
        <v>4802</v>
      </c>
      <c r="D2044">
        <f t="shared" si="31"/>
        <v>3844335559</v>
      </c>
      <c r="F2044" s="1" t="s">
        <v>4020</v>
      </c>
      <c r="I2044">
        <v>1</v>
      </c>
    </row>
    <row r="2045" spans="1:9" x14ac:dyDescent="0.25">
      <c r="A2045" s="65" t="s">
        <v>5881</v>
      </c>
      <c r="B2045" s="85" t="s">
        <v>53</v>
      </c>
      <c r="C2045" s="65" t="s">
        <v>4803</v>
      </c>
      <c r="D2045">
        <f t="shared" si="31"/>
        <v>111762249</v>
      </c>
      <c r="F2045" s="1" t="s">
        <v>4019</v>
      </c>
      <c r="I2045">
        <v>1</v>
      </c>
    </row>
    <row r="2046" spans="1:9" x14ac:dyDescent="0.25">
      <c r="A2046" s="84" t="s">
        <v>1866</v>
      </c>
      <c r="B2046" s="83" t="s">
        <v>53</v>
      </c>
      <c r="C2046" s="84" t="s">
        <v>4804</v>
      </c>
      <c r="D2046">
        <f t="shared" si="31"/>
        <v>3779398807</v>
      </c>
      <c r="F2046" s="1" t="s">
        <v>5013</v>
      </c>
      <c r="H2046">
        <v>1</v>
      </c>
    </row>
    <row r="2047" spans="1:9" x14ac:dyDescent="0.25">
      <c r="A2047" s="65" t="s">
        <v>1870</v>
      </c>
      <c r="B2047" s="85" t="s">
        <v>53</v>
      </c>
      <c r="C2047" s="65" t="s">
        <v>4805</v>
      </c>
      <c r="D2047">
        <f t="shared" si="31"/>
        <v>4022852039</v>
      </c>
      <c r="F2047" s="1" t="s">
        <v>5015</v>
      </c>
      <c r="H2047">
        <v>1</v>
      </c>
    </row>
    <row r="2048" spans="1:9" x14ac:dyDescent="0.25">
      <c r="A2048" s="84" t="s">
        <v>1855</v>
      </c>
      <c r="B2048" s="83" t="s">
        <v>53</v>
      </c>
      <c r="C2048" s="84" t="s">
        <v>4806</v>
      </c>
      <c r="D2048">
        <f t="shared" si="31"/>
        <v>3775199699</v>
      </c>
      <c r="F2048" s="1" t="s">
        <v>4023</v>
      </c>
      <c r="I2048">
        <v>1</v>
      </c>
    </row>
    <row r="2049" spans="1:9" x14ac:dyDescent="0.25">
      <c r="A2049" s="65" t="s">
        <v>1857</v>
      </c>
      <c r="B2049" s="85" t="s">
        <v>53</v>
      </c>
      <c r="C2049" s="65" t="s">
        <v>4807</v>
      </c>
      <c r="D2049">
        <f t="shared" si="31"/>
        <v>4143894037</v>
      </c>
      <c r="F2049" s="1" t="s">
        <v>4021</v>
      </c>
      <c r="I2049">
        <v>1</v>
      </c>
    </row>
    <row r="2050" spans="1:9" x14ac:dyDescent="0.25">
      <c r="A2050" s="84" t="s">
        <v>1863</v>
      </c>
      <c r="B2050" s="83" t="s">
        <v>53</v>
      </c>
      <c r="C2050" s="84" t="s">
        <v>4808</v>
      </c>
      <c r="D2050">
        <f t="shared" ref="D2050:D2113" si="32">HEX2DEC(A2050)</f>
        <v>458986275</v>
      </c>
      <c r="F2050" s="1" t="s">
        <v>4018</v>
      </c>
      <c r="I2050">
        <v>1</v>
      </c>
    </row>
    <row r="2051" spans="1:9" x14ac:dyDescent="0.25">
      <c r="A2051" s="65" t="s">
        <v>5882</v>
      </c>
      <c r="B2051" s="85" t="s">
        <v>53</v>
      </c>
      <c r="C2051" s="65" t="s">
        <v>4809</v>
      </c>
      <c r="D2051">
        <f t="shared" si="32"/>
        <v>170213279</v>
      </c>
      <c r="F2051" s="1" t="s">
        <v>5012</v>
      </c>
      <c r="H2051">
        <v>1</v>
      </c>
    </row>
    <row r="2052" spans="1:9" x14ac:dyDescent="0.25">
      <c r="A2052" s="84" t="s">
        <v>1872</v>
      </c>
      <c r="B2052" s="83" t="s">
        <v>53</v>
      </c>
      <c r="C2052" s="84" t="s">
        <v>4810</v>
      </c>
      <c r="D2052">
        <f t="shared" si="32"/>
        <v>3773370516</v>
      </c>
      <c r="F2052" s="1" t="s">
        <v>5011</v>
      </c>
      <c r="H2052">
        <v>1</v>
      </c>
    </row>
    <row r="2053" spans="1:9" x14ac:dyDescent="0.25">
      <c r="A2053" s="65" t="s">
        <v>1849</v>
      </c>
      <c r="B2053" s="85" t="s">
        <v>53</v>
      </c>
      <c r="C2053" s="65" t="s">
        <v>4811</v>
      </c>
      <c r="D2053">
        <f t="shared" si="32"/>
        <v>4039788951</v>
      </c>
      <c r="F2053" s="1" t="s">
        <v>5014</v>
      </c>
      <c r="H2053">
        <v>1</v>
      </c>
    </row>
    <row r="2054" spans="1:9" x14ac:dyDescent="0.25">
      <c r="A2054" s="84" t="s">
        <v>1860</v>
      </c>
      <c r="B2054" s="83" t="s">
        <v>53</v>
      </c>
      <c r="C2054" s="84" t="s">
        <v>4812</v>
      </c>
      <c r="D2054">
        <f t="shared" si="32"/>
        <v>4267980137</v>
      </c>
      <c r="F2054" s="1" t="s">
        <v>4022</v>
      </c>
      <c r="I2054">
        <v>1</v>
      </c>
    </row>
    <row r="2055" spans="1:9" x14ac:dyDescent="0.25">
      <c r="A2055" s="65" t="s">
        <v>1862</v>
      </c>
      <c r="B2055" s="85" t="s">
        <v>53</v>
      </c>
      <c r="C2055" s="65" t="s">
        <v>4813</v>
      </c>
      <c r="D2055">
        <f t="shared" si="32"/>
        <v>3816769044</v>
      </c>
      <c r="F2055" s="1" t="s">
        <v>5038</v>
      </c>
      <c r="H2055">
        <v>1</v>
      </c>
    </row>
    <row r="2056" spans="1:9" x14ac:dyDescent="0.25">
      <c r="A2056" s="84" t="s">
        <v>1867</v>
      </c>
      <c r="B2056" s="83" t="s">
        <v>53</v>
      </c>
      <c r="C2056" s="84" t="s">
        <v>4814</v>
      </c>
      <c r="D2056">
        <f t="shared" si="32"/>
        <v>3816489845</v>
      </c>
      <c r="F2056" s="1" t="s">
        <v>5035</v>
      </c>
      <c r="H2056">
        <v>1</v>
      </c>
    </row>
    <row r="2057" spans="1:9" x14ac:dyDescent="0.25">
      <c r="A2057" s="65" t="s">
        <v>1873</v>
      </c>
      <c r="B2057" s="85" t="s">
        <v>53</v>
      </c>
      <c r="C2057" s="65" t="s">
        <v>4815</v>
      </c>
      <c r="D2057">
        <f t="shared" si="32"/>
        <v>3778065037</v>
      </c>
      <c r="F2057" s="1" t="s">
        <v>5034</v>
      </c>
      <c r="H2057">
        <v>1</v>
      </c>
    </row>
    <row r="2058" spans="1:9" x14ac:dyDescent="0.25">
      <c r="A2058" s="84" t="s">
        <v>1877</v>
      </c>
      <c r="B2058" s="83" t="s">
        <v>53</v>
      </c>
      <c r="C2058" s="84" t="s">
        <v>4816</v>
      </c>
      <c r="D2058">
        <f t="shared" si="32"/>
        <v>4155541849</v>
      </c>
      <c r="F2058" s="1" t="s">
        <v>5036</v>
      </c>
      <c r="H2058">
        <v>1</v>
      </c>
    </row>
    <row r="2059" spans="1:9" x14ac:dyDescent="0.25">
      <c r="A2059" s="65" t="s">
        <v>1885</v>
      </c>
      <c r="B2059" s="85" t="s">
        <v>53</v>
      </c>
      <c r="C2059" s="65" t="s">
        <v>4817</v>
      </c>
      <c r="D2059">
        <f t="shared" si="32"/>
        <v>3786670488</v>
      </c>
      <c r="F2059" s="1" t="s">
        <v>5037</v>
      </c>
      <c r="H2059">
        <v>1</v>
      </c>
    </row>
    <row r="2060" spans="1:9" x14ac:dyDescent="0.25">
      <c r="A2060" s="84" t="s">
        <v>5883</v>
      </c>
      <c r="B2060" s="83" t="s">
        <v>53</v>
      </c>
      <c r="C2060" s="84" t="s">
        <v>4818</v>
      </c>
      <c r="D2060">
        <f t="shared" si="32"/>
        <v>134754489</v>
      </c>
      <c r="F2060" s="1" t="s">
        <v>4059</v>
      </c>
      <c r="I2060">
        <v>1</v>
      </c>
    </row>
    <row r="2061" spans="1:9" x14ac:dyDescent="0.25">
      <c r="A2061" s="65" t="s">
        <v>5884</v>
      </c>
      <c r="B2061" s="85" t="s">
        <v>53</v>
      </c>
      <c r="C2061" s="65" t="s">
        <v>4819</v>
      </c>
      <c r="D2061">
        <f t="shared" si="32"/>
        <v>195434763</v>
      </c>
      <c r="F2061" s="1" t="s">
        <v>5043</v>
      </c>
      <c r="H2061">
        <v>1</v>
      </c>
    </row>
    <row r="2062" spans="1:9" x14ac:dyDescent="0.25">
      <c r="A2062" s="84" t="s">
        <v>5885</v>
      </c>
      <c r="B2062" s="83" t="s">
        <v>53</v>
      </c>
      <c r="C2062" s="84" t="s">
        <v>4820</v>
      </c>
      <c r="D2062">
        <f t="shared" si="32"/>
        <v>262492654</v>
      </c>
      <c r="F2062" s="1" t="s">
        <v>4060</v>
      </c>
      <c r="I2062">
        <v>1</v>
      </c>
    </row>
    <row r="2063" spans="1:9" x14ac:dyDescent="0.25">
      <c r="A2063" s="65" t="s">
        <v>1880</v>
      </c>
      <c r="B2063" s="85" t="s">
        <v>53</v>
      </c>
      <c r="C2063" s="65" t="s">
        <v>4821</v>
      </c>
      <c r="D2063">
        <f t="shared" si="32"/>
        <v>4264114910</v>
      </c>
      <c r="F2063" s="1" t="s">
        <v>4056</v>
      </c>
      <c r="I2063">
        <v>1</v>
      </c>
    </row>
    <row r="2064" spans="1:9" x14ac:dyDescent="0.25">
      <c r="A2064" s="84" t="s">
        <v>1884</v>
      </c>
      <c r="B2064" s="83" t="s">
        <v>53</v>
      </c>
      <c r="C2064" s="84" t="s">
        <v>4822</v>
      </c>
      <c r="D2064">
        <f t="shared" si="32"/>
        <v>403621012</v>
      </c>
      <c r="F2064" s="1" t="s">
        <v>4055</v>
      </c>
      <c r="I2064">
        <v>1</v>
      </c>
    </row>
    <row r="2065" spans="1:9" x14ac:dyDescent="0.25">
      <c r="A2065" s="65" t="s">
        <v>1892</v>
      </c>
      <c r="B2065" s="85" t="s">
        <v>53</v>
      </c>
      <c r="C2065" s="65" t="s">
        <v>4823</v>
      </c>
      <c r="D2065">
        <f t="shared" si="32"/>
        <v>4294279231</v>
      </c>
      <c r="F2065" s="1" t="s">
        <v>5040</v>
      </c>
      <c r="H2065">
        <v>1</v>
      </c>
    </row>
    <row r="2066" spans="1:9" x14ac:dyDescent="0.25">
      <c r="A2066" s="84" t="s">
        <v>1893</v>
      </c>
      <c r="B2066" s="83" t="s">
        <v>53</v>
      </c>
      <c r="C2066" s="84" t="s">
        <v>4824</v>
      </c>
      <c r="D2066">
        <f t="shared" si="32"/>
        <v>3761993713</v>
      </c>
      <c r="F2066" s="1" t="s">
        <v>5039</v>
      </c>
      <c r="H2066">
        <v>1</v>
      </c>
    </row>
    <row r="2067" spans="1:9" x14ac:dyDescent="0.25">
      <c r="A2067" s="65" t="s">
        <v>1899</v>
      </c>
      <c r="B2067" s="85" t="s">
        <v>53</v>
      </c>
      <c r="C2067" s="65" t="s">
        <v>4825</v>
      </c>
      <c r="D2067">
        <f t="shared" si="32"/>
        <v>348473929</v>
      </c>
      <c r="F2067" s="1" t="s">
        <v>4054</v>
      </c>
      <c r="I2067">
        <v>1</v>
      </c>
    </row>
    <row r="2068" spans="1:9" x14ac:dyDescent="0.25">
      <c r="A2068" s="84" t="s">
        <v>1878</v>
      </c>
      <c r="B2068" s="83" t="s">
        <v>53</v>
      </c>
      <c r="C2068" s="84" t="s">
        <v>4826</v>
      </c>
      <c r="D2068">
        <f t="shared" si="32"/>
        <v>4028562023</v>
      </c>
      <c r="F2068" s="1" t="s">
        <v>5041</v>
      </c>
      <c r="H2068">
        <v>1</v>
      </c>
    </row>
    <row r="2069" spans="1:9" x14ac:dyDescent="0.25">
      <c r="A2069" s="65" t="s">
        <v>1883</v>
      </c>
      <c r="B2069" s="85" t="s">
        <v>53</v>
      </c>
      <c r="C2069" s="65" t="s">
        <v>4827</v>
      </c>
      <c r="D2069">
        <f t="shared" si="32"/>
        <v>440255205</v>
      </c>
      <c r="F2069" s="1" t="s">
        <v>4057</v>
      </c>
      <c r="I2069">
        <v>1</v>
      </c>
    </row>
    <row r="2070" spans="1:9" x14ac:dyDescent="0.25">
      <c r="A2070" s="84" t="s">
        <v>1889</v>
      </c>
      <c r="B2070" s="83" t="s">
        <v>53</v>
      </c>
      <c r="C2070" s="84" t="s">
        <v>4828</v>
      </c>
      <c r="D2070">
        <f t="shared" si="32"/>
        <v>3995751384</v>
      </c>
      <c r="F2070" s="1" t="s">
        <v>4058</v>
      </c>
      <c r="I2070">
        <v>1</v>
      </c>
    </row>
    <row r="2071" spans="1:9" x14ac:dyDescent="0.25">
      <c r="A2071" s="65" t="s">
        <v>1896</v>
      </c>
      <c r="B2071" s="85" t="s">
        <v>53</v>
      </c>
      <c r="C2071" s="65" t="s">
        <v>4829</v>
      </c>
      <c r="D2071">
        <f t="shared" si="32"/>
        <v>4234870658</v>
      </c>
      <c r="F2071" s="1" t="s">
        <v>5042</v>
      </c>
      <c r="H2071">
        <v>1</v>
      </c>
    </row>
    <row r="2072" spans="1:9" x14ac:dyDescent="0.25">
      <c r="A2072" s="84" t="s">
        <v>1898</v>
      </c>
      <c r="B2072" s="83" t="s">
        <v>53</v>
      </c>
      <c r="C2072" s="84" t="s">
        <v>4830</v>
      </c>
      <c r="D2072">
        <f t="shared" si="32"/>
        <v>361550249</v>
      </c>
      <c r="F2072" s="1" t="s">
        <v>5053</v>
      </c>
      <c r="H2072">
        <v>1</v>
      </c>
    </row>
    <row r="2073" spans="1:9" x14ac:dyDescent="0.25">
      <c r="A2073" s="65" t="s">
        <v>1881</v>
      </c>
      <c r="B2073" s="85" t="s">
        <v>53</v>
      </c>
      <c r="C2073" s="65" t="s">
        <v>4831</v>
      </c>
      <c r="D2073">
        <f t="shared" si="32"/>
        <v>3845479680</v>
      </c>
      <c r="F2073" s="1" t="s">
        <v>5050</v>
      </c>
      <c r="H2073">
        <v>1</v>
      </c>
    </row>
    <row r="2074" spans="1:9" x14ac:dyDescent="0.25">
      <c r="A2074" s="84" t="s">
        <v>5886</v>
      </c>
      <c r="B2074" s="83" t="s">
        <v>53</v>
      </c>
      <c r="C2074" s="84" t="s">
        <v>4832</v>
      </c>
      <c r="D2074">
        <f t="shared" si="32"/>
        <v>29993726</v>
      </c>
      <c r="F2074" s="1" t="s">
        <v>5049</v>
      </c>
      <c r="H2074">
        <v>1</v>
      </c>
    </row>
    <row r="2075" spans="1:9" x14ac:dyDescent="0.25">
      <c r="A2075" s="65" t="s">
        <v>1890</v>
      </c>
      <c r="B2075" s="85" t="s">
        <v>53</v>
      </c>
      <c r="C2075" s="65" t="s">
        <v>4833</v>
      </c>
      <c r="D2075">
        <f t="shared" si="32"/>
        <v>4005757062</v>
      </c>
      <c r="F2075" s="1" t="s">
        <v>5051</v>
      </c>
      <c r="H2075">
        <v>1</v>
      </c>
    </row>
    <row r="2076" spans="1:9" x14ac:dyDescent="0.25">
      <c r="A2076" s="84" t="s">
        <v>1895</v>
      </c>
      <c r="B2076" s="83" t="s">
        <v>53</v>
      </c>
      <c r="C2076" s="84" t="s">
        <v>4834</v>
      </c>
      <c r="D2076">
        <f t="shared" si="32"/>
        <v>3876582648</v>
      </c>
      <c r="F2076" s="1" t="s">
        <v>5052</v>
      </c>
      <c r="H2076">
        <v>1</v>
      </c>
    </row>
    <row r="2077" spans="1:9" x14ac:dyDescent="0.25">
      <c r="A2077" s="65" t="s">
        <v>1897</v>
      </c>
      <c r="B2077" s="85" t="s">
        <v>53</v>
      </c>
      <c r="C2077" s="65" t="s">
        <v>4835</v>
      </c>
      <c r="D2077">
        <f t="shared" si="32"/>
        <v>430918396</v>
      </c>
      <c r="F2077" s="1" t="s">
        <v>4074</v>
      </c>
      <c r="I2077">
        <v>1</v>
      </c>
    </row>
    <row r="2078" spans="1:9" x14ac:dyDescent="0.25">
      <c r="A2078" s="84" t="s">
        <v>1879</v>
      </c>
      <c r="B2078" s="83" t="s">
        <v>53</v>
      </c>
      <c r="C2078" s="84" t="s">
        <v>4836</v>
      </c>
      <c r="D2078">
        <f t="shared" si="32"/>
        <v>449514441</v>
      </c>
      <c r="F2078" s="1" t="s">
        <v>4075</v>
      </c>
      <c r="I2078">
        <v>1</v>
      </c>
    </row>
    <row r="2079" spans="1:9" x14ac:dyDescent="0.25">
      <c r="A2079" s="65" t="s">
        <v>1886</v>
      </c>
      <c r="B2079" s="85" t="s">
        <v>53</v>
      </c>
      <c r="C2079" s="65" t="s">
        <v>4837</v>
      </c>
      <c r="D2079">
        <f t="shared" si="32"/>
        <v>3975598896</v>
      </c>
      <c r="F2079" s="1" t="s">
        <v>5058</v>
      </c>
      <c r="H2079">
        <v>1</v>
      </c>
    </row>
    <row r="2080" spans="1:9" x14ac:dyDescent="0.25">
      <c r="A2080" s="84" t="s">
        <v>1888</v>
      </c>
      <c r="B2080" s="83" t="s">
        <v>53</v>
      </c>
      <c r="C2080" s="84" t="s">
        <v>4838</v>
      </c>
      <c r="D2080">
        <f t="shared" si="32"/>
        <v>3767371078</v>
      </c>
      <c r="F2080" s="1" t="s">
        <v>4070</v>
      </c>
      <c r="I2080">
        <v>1</v>
      </c>
    </row>
    <row r="2081" spans="1:9" x14ac:dyDescent="0.25">
      <c r="A2081" s="65" t="s">
        <v>5887</v>
      </c>
      <c r="B2081" s="85" t="s">
        <v>53</v>
      </c>
      <c r="C2081" s="65" t="s">
        <v>4839</v>
      </c>
      <c r="D2081">
        <f t="shared" si="32"/>
        <v>7949193</v>
      </c>
      <c r="F2081" s="1" t="s">
        <v>4069</v>
      </c>
      <c r="I2081">
        <v>1</v>
      </c>
    </row>
    <row r="2082" spans="1:9" x14ac:dyDescent="0.25">
      <c r="A2082" s="84" t="s">
        <v>5888</v>
      </c>
      <c r="B2082" s="83" t="s">
        <v>53</v>
      </c>
      <c r="C2082" s="84" t="s">
        <v>4840</v>
      </c>
      <c r="D2082">
        <f t="shared" si="32"/>
        <v>204503999</v>
      </c>
      <c r="F2082" s="1" t="s">
        <v>5055</v>
      </c>
      <c r="H2082">
        <v>1</v>
      </c>
    </row>
    <row r="2083" spans="1:9" x14ac:dyDescent="0.25">
      <c r="A2083" s="65" t="s">
        <v>1882</v>
      </c>
      <c r="B2083" s="85" t="s">
        <v>53</v>
      </c>
      <c r="C2083" s="65" t="s">
        <v>4841</v>
      </c>
      <c r="D2083">
        <f t="shared" si="32"/>
        <v>4218320848</v>
      </c>
      <c r="F2083" s="1" t="s">
        <v>5054</v>
      </c>
      <c r="H2083">
        <v>1</v>
      </c>
    </row>
    <row r="2084" spans="1:9" x14ac:dyDescent="0.25">
      <c r="A2084" s="84" t="s">
        <v>1887</v>
      </c>
      <c r="B2084" s="83" t="s">
        <v>53</v>
      </c>
      <c r="C2084" s="84" t="s">
        <v>4842</v>
      </c>
      <c r="D2084">
        <f t="shared" si="32"/>
        <v>3868083525</v>
      </c>
      <c r="F2084" s="1" t="s">
        <v>4068</v>
      </c>
      <c r="I2084">
        <v>1</v>
      </c>
    </row>
    <row r="2085" spans="1:9" x14ac:dyDescent="0.25">
      <c r="A2085" s="65" t="s">
        <v>1891</v>
      </c>
      <c r="B2085" s="85" t="s">
        <v>53</v>
      </c>
      <c r="C2085" s="65" t="s">
        <v>4843</v>
      </c>
      <c r="D2085">
        <f t="shared" si="32"/>
        <v>4210197737</v>
      </c>
      <c r="F2085" s="1" t="s">
        <v>5056</v>
      </c>
      <c r="H2085">
        <v>1</v>
      </c>
    </row>
    <row r="2086" spans="1:9" x14ac:dyDescent="0.25">
      <c r="A2086" s="84" t="s">
        <v>1894</v>
      </c>
      <c r="B2086" s="83" t="s">
        <v>53</v>
      </c>
      <c r="C2086" s="84" t="s">
        <v>4844</v>
      </c>
      <c r="D2086">
        <f t="shared" si="32"/>
        <v>4165098282</v>
      </c>
      <c r="F2086" s="1" t="s">
        <v>4071</v>
      </c>
      <c r="I2086">
        <v>1</v>
      </c>
    </row>
    <row r="2087" spans="1:9" x14ac:dyDescent="0.25">
      <c r="A2087" s="65" t="s">
        <v>1900</v>
      </c>
      <c r="B2087" s="85" t="s">
        <v>53</v>
      </c>
      <c r="C2087" s="65" t="s">
        <v>4845</v>
      </c>
      <c r="D2087">
        <f t="shared" si="32"/>
        <v>3832056325</v>
      </c>
      <c r="F2087" s="1" t="s">
        <v>4072</v>
      </c>
      <c r="I2087">
        <v>1</v>
      </c>
    </row>
    <row r="2088" spans="1:9" x14ac:dyDescent="0.25">
      <c r="A2088" s="84" t="s">
        <v>5889</v>
      </c>
      <c r="B2088" s="83" t="s">
        <v>53</v>
      </c>
      <c r="C2088" s="84" t="s">
        <v>4846</v>
      </c>
      <c r="D2088">
        <f t="shared" si="32"/>
        <v>139570559</v>
      </c>
      <c r="F2088" s="1" t="s">
        <v>4073</v>
      </c>
      <c r="I2088">
        <v>1</v>
      </c>
    </row>
    <row r="2089" spans="1:9" x14ac:dyDescent="0.25">
      <c r="A2089" s="65" t="s">
        <v>1905</v>
      </c>
      <c r="B2089" s="85" t="s">
        <v>53</v>
      </c>
      <c r="C2089" s="65" t="s">
        <v>4847</v>
      </c>
      <c r="D2089">
        <f t="shared" si="32"/>
        <v>4184131081</v>
      </c>
      <c r="F2089" s="1" t="s">
        <v>5057</v>
      </c>
      <c r="H2089">
        <v>1</v>
      </c>
    </row>
    <row r="2090" spans="1:9" x14ac:dyDescent="0.25">
      <c r="A2090" s="84" t="s">
        <v>5890</v>
      </c>
      <c r="B2090" s="83" t="s">
        <v>53</v>
      </c>
      <c r="C2090" s="84" t="s">
        <v>4848</v>
      </c>
      <c r="D2090">
        <f t="shared" si="32"/>
        <v>155918147</v>
      </c>
      <c r="F2090" s="1" t="s">
        <v>4081</v>
      </c>
      <c r="I2090">
        <v>1</v>
      </c>
    </row>
    <row r="2091" spans="1:9" x14ac:dyDescent="0.25">
      <c r="A2091" s="65" t="s">
        <v>1907</v>
      </c>
      <c r="B2091" s="85" t="s">
        <v>53</v>
      </c>
      <c r="C2091" s="65" t="s">
        <v>4849</v>
      </c>
      <c r="D2091">
        <f t="shared" si="32"/>
        <v>3874842153</v>
      </c>
      <c r="F2091" s="1" t="s">
        <v>4082</v>
      </c>
      <c r="I2091">
        <v>1</v>
      </c>
    </row>
    <row r="2092" spans="1:9" x14ac:dyDescent="0.25">
      <c r="A2092" s="84" t="s">
        <v>5891</v>
      </c>
      <c r="B2092" s="83" t="s">
        <v>53</v>
      </c>
      <c r="C2092" s="84" t="s">
        <v>4850</v>
      </c>
      <c r="D2092">
        <f t="shared" si="32"/>
        <v>55568868</v>
      </c>
      <c r="F2092" s="1" t="s">
        <v>5063</v>
      </c>
      <c r="H2092">
        <v>1</v>
      </c>
    </row>
    <row r="2093" spans="1:9" x14ac:dyDescent="0.25">
      <c r="A2093" s="65" t="s">
        <v>1902</v>
      </c>
      <c r="B2093" s="85" t="s">
        <v>53</v>
      </c>
      <c r="C2093" s="65" t="s">
        <v>4851</v>
      </c>
      <c r="D2093">
        <f t="shared" si="32"/>
        <v>4126536972</v>
      </c>
      <c r="F2093" s="1" t="s">
        <v>4077</v>
      </c>
      <c r="I2093">
        <v>1</v>
      </c>
    </row>
    <row r="2094" spans="1:9" x14ac:dyDescent="0.25">
      <c r="A2094" s="84" t="s">
        <v>1904</v>
      </c>
      <c r="B2094" s="83" t="s">
        <v>53</v>
      </c>
      <c r="C2094" s="84" t="s">
        <v>4852</v>
      </c>
      <c r="D2094">
        <f t="shared" si="32"/>
        <v>4240043070</v>
      </c>
      <c r="F2094" s="1" t="s">
        <v>5060</v>
      </c>
      <c r="H2094">
        <v>1</v>
      </c>
    </row>
    <row r="2095" spans="1:9" x14ac:dyDescent="0.25">
      <c r="A2095" s="65" t="s">
        <v>5892</v>
      </c>
      <c r="B2095" s="85" t="s">
        <v>53</v>
      </c>
      <c r="C2095" s="65" t="s">
        <v>4853</v>
      </c>
      <c r="D2095">
        <f t="shared" si="32"/>
        <v>126250083</v>
      </c>
      <c r="F2095" s="1" t="s">
        <v>5059</v>
      </c>
      <c r="H2095">
        <v>1</v>
      </c>
    </row>
    <row r="2096" spans="1:9" x14ac:dyDescent="0.25">
      <c r="A2096" s="84" t="s">
        <v>1909</v>
      </c>
      <c r="B2096" s="83" t="s">
        <v>53</v>
      </c>
      <c r="C2096" s="84" t="s">
        <v>4854</v>
      </c>
      <c r="D2096">
        <f t="shared" si="32"/>
        <v>421539894</v>
      </c>
      <c r="F2096" s="1" t="s">
        <v>4076</v>
      </c>
      <c r="I2096">
        <v>1</v>
      </c>
    </row>
    <row r="2097" spans="1:9" x14ac:dyDescent="0.25">
      <c r="A2097" s="65" t="s">
        <v>1910</v>
      </c>
      <c r="B2097" s="85" t="s">
        <v>53</v>
      </c>
      <c r="C2097" s="65" t="s">
        <v>4855</v>
      </c>
      <c r="D2097">
        <f t="shared" si="32"/>
        <v>4242016635</v>
      </c>
      <c r="F2097" s="1" t="s">
        <v>5061</v>
      </c>
      <c r="H2097">
        <v>1</v>
      </c>
    </row>
    <row r="2098" spans="1:9" x14ac:dyDescent="0.25">
      <c r="A2098" s="84" t="s">
        <v>1901</v>
      </c>
      <c r="B2098" s="83" t="s">
        <v>53</v>
      </c>
      <c r="C2098" s="84" t="s">
        <v>4856</v>
      </c>
      <c r="D2098">
        <f t="shared" si="32"/>
        <v>4249917649</v>
      </c>
      <c r="F2098" s="1" t="s">
        <v>4078</v>
      </c>
      <c r="I2098">
        <v>1</v>
      </c>
    </row>
    <row r="2099" spans="1:9" x14ac:dyDescent="0.25">
      <c r="A2099" s="65" t="s">
        <v>1903</v>
      </c>
      <c r="B2099" s="85" t="s">
        <v>53</v>
      </c>
      <c r="C2099" s="65" t="s">
        <v>4857</v>
      </c>
      <c r="D2099">
        <f t="shared" si="32"/>
        <v>3927958533</v>
      </c>
      <c r="F2099" s="1" t="s">
        <v>4079</v>
      </c>
      <c r="I2099">
        <v>1</v>
      </c>
    </row>
    <row r="2100" spans="1:9" x14ac:dyDescent="0.25">
      <c r="A2100" s="84" t="s">
        <v>1906</v>
      </c>
      <c r="B2100" s="83" t="s">
        <v>53</v>
      </c>
      <c r="C2100" s="84" t="s">
        <v>4858</v>
      </c>
      <c r="D2100">
        <f t="shared" si="32"/>
        <v>3858915384</v>
      </c>
      <c r="F2100" s="1" t="s">
        <v>4080</v>
      </c>
      <c r="I2100">
        <v>1</v>
      </c>
    </row>
    <row r="2101" spans="1:9" x14ac:dyDescent="0.25">
      <c r="A2101" s="65" t="s">
        <v>1908</v>
      </c>
      <c r="B2101" s="85" t="s">
        <v>53</v>
      </c>
      <c r="C2101" s="65" t="s">
        <v>4859</v>
      </c>
      <c r="D2101">
        <f t="shared" si="32"/>
        <v>365687035</v>
      </c>
      <c r="F2101" s="1" t="s">
        <v>5062</v>
      </c>
      <c r="H2101">
        <v>1</v>
      </c>
    </row>
    <row r="2102" spans="1:9" x14ac:dyDescent="0.25">
      <c r="A2102" s="84" t="s">
        <v>1911</v>
      </c>
      <c r="B2102" s="83" t="s">
        <v>53</v>
      </c>
      <c r="C2102" s="84" t="s">
        <v>4860</v>
      </c>
      <c r="D2102">
        <f t="shared" si="32"/>
        <v>457530851</v>
      </c>
      <c r="F2102" s="1" t="s">
        <v>4066</v>
      </c>
      <c r="I2102">
        <v>1</v>
      </c>
    </row>
    <row r="2103" spans="1:9" x14ac:dyDescent="0.25">
      <c r="A2103" s="65" t="s">
        <v>1912</v>
      </c>
      <c r="B2103" s="85" t="s">
        <v>53</v>
      </c>
      <c r="C2103" s="65" t="s">
        <v>4861</v>
      </c>
      <c r="D2103">
        <f t="shared" si="32"/>
        <v>4239449878</v>
      </c>
      <c r="F2103" s="1" t="s">
        <v>5048</v>
      </c>
      <c r="H2103">
        <v>1</v>
      </c>
    </row>
    <row r="2104" spans="1:9" x14ac:dyDescent="0.25">
      <c r="A2104" s="84" t="s">
        <v>1917</v>
      </c>
      <c r="B2104" s="83" t="s">
        <v>53</v>
      </c>
      <c r="C2104" s="84" t="s">
        <v>4862</v>
      </c>
      <c r="D2104">
        <f t="shared" si="32"/>
        <v>4171234641</v>
      </c>
      <c r="F2104" s="1" t="s">
        <v>4067</v>
      </c>
      <c r="I2104">
        <v>1</v>
      </c>
    </row>
    <row r="2105" spans="1:9" x14ac:dyDescent="0.25">
      <c r="A2105" s="65" t="s">
        <v>1919</v>
      </c>
      <c r="B2105" s="85" t="s">
        <v>53</v>
      </c>
      <c r="C2105" s="65" t="s">
        <v>4863</v>
      </c>
      <c r="D2105">
        <f t="shared" si="32"/>
        <v>3814749345</v>
      </c>
      <c r="F2105" s="1" t="s">
        <v>4063</v>
      </c>
      <c r="I2105">
        <v>1</v>
      </c>
    </row>
    <row r="2106" spans="1:9" x14ac:dyDescent="0.25">
      <c r="A2106" s="84" t="s">
        <v>1922</v>
      </c>
      <c r="B2106" s="83" t="s">
        <v>53</v>
      </c>
      <c r="C2106" s="84" t="s">
        <v>4864</v>
      </c>
      <c r="D2106">
        <f t="shared" si="32"/>
        <v>4241490652</v>
      </c>
      <c r="F2106" s="1" t="s">
        <v>4062</v>
      </c>
      <c r="I2106">
        <v>1</v>
      </c>
    </row>
    <row r="2107" spans="1:9" x14ac:dyDescent="0.25">
      <c r="A2107" s="65" t="s">
        <v>1923</v>
      </c>
      <c r="B2107" s="85" t="s">
        <v>53</v>
      </c>
      <c r="C2107" s="65" t="s">
        <v>4865</v>
      </c>
      <c r="D2107">
        <f t="shared" si="32"/>
        <v>4149649140</v>
      </c>
      <c r="F2107" s="1" t="s">
        <v>5045</v>
      </c>
      <c r="H2107">
        <v>1</v>
      </c>
    </row>
    <row r="2108" spans="1:9" x14ac:dyDescent="0.25">
      <c r="A2108" s="84" t="s">
        <v>1913</v>
      </c>
      <c r="B2108" s="83" t="s">
        <v>53</v>
      </c>
      <c r="C2108" s="84" t="s">
        <v>4866</v>
      </c>
      <c r="D2108">
        <f t="shared" si="32"/>
        <v>329080475</v>
      </c>
      <c r="F2108" s="1" t="s">
        <v>5044</v>
      </c>
      <c r="H2108">
        <v>1</v>
      </c>
    </row>
    <row r="2109" spans="1:9" x14ac:dyDescent="0.25">
      <c r="A2109" s="65" t="s">
        <v>1915</v>
      </c>
      <c r="B2109" s="85" t="s">
        <v>53</v>
      </c>
      <c r="C2109" s="65" t="s">
        <v>4867</v>
      </c>
      <c r="D2109">
        <f t="shared" si="32"/>
        <v>4063461114</v>
      </c>
      <c r="F2109" s="1" t="s">
        <v>4061</v>
      </c>
      <c r="I2109">
        <v>1</v>
      </c>
    </row>
    <row r="2110" spans="1:9" x14ac:dyDescent="0.25">
      <c r="A2110" s="84" t="s">
        <v>1918</v>
      </c>
      <c r="B2110" s="83" t="s">
        <v>53</v>
      </c>
      <c r="C2110" s="84" t="s">
        <v>4868</v>
      </c>
      <c r="D2110">
        <f t="shared" si="32"/>
        <v>3944314236</v>
      </c>
      <c r="F2110" s="1" t="s">
        <v>5046</v>
      </c>
      <c r="H2110">
        <v>1</v>
      </c>
    </row>
    <row r="2111" spans="1:9" x14ac:dyDescent="0.25">
      <c r="A2111" s="65" t="s">
        <v>5893</v>
      </c>
      <c r="B2111" s="85" t="s">
        <v>53</v>
      </c>
      <c r="C2111" s="65" t="s">
        <v>4869</v>
      </c>
      <c r="D2111">
        <f t="shared" si="32"/>
        <v>29935265</v>
      </c>
      <c r="F2111" s="1" t="s">
        <v>4064</v>
      </c>
      <c r="I2111">
        <v>1</v>
      </c>
    </row>
    <row r="2112" spans="1:9" x14ac:dyDescent="0.25">
      <c r="A2112" s="84" t="s">
        <v>1925</v>
      </c>
      <c r="B2112" s="83" t="s">
        <v>53</v>
      </c>
      <c r="C2112" s="84" t="s">
        <v>4870</v>
      </c>
      <c r="D2112">
        <f t="shared" si="32"/>
        <v>514602722</v>
      </c>
      <c r="F2112" s="1" t="s">
        <v>4065</v>
      </c>
      <c r="I2112">
        <v>1</v>
      </c>
    </row>
    <row r="2113" spans="1:9" x14ac:dyDescent="0.25">
      <c r="A2113" s="65" t="s">
        <v>1914</v>
      </c>
      <c r="B2113" s="85" t="s">
        <v>53</v>
      </c>
      <c r="C2113" s="65" t="s">
        <v>4871</v>
      </c>
      <c r="D2113">
        <f t="shared" si="32"/>
        <v>3815477159</v>
      </c>
      <c r="F2113" s="1" t="s">
        <v>5047</v>
      </c>
      <c r="H2113">
        <v>1</v>
      </c>
    </row>
    <row r="2114" spans="1:9" x14ac:dyDescent="0.25">
      <c r="A2114" s="84" t="s">
        <v>1916</v>
      </c>
      <c r="B2114" s="83" t="s">
        <v>53</v>
      </c>
      <c r="C2114" s="84" t="s">
        <v>4872</v>
      </c>
      <c r="D2114">
        <f t="shared" ref="D2114:D2177" si="33">HEX2DEC(A2114)</f>
        <v>4069032552</v>
      </c>
      <c r="F2114" s="1" t="s">
        <v>5017</v>
      </c>
      <c r="H2114">
        <v>1</v>
      </c>
    </row>
    <row r="2115" spans="1:9" x14ac:dyDescent="0.25">
      <c r="A2115" s="65" t="s">
        <v>1920</v>
      </c>
      <c r="B2115" s="85" t="s">
        <v>53</v>
      </c>
      <c r="C2115" s="65" t="s">
        <v>4873</v>
      </c>
      <c r="D2115">
        <f t="shared" si="33"/>
        <v>473936901</v>
      </c>
      <c r="F2115" s="1" t="s">
        <v>4027</v>
      </c>
      <c r="I2115">
        <v>1</v>
      </c>
    </row>
    <row r="2116" spans="1:9" x14ac:dyDescent="0.25">
      <c r="A2116" s="84" t="s">
        <v>1921</v>
      </c>
      <c r="B2116" s="83" t="s">
        <v>53</v>
      </c>
      <c r="C2116" s="84" t="s">
        <v>4874</v>
      </c>
      <c r="D2116">
        <f t="shared" si="33"/>
        <v>4234810853</v>
      </c>
      <c r="F2116" s="1" t="s">
        <v>5018</v>
      </c>
      <c r="H2116">
        <v>1</v>
      </c>
    </row>
    <row r="2117" spans="1:9" x14ac:dyDescent="0.25">
      <c r="A2117" s="65" t="s">
        <v>1924</v>
      </c>
      <c r="B2117" s="85" t="s">
        <v>53</v>
      </c>
      <c r="C2117" s="65" t="s">
        <v>4875</v>
      </c>
      <c r="D2117">
        <f t="shared" si="33"/>
        <v>308437186</v>
      </c>
      <c r="F2117" s="1" t="s">
        <v>4024</v>
      </c>
      <c r="H2117">
        <v>1</v>
      </c>
      <c r="I2117">
        <v>1</v>
      </c>
    </row>
    <row r="2118" spans="1:9" x14ac:dyDescent="0.25">
      <c r="A2118" s="84" t="s">
        <v>5894</v>
      </c>
      <c r="B2118" s="83" t="s">
        <v>53</v>
      </c>
      <c r="C2118" s="84" t="s">
        <v>4876</v>
      </c>
      <c r="D2118">
        <f t="shared" si="33"/>
        <v>128904982</v>
      </c>
      <c r="F2118" s="1" t="s">
        <v>4028</v>
      </c>
      <c r="I2118">
        <v>1</v>
      </c>
    </row>
    <row r="2119" spans="1:9" x14ac:dyDescent="0.25">
      <c r="A2119" s="65" t="s">
        <v>306</v>
      </c>
      <c r="B2119" s="85" t="s">
        <v>53</v>
      </c>
      <c r="C2119" s="65" t="s">
        <v>4877</v>
      </c>
      <c r="D2119">
        <f t="shared" si="33"/>
        <v>3941837012</v>
      </c>
      <c r="F2119" s="1" t="s">
        <v>4025</v>
      </c>
      <c r="I2119">
        <v>1</v>
      </c>
    </row>
    <row r="2120" spans="1:9" x14ac:dyDescent="0.25">
      <c r="A2120" s="84" t="s">
        <v>5895</v>
      </c>
      <c r="B2120" s="83" t="s">
        <v>53</v>
      </c>
      <c r="C2120" s="84" t="s">
        <v>4878</v>
      </c>
      <c r="D2120">
        <f t="shared" si="33"/>
        <v>57574508</v>
      </c>
      <c r="F2120" s="1" t="s">
        <v>5016</v>
      </c>
      <c r="H2120">
        <v>1</v>
      </c>
    </row>
    <row r="2121" spans="1:9" x14ac:dyDescent="0.25">
      <c r="A2121" s="65" t="s">
        <v>5896</v>
      </c>
      <c r="B2121" s="85" t="s">
        <v>53</v>
      </c>
      <c r="C2121" s="65" t="s">
        <v>3281</v>
      </c>
      <c r="D2121">
        <f t="shared" si="33"/>
        <v>4551010</v>
      </c>
      <c r="F2121" s="1" t="s">
        <v>4026</v>
      </c>
      <c r="I2121">
        <v>1</v>
      </c>
    </row>
    <row r="2122" spans="1:9" x14ac:dyDescent="0.25">
      <c r="A2122" s="84" t="s">
        <v>309</v>
      </c>
      <c r="B2122" s="83" t="s">
        <v>53</v>
      </c>
      <c r="C2122" s="84" t="s">
        <v>3282</v>
      </c>
      <c r="D2122">
        <f t="shared" si="33"/>
        <v>4039274698</v>
      </c>
      <c r="F2122" s="1" t="s">
        <v>5020</v>
      </c>
      <c r="H2122">
        <v>1</v>
      </c>
    </row>
    <row r="2123" spans="1:9" x14ac:dyDescent="0.25">
      <c r="A2123" s="65" t="s">
        <v>310</v>
      </c>
      <c r="B2123" s="85" t="s">
        <v>53</v>
      </c>
      <c r="C2123" s="65" t="s">
        <v>3283</v>
      </c>
      <c r="D2123">
        <f t="shared" si="33"/>
        <v>3871638426</v>
      </c>
      <c r="F2123" s="1" t="s">
        <v>4032</v>
      </c>
      <c r="I2123">
        <v>1</v>
      </c>
    </row>
    <row r="2124" spans="1:9" x14ac:dyDescent="0.25">
      <c r="A2124" s="84" t="s">
        <v>311</v>
      </c>
      <c r="B2124" s="83" t="s">
        <v>53</v>
      </c>
      <c r="C2124" s="84" t="s">
        <v>3284</v>
      </c>
      <c r="D2124">
        <f t="shared" si="33"/>
        <v>3998244506</v>
      </c>
      <c r="F2124" s="1" t="s">
        <v>5021</v>
      </c>
      <c r="H2124">
        <v>1</v>
      </c>
    </row>
    <row r="2125" spans="1:9" x14ac:dyDescent="0.25">
      <c r="A2125" s="65" t="s">
        <v>312</v>
      </c>
      <c r="B2125" s="85" t="s">
        <v>53</v>
      </c>
      <c r="C2125" s="65" t="s">
        <v>3285</v>
      </c>
      <c r="D2125">
        <f t="shared" si="33"/>
        <v>4236891256</v>
      </c>
      <c r="F2125" s="1" t="s">
        <v>4029</v>
      </c>
      <c r="H2125">
        <v>1</v>
      </c>
      <c r="I2125">
        <v>1</v>
      </c>
    </row>
    <row r="2126" spans="1:9" x14ac:dyDescent="0.25">
      <c r="A2126" s="84" t="s">
        <v>5897</v>
      </c>
      <c r="B2126" s="83" t="s">
        <v>53</v>
      </c>
      <c r="C2126" s="84" t="s">
        <v>3286</v>
      </c>
      <c r="D2126">
        <f t="shared" si="33"/>
        <v>133053461</v>
      </c>
      <c r="F2126" s="1" t="s">
        <v>4033</v>
      </c>
      <c r="I2126">
        <v>1</v>
      </c>
    </row>
    <row r="2127" spans="1:9" x14ac:dyDescent="0.25">
      <c r="A2127" s="65" t="s">
        <v>313</v>
      </c>
      <c r="B2127" s="85" t="s">
        <v>53</v>
      </c>
      <c r="C2127" s="65" t="s">
        <v>3287</v>
      </c>
      <c r="D2127">
        <f t="shared" si="33"/>
        <v>336242351</v>
      </c>
      <c r="F2127" s="1" t="s">
        <v>4030</v>
      </c>
      <c r="I2127">
        <v>1</v>
      </c>
    </row>
    <row r="2128" spans="1:9" x14ac:dyDescent="0.25">
      <c r="A2128" s="84" t="s">
        <v>314</v>
      </c>
      <c r="B2128" s="83" t="s">
        <v>53</v>
      </c>
      <c r="C2128" s="84" t="s">
        <v>4879</v>
      </c>
      <c r="D2128">
        <f t="shared" si="33"/>
        <v>4149744275</v>
      </c>
      <c r="F2128" s="1" t="s">
        <v>5019</v>
      </c>
      <c r="H2128">
        <v>1</v>
      </c>
    </row>
    <row r="2129" spans="1:9" x14ac:dyDescent="0.25">
      <c r="A2129" s="65" t="s">
        <v>315</v>
      </c>
      <c r="B2129" s="85" t="s">
        <v>53</v>
      </c>
      <c r="C2129" s="65" t="s">
        <v>4880</v>
      </c>
      <c r="D2129">
        <f t="shared" si="33"/>
        <v>4251734572</v>
      </c>
      <c r="F2129" s="1" t="s">
        <v>4031</v>
      </c>
      <c r="I2129">
        <v>1</v>
      </c>
    </row>
    <row r="2130" spans="1:9" x14ac:dyDescent="0.25">
      <c r="A2130" s="84" t="s">
        <v>316</v>
      </c>
      <c r="B2130" s="83" t="s">
        <v>53</v>
      </c>
      <c r="C2130" s="84" t="s">
        <v>4881</v>
      </c>
      <c r="D2130">
        <f t="shared" si="33"/>
        <v>3959252271</v>
      </c>
      <c r="F2130" s="1" t="s">
        <v>5023</v>
      </c>
      <c r="H2130">
        <v>1</v>
      </c>
    </row>
    <row r="2131" spans="1:9" x14ac:dyDescent="0.25">
      <c r="A2131" s="65" t="s">
        <v>317</v>
      </c>
      <c r="B2131" s="85" t="s">
        <v>53</v>
      </c>
      <c r="C2131" s="65" t="s">
        <v>4882</v>
      </c>
      <c r="D2131">
        <f t="shared" si="33"/>
        <v>414675075</v>
      </c>
      <c r="F2131" s="1" t="s">
        <v>4036</v>
      </c>
      <c r="I2131">
        <v>1</v>
      </c>
    </row>
    <row r="2132" spans="1:9" x14ac:dyDescent="0.25">
      <c r="A2132" s="84" t="s">
        <v>5898</v>
      </c>
      <c r="B2132" s="83" t="s">
        <v>53</v>
      </c>
      <c r="C2132" s="84" t="s">
        <v>4883</v>
      </c>
      <c r="D2132">
        <f t="shared" si="33"/>
        <v>265429865</v>
      </c>
      <c r="F2132" s="1" t="s">
        <v>5024</v>
      </c>
      <c r="H2132">
        <v>1</v>
      </c>
    </row>
    <row r="2133" spans="1:9" x14ac:dyDescent="0.25">
      <c r="A2133" s="65" t="s">
        <v>5899</v>
      </c>
      <c r="B2133" s="85" t="s">
        <v>53</v>
      </c>
      <c r="C2133" s="65" t="s">
        <v>4884</v>
      </c>
      <c r="D2133">
        <f t="shared" si="33"/>
        <v>242255001</v>
      </c>
      <c r="F2133" s="1" t="s">
        <v>4037</v>
      </c>
      <c r="I2133">
        <v>1</v>
      </c>
    </row>
    <row r="2134" spans="1:9" x14ac:dyDescent="0.25">
      <c r="A2134" s="84" t="s">
        <v>320</v>
      </c>
      <c r="B2134" s="83" t="s">
        <v>53</v>
      </c>
      <c r="C2134" s="84" t="s">
        <v>4885</v>
      </c>
      <c r="D2134">
        <f t="shared" si="33"/>
        <v>384683626</v>
      </c>
      <c r="F2134" s="1" t="s">
        <v>4034</v>
      </c>
      <c r="H2134">
        <v>1</v>
      </c>
      <c r="I2134">
        <v>1</v>
      </c>
    </row>
    <row r="2135" spans="1:9" x14ac:dyDescent="0.25">
      <c r="A2135" s="65" t="s">
        <v>321</v>
      </c>
      <c r="B2135" s="85" t="s">
        <v>53</v>
      </c>
      <c r="C2135" s="65" t="s">
        <v>4886</v>
      </c>
      <c r="D2135">
        <f t="shared" si="33"/>
        <v>3781088366</v>
      </c>
      <c r="F2135" s="1" t="s">
        <v>4038</v>
      </c>
      <c r="I2135">
        <v>1</v>
      </c>
    </row>
    <row r="2136" spans="1:9" x14ac:dyDescent="0.25">
      <c r="A2136" s="84" t="s">
        <v>322</v>
      </c>
      <c r="B2136" s="83" t="s">
        <v>53</v>
      </c>
      <c r="C2136" s="84" t="s">
        <v>4887</v>
      </c>
      <c r="D2136">
        <f t="shared" si="33"/>
        <v>3890104655</v>
      </c>
      <c r="F2136" s="1" t="s">
        <v>4035</v>
      </c>
      <c r="I2136">
        <v>1</v>
      </c>
    </row>
    <row r="2137" spans="1:9" x14ac:dyDescent="0.25">
      <c r="A2137" s="65" t="s">
        <v>323</v>
      </c>
      <c r="B2137" s="85" t="s">
        <v>53</v>
      </c>
      <c r="C2137" s="65" t="s">
        <v>4888</v>
      </c>
      <c r="D2137">
        <f t="shared" si="33"/>
        <v>310066479</v>
      </c>
      <c r="F2137" s="1" t="s">
        <v>5022</v>
      </c>
      <c r="H2137">
        <v>1</v>
      </c>
    </row>
    <row r="2138" spans="1:9" x14ac:dyDescent="0.25">
      <c r="A2138" s="84" t="s">
        <v>324</v>
      </c>
      <c r="B2138" s="83" t="s">
        <v>53</v>
      </c>
      <c r="C2138" s="84" t="s">
        <v>4889</v>
      </c>
      <c r="D2138">
        <f t="shared" si="33"/>
        <v>321715361</v>
      </c>
      <c r="F2138" s="1" t="s">
        <v>5026</v>
      </c>
      <c r="H2138">
        <v>1</v>
      </c>
    </row>
    <row r="2139" spans="1:9" x14ac:dyDescent="0.25">
      <c r="A2139" s="65" t="s">
        <v>325</v>
      </c>
      <c r="B2139" s="85" t="s">
        <v>53</v>
      </c>
      <c r="C2139" s="65" t="s">
        <v>4890</v>
      </c>
      <c r="D2139">
        <f t="shared" si="33"/>
        <v>521001164</v>
      </c>
      <c r="F2139" s="1" t="s">
        <v>4041</v>
      </c>
      <c r="I2139">
        <v>1</v>
      </c>
    </row>
    <row r="2140" spans="1:9" x14ac:dyDescent="0.25">
      <c r="A2140" s="84" t="s">
        <v>5900</v>
      </c>
      <c r="B2140" s="83" t="s">
        <v>53</v>
      </c>
      <c r="C2140" s="84" t="s">
        <v>4891</v>
      </c>
      <c r="D2140">
        <f t="shared" si="33"/>
        <v>153918691</v>
      </c>
      <c r="F2140" s="1" t="s">
        <v>5027</v>
      </c>
      <c r="H2140">
        <v>1</v>
      </c>
    </row>
    <row r="2141" spans="1:9" x14ac:dyDescent="0.25">
      <c r="A2141" s="65" t="s">
        <v>327</v>
      </c>
      <c r="B2141" s="85" t="s">
        <v>53</v>
      </c>
      <c r="C2141" s="65" t="s">
        <v>4892</v>
      </c>
      <c r="D2141">
        <f t="shared" si="33"/>
        <v>3994535305</v>
      </c>
      <c r="F2141" s="1" t="s">
        <v>4042</v>
      </c>
      <c r="I2141">
        <v>1</v>
      </c>
    </row>
    <row r="2142" spans="1:9" x14ac:dyDescent="0.25">
      <c r="A2142" s="84" t="s">
        <v>328</v>
      </c>
      <c r="B2142" s="83" t="s">
        <v>53</v>
      </c>
      <c r="C2142" s="84" t="s">
        <v>4893</v>
      </c>
      <c r="D2142">
        <f t="shared" si="33"/>
        <v>4201008185</v>
      </c>
      <c r="F2142" s="1" t="s">
        <v>4039</v>
      </c>
      <c r="H2142">
        <v>1</v>
      </c>
      <c r="I2142">
        <v>1</v>
      </c>
    </row>
    <row r="2143" spans="1:9" x14ac:dyDescent="0.25">
      <c r="A2143" s="65" t="s">
        <v>329</v>
      </c>
      <c r="B2143" s="85" t="s">
        <v>53</v>
      </c>
      <c r="C2143" s="65" t="s">
        <v>4894</v>
      </c>
      <c r="D2143">
        <f t="shared" si="33"/>
        <v>4042003295</v>
      </c>
      <c r="F2143" s="1" t="s">
        <v>4043</v>
      </c>
      <c r="I2143">
        <v>1</v>
      </c>
    </row>
    <row r="2144" spans="1:9" x14ac:dyDescent="0.25">
      <c r="A2144" s="84" t="s">
        <v>330</v>
      </c>
      <c r="B2144" s="83" t="s">
        <v>53</v>
      </c>
      <c r="C2144" s="84" t="s">
        <v>4895</v>
      </c>
      <c r="D2144">
        <f t="shared" si="33"/>
        <v>375639561</v>
      </c>
      <c r="F2144" s="1" t="s">
        <v>4040</v>
      </c>
      <c r="I2144">
        <v>1</v>
      </c>
    </row>
    <row r="2145" spans="1:9" x14ac:dyDescent="0.25">
      <c r="A2145" s="65" t="s">
        <v>331</v>
      </c>
      <c r="B2145" s="85" t="s">
        <v>53</v>
      </c>
      <c r="C2145" s="65" t="s">
        <v>4896</v>
      </c>
      <c r="D2145">
        <f t="shared" si="33"/>
        <v>443692737</v>
      </c>
      <c r="F2145" s="1" t="s">
        <v>5025</v>
      </c>
      <c r="H2145">
        <v>1</v>
      </c>
    </row>
    <row r="2146" spans="1:9" x14ac:dyDescent="0.25">
      <c r="A2146" s="84" t="s">
        <v>332</v>
      </c>
      <c r="B2146" s="83" t="s">
        <v>53</v>
      </c>
      <c r="C2146" s="84" t="s">
        <v>4897</v>
      </c>
      <c r="D2146">
        <f t="shared" si="33"/>
        <v>4084609678</v>
      </c>
      <c r="F2146" s="1" t="s">
        <v>5030</v>
      </c>
      <c r="H2146">
        <v>1</v>
      </c>
    </row>
    <row r="2147" spans="1:9" x14ac:dyDescent="0.25">
      <c r="A2147" s="65" t="s">
        <v>333</v>
      </c>
      <c r="B2147" s="85" t="s">
        <v>53</v>
      </c>
      <c r="C2147" s="65" t="s">
        <v>4898</v>
      </c>
      <c r="D2147">
        <f t="shared" si="33"/>
        <v>311041873</v>
      </c>
      <c r="F2147" s="1" t="s">
        <v>4045</v>
      </c>
      <c r="I2147">
        <v>1</v>
      </c>
    </row>
    <row r="2148" spans="1:9" x14ac:dyDescent="0.25">
      <c r="A2148" s="84" t="s">
        <v>334</v>
      </c>
      <c r="B2148" s="83" t="s">
        <v>53</v>
      </c>
      <c r="C2148" s="84" t="s">
        <v>4899</v>
      </c>
      <c r="D2148">
        <f t="shared" si="33"/>
        <v>312846400</v>
      </c>
      <c r="F2148" s="1" t="s">
        <v>4047</v>
      </c>
      <c r="I2148">
        <v>1</v>
      </c>
    </row>
    <row r="2149" spans="1:9" x14ac:dyDescent="0.25">
      <c r="A2149" s="65" t="s">
        <v>335</v>
      </c>
      <c r="B2149" s="85" t="s">
        <v>53</v>
      </c>
      <c r="C2149" s="65" t="s">
        <v>4900</v>
      </c>
      <c r="D2149">
        <f t="shared" si="33"/>
        <v>4189821801</v>
      </c>
      <c r="F2149" s="1" t="s">
        <v>4046</v>
      </c>
      <c r="I2149">
        <v>1</v>
      </c>
    </row>
    <row r="2150" spans="1:9" x14ac:dyDescent="0.25">
      <c r="A2150" s="84" t="s">
        <v>336</v>
      </c>
      <c r="B2150" s="83" t="s">
        <v>53</v>
      </c>
      <c r="C2150" s="84" t="s">
        <v>4901</v>
      </c>
      <c r="D2150">
        <f t="shared" si="33"/>
        <v>3837641799</v>
      </c>
      <c r="F2150" s="1" t="s">
        <v>5029</v>
      </c>
      <c r="H2150">
        <v>1</v>
      </c>
    </row>
    <row r="2151" spans="1:9" x14ac:dyDescent="0.25">
      <c r="A2151" s="65" t="s">
        <v>337</v>
      </c>
      <c r="B2151" s="85" t="s">
        <v>53</v>
      </c>
      <c r="C2151" s="65" t="s">
        <v>4902</v>
      </c>
      <c r="D2151">
        <f t="shared" si="33"/>
        <v>329102238</v>
      </c>
      <c r="F2151" s="1" t="s">
        <v>4044</v>
      </c>
      <c r="I2151">
        <v>1</v>
      </c>
    </row>
    <row r="2152" spans="1:9" x14ac:dyDescent="0.25">
      <c r="A2152" s="84" t="s">
        <v>338</v>
      </c>
      <c r="B2152" s="83" t="s">
        <v>53</v>
      </c>
      <c r="C2152" s="84" t="s">
        <v>4903</v>
      </c>
      <c r="D2152">
        <f t="shared" si="33"/>
        <v>3981724332</v>
      </c>
      <c r="F2152" s="1" t="s">
        <v>5028</v>
      </c>
      <c r="H2152">
        <v>1</v>
      </c>
    </row>
    <row r="2153" spans="1:9" x14ac:dyDescent="0.25">
      <c r="A2153" s="65" t="s">
        <v>339</v>
      </c>
      <c r="B2153" s="85" t="s">
        <v>53</v>
      </c>
      <c r="C2153" s="65" t="s">
        <v>4904</v>
      </c>
      <c r="D2153">
        <f t="shared" si="33"/>
        <v>3928634554</v>
      </c>
      <c r="F2153" s="1" t="s">
        <v>4048</v>
      </c>
      <c r="I2153">
        <v>1</v>
      </c>
    </row>
    <row r="2154" spans="1:9" x14ac:dyDescent="0.25">
      <c r="A2154" s="84" t="s">
        <v>5901</v>
      </c>
      <c r="B2154" s="83" t="s">
        <v>53</v>
      </c>
      <c r="C2154" s="84" t="s">
        <v>4905</v>
      </c>
      <c r="D2154">
        <f t="shared" si="33"/>
        <v>62096121</v>
      </c>
      <c r="F2154" s="1" t="s">
        <v>5033</v>
      </c>
      <c r="H2154">
        <v>1</v>
      </c>
    </row>
    <row r="2155" spans="1:9" x14ac:dyDescent="0.25">
      <c r="A2155" s="65" t="s">
        <v>341</v>
      </c>
      <c r="B2155" s="85" t="s">
        <v>53</v>
      </c>
      <c r="C2155" s="65" t="s">
        <v>4906</v>
      </c>
      <c r="D2155">
        <f t="shared" si="33"/>
        <v>454906194</v>
      </c>
      <c r="F2155" s="1" t="s">
        <v>4050</v>
      </c>
      <c r="I2155">
        <v>1</v>
      </c>
    </row>
    <row r="2156" spans="1:9" x14ac:dyDescent="0.25">
      <c r="A2156" s="84" t="s">
        <v>342</v>
      </c>
      <c r="B2156" s="83" t="s">
        <v>53</v>
      </c>
      <c r="C2156" s="84" t="s">
        <v>4907</v>
      </c>
      <c r="D2156">
        <f t="shared" si="33"/>
        <v>438661580</v>
      </c>
      <c r="F2156" s="1" t="s">
        <v>4052</v>
      </c>
      <c r="I2156">
        <v>1</v>
      </c>
    </row>
    <row r="2157" spans="1:9" x14ac:dyDescent="0.25">
      <c r="A2157" s="65" t="s">
        <v>343</v>
      </c>
      <c r="B2157" s="85" t="s">
        <v>53</v>
      </c>
      <c r="C2157" s="65" t="s">
        <v>4908</v>
      </c>
      <c r="D2157">
        <f t="shared" si="33"/>
        <v>4274868744</v>
      </c>
      <c r="F2157" s="1" t="s">
        <v>4051</v>
      </c>
      <c r="I2157">
        <v>1</v>
      </c>
    </row>
    <row r="2158" spans="1:9" x14ac:dyDescent="0.25">
      <c r="A2158" s="84" t="s">
        <v>344</v>
      </c>
      <c r="B2158" s="83" t="s">
        <v>53</v>
      </c>
      <c r="C2158" s="84" t="s">
        <v>4909</v>
      </c>
      <c r="D2158">
        <f t="shared" si="33"/>
        <v>4254193086</v>
      </c>
      <c r="F2158" s="1" t="s">
        <v>5032</v>
      </c>
      <c r="H2158">
        <v>1</v>
      </c>
    </row>
    <row r="2159" spans="1:9" x14ac:dyDescent="0.25">
      <c r="A2159" s="65" t="s">
        <v>345</v>
      </c>
      <c r="B2159" s="85" t="s">
        <v>53</v>
      </c>
      <c r="C2159" s="65" t="s">
        <v>4910</v>
      </c>
      <c r="D2159">
        <f t="shared" si="33"/>
        <v>403642134</v>
      </c>
      <c r="F2159" s="1" t="s">
        <v>4049</v>
      </c>
      <c r="I2159">
        <v>1</v>
      </c>
    </row>
    <row r="2160" spans="1:9" x14ac:dyDescent="0.25">
      <c r="A2160" s="84" t="s">
        <v>5902</v>
      </c>
      <c r="B2160" s="83" t="s">
        <v>53</v>
      </c>
      <c r="C2160" s="84" t="s">
        <v>4911</v>
      </c>
      <c r="D2160">
        <f t="shared" si="33"/>
        <v>147745735</v>
      </c>
      <c r="F2160" s="1" t="s">
        <v>5031</v>
      </c>
      <c r="H2160">
        <v>1</v>
      </c>
    </row>
    <row r="2161" spans="1:9" x14ac:dyDescent="0.25">
      <c r="A2161" s="65" t="s">
        <v>596</v>
      </c>
      <c r="B2161" s="85" t="s">
        <v>53</v>
      </c>
      <c r="C2161" s="65" t="s">
        <v>4912</v>
      </c>
      <c r="D2161">
        <f t="shared" si="33"/>
        <v>3810600345</v>
      </c>
      <c r="F2161" s="1" t="s">
        <v>4053</v>
      </c>
      <c r="I2161">
        <v>1</v>
      </c>
    </row>
    <row r="2162" spans="1:9" x14ac:dyDescent="0.25">
      <c r="A2162" s="84" t="s">
        <v>598</v>
      </c>
      <c r="B2162" s="83" t="s">
        <v>53</v>
      </c>
      <c r="C2162" s="84" t="s">
        <v>4913</v>
      </c>
      <c r="D2162">
        <f t="shared" si="33"/>
        <v>4179276766</v>
      </c>
      <c r="F2162" s="1" t="s">
        <v>4876</v>
      </c>
      <c r="H2162">
        <v>1</v>
      </c>
    </row>
    <row r="2163" spans="1:9" x14ac:dyDescent="0.25">
      <c r="A2163" s="65" t="s">
        <v>600</v>
      </c>
      <c r="B2163" s="85" t="s">
        <v>53</v>
      </c>
      <c r="C2163" s="65" t="s">
        <v>4914</v>
      </c>
      <c r="D2163">
        <f t="shared" si="33"/>
        <v>3895259374</v>
      </c>
      <c r="F2163" s="1" t="s">
        <v>4877</v>
      </c>
      <c r="H2163">
        <v>1</v>
      </c>
    </row>
    <row r="2164" spans="1:9" x14ac:dyDescent="0.25">
      <c r="A2164" s="84" t="s">
        <v>597</v>
      </c>
      <c r="B2164" s="83" t="s">
        <v>53</v>
      </c>
      <c r="C2164" s="84" t="s">
        <v>4915</v>
      </c>
      <c r="D2164">
        <f t="shared" si="33"/>
        <v>4154399406</v>
      </c>
      <c r="F2164" s="1" t="s">
        <v>4878</v>
      </c>
      <c r="H2164">
        <v>1</v>
      </c>
    </row>
    <row r="2165" spans="1:9" x14ac:dyDescent="0.25">
      <c r="A2165" s="65" t="s">
        <v>5903</v>
      </c>
      <c r="B2165" s="85" t="s">
        <v>53</v>
      </c>
      <c r="C2165" s="65" t="s">
        <v>4916</v>
      </c>
      <c r="D2165">
        <f t="shared" si="33"/>
        <v>88747658</v>
      </c>
      <c r="F2165" s="1" t="s">
        <v>4880</v>
      </c>
      <c r="H2165">
        <v>1</v>
      </c>
    </row>
    <row r="2166" spans="1:9" x14ac:dyDescent="0.25">
      <c r="A2166" s="84" t="s">
        <v>5904</v>
      </c>
      <c r="B2166" s="83" t="s">
        <v>53</v>
      </c>
      <c r="C2166" s="84" t="s">
        <v>4917</v>
      </c>
      <c r="D2166">
        <f t="shared" si="33"/>
        <v>159013099</v>
      </c>
      <c r="F2166" s="1" t="s">
        <v>3281</v>
      </c>
      <c r="H2166">
        <v>1</v>
      </c>
      <c r="I2166">
        <v>1</v>
      </c>
    </row>
    <row r="2167" spans="1:9" x14ac:dyDescent="0.25">
      <c r="A2167" s="65" t="s">
        <v>590</v>
      </c>
      <c r="B2167" s="85" t="s">
        <v>53</v>
      </c>
      <c r="C2167" s="65" t="s">
        <v>3880</v>
      </c>
      <c r="D2167">
        <f t="shared" si="33"/>
        <v>3886502506</v>
      </c>
      <c r="F2167" s="1" t="s">
        <v>4881</v>
      </c>
      <c r="H2167">
        <v>1</v>
      </c>
    </row>
    <row r="2168" spans="1:9" x14ac:dyDescent="0.25">
      <c r="A2168" s="84" t="s">
        <v>5905</v>
      </c>
      <c r="B2168" s="83" t="s">
        <v>53</v>
      </c>
      <c r="C2168" s="84" t="s">
        <v>4918</v>
      </c>
      <c r="D2168">
        <f t="shared" si="33"/>
        <v>263733601</v>
      </c>
      <c r="F2168" s="1" t="s">
        <v>4886</v>
      </c>
      <c r="H2168">
        <v>1</v>
      </c>
    </row>
    <row r="2169" spans="1:9" x14ac:dyDescent="0.25">
      <c r="A2169" s="65" t="s">
        <v>594</v>
      </c>
      <c r="B2169" s="85" t="s">
        <v>53</v>
      </c>
      <c r="C2169" s="65" t="s">
        <v>4919</v>
      </c>
      <c r="D2169">
        <f t="shared" si="33"/>
        <v>433258895</v>
      </c>
      <c r="F2169" s="1" t="s">
        <v>3282</v>
      </c>
      <c r="H2169">
        <v>1</v>
      </c>
      <c r="I2169">
        <v>1</v>
      </c>
    </row>
    <row r="2170" spans="1:9" x14ac:dyDescent="0.25">
      <c r="A2170" s="84" t="s">
        <v>591</v>
      </c>
      <c r="B2170" s="83" t="s">
        <v>53</v>
      </c>
      <c r="C2170" s="84" t="s">
        <v>3886</v>
      </c>
      <c r="D2170">
        <f t="shared" si="33"/>
        <v>4110371439</v>
      </c>
      <c r="F2170" s="1" t="s">
        <v>4882</v>
      </c>
      <c r="H2170">
        <v>1</v>
      </c>
    </row>
    <row r="2171" spans="1:9" x14ac:dyDescent="0.25">
      <c r="A2171" s="65" t="s">
        <v>593</v>
      </c>
      <c r="B2171" s="85" t="s">
        <v>53</v>
      </c>
      <c r="C2171" s="65" t="s">
        <v>4920</v>
      </c>
      <c r="D2171">
        <f t="shared" si="33"/>
        <v>3979998058</v>
      </c>
      <c r="F2171" s="1" t="s">
        <v>3288</v>
      </c>
      <c r="I2171">
        <v>1</v>
      </c>
    </row>
    <row r="2172" spans="1:9" x14ac:dyDescent="0.25">
      <c r="A2172" s="84" t="s">
        <v>5906</v>
      </c>
      <c r="B2172" s="83" t="s">
        <v>53</v>
      </c>
      <c r="C2172" s="84" t="s">
        <v>4921</v>
      </c>
      <c r="D2172">
        <f t="shared" si="33"/>
        <v>156418587</v>
      </c>
      <c r="F2172" s="1" t="s">
        <v>4887</v>
      </c>
      <c r="H2172">
        <v>1</v>
      </c>
    </row>
    <row r="2173" spans="1:9" x14ac:dyDescent="0.25">
      <c r="A2173" s="65" t="s">
        <v>582</v>
      </c>
      <c r="B2173" s="85" t="s">
        <v>53</v>
      </c>
      <c r="C2173" s="65" t="s">
        <v>4922</v>
      </c>
      <c r="D2173">
        <f t="shared" si="33"/>
        <v>3761752387</v>
      </c>
      <c r="F2173" s="1" t="s">
        <v>4892</v>
      </c>
      <c r="H2173">
        <v>1</v>
      </c>
    </row>
    <row r="2174" spans="1:9" x14ac:dyDescent="0.25">
      <c r="A2174" s="84" t="s">
        <v>584</v>
      </c>
      <c r="B2174" s="83" t="s">
        <v>53</v>
      </c>
      <c r="C2174" s="84" t="s">
        <v>4923</v>
      </c>
      <c r="D2174">
        <f t="shared" si="33"/>
        <v>3957619331</v>
      </c>
      <c r="F2174" s="1" t="s">
        <v>3283</v>
      </c>
      <c r="H2174">
        <v>1</v>
      </c>
      <c r="I2174">
        <v>1</v>
      </c>
    </row>
    <row r="2175" spans="1:9" x14ac:dyDescent="0.25">
      <c r="A2175" s="65" t="s">
        <v>5907</v>
      </c>
      <c r="B2175" s="85" t="s">
        <v>53</v>
      </c>
      <c r="C2175" s="65" t="s">
        <v>4924</v>
      </c>
      <c r="D2175">
        <f t="shared" si="33"/>
        <v>224559833</v>
      </c>
      <c r="F2175" s="1" t="s">
        <v>4883</v>
      </c>
      <c r="H2175">
        <v>1</v>
      </c>
    </row>
    <row r="2176" spans="1:9" x14ac:dyDescent="0.25">
      <c r="A2176" s="84" t="s">
        <v>588</v>
      </c>
      <c r="B2176" s="83" t="s">
        <v>53</v>
      </c>
      <c r="C2176" s="84" t="s">
        <v>4925</v>
      </c>
      <c r="D2176">
        <f t="shared" si="33"/>
        <v>4193680513</v>
      </c>
      <c r="F2176" s="1" t="s">
        <v>3289</v>
      </c>
      <c r="I2176">
        <v>1</v>
      </c>
    </row>
    <row r="2177" spans="1:10" x14ac:dyDescent="0.25">
      <c r="A2177" s="65" t="s">
        <v>583</v>
      </c>
      <c r="B2177" s="85" t="s">
        <v>53</v>
      </c>
      <c r="C2177" s="65" t="s">
        <v>4926</v>
      </c>
      <c r="D2177">
        <f t="shared" si="33"/>
        <v>3906304287</v>
      </c>
      <c r="F2177" s="1" t="s">
        <v>4888</v>
      </c>
      <c r="H2177">
        <v>1</v>
      </c>
    </row>
    <row r="2178" spans="1:10" x14ac:dyDescent="0.25">
      <c r="A2178" s="84" t="s">
        <v>585</v>
      </c>
      <c r="B2178" s="83" t="s">
        <v>53</v>
      </c>
      <c r="C2178" s="84" t="s">
        <v>4927</v>
      </c>
      <c r="D2178">
        <f t="shared" ref="D2178:D2241" si="34">HEX2DEC(A2178)</f>
        <v>409603561</v>
      </c>
      <c r="F2178" s="1" t="s">
        <v>4568</v>
      </c>
      <c r="I2178">
        <v>1</v>
      </c>
    </row>
    <row r="2179" spans="1:10" x14ac:dyDescent="0.25">
      <c r="A2179" s="65" t="s">
        <v>5908</v>
      </c>
      <c r="B2179" s="85" t="s">
        <v>53</v>
      </c>
      <c r="C2179" s="65" t="s">
        <v>4928</v>
      </c>
      <c r="D2179">
        <f t="shared" si="34"/>
        <v>23886016</v>
      </c>
      <c r="F2179" s="1" t="s">
        <v>4893</v>
      </c>
      <c r="H2179">
        <v>1</v>
      </c>
    </row>
    <row r="2180" spans="1:10" x14ac:dyDescent="0.25">
      <c r="A2180" s="84" t="s">
        <v>589</v>
      </c>
      <c r="B2180" s="83" t="s">
        <v>53</v>
      </c>
      <c r="C2180" s="84" t="s">
        <v>4929</v>
      </c>
      <c r="D2180">
        <f t="shared" si="34"/>
        <v>4195744922</v>
      </c>
      <c r="F2180" s="1" t="s">
        <v>4899</v>
      </c>
      <c r="H2180">
        <v>1</v>
      </c>
    </row>
    <row r="2181" spans="1:10" x14ac:dyDescent="0.25">
      <c r="A2181" s="65" t="s">
        <v>5909</v>
      </c>
      <c r="B2181" s="85" t="s">
        <v>53</v>
      </c>
      <c r="C2181" s="65" t="s">
        <v>4930</v>
      </c>
      <c r="D2181">
        <f t="shared" si="34"/>
        <v>15562187</v>
      </c>
      <c r="F2181" s="1" t="s">
        <v>3284</v>
      </c>
      <c r="H2181">
        <v>1</v>
      </c>
      <c r="I2181">
        <v>1</v>
      </c>
    </row>
    <row r="2182" spans="1:10" x14ac:dyDescent="0.25">
      <c r="A2182" s="84" t="s">
        <v>574</v>
      </c>
      <c r="B2182" s="83" t="s">
        <v>53</v>
      </c>
      <c r="C2182" s="84" t="s">
        <v>4931</v>
      </c>
      <c r="D2182">
        <f t="shared" si="34"/>
        <v>4260621208</v>
      </c>
      <c r="F2182" s="1" t="s">
        <v>5204</v>
      </c>
      <c r="J2182">
        <v>1</v>
      </c>
    </row>
    <row r="2183" spans="1:10" x14ac:dyDescent="0.25">
      <c r="A2183" s="65" t="s">
        <v>576</v>
      </c>
      <c r="B2183" s="85" t="s">
        <v>53</v>
      </c>
      <c r="C2183" s="65" t="s">
        <v>4932</v>
      </c>
      <c r="D2183">
        <f t="shared" si="34"/>
        <v>315555254</v>
      </c>
      <c r="F2183" s="1" t="s">
        <v>4884</v>
      </c>
      <c r="H2183">
        <v>1</v>
      </c>
    </row>
    <row r="2184" spans="1:10" x14ac:dyDescent="0.25">
      <c r="A2184" s="84" t="s">
        <v>578</v>
      </c>
      <c r="B2184" s="83" t="s">
        <v>53</v>
      </c>
      <c r="C2184" s="84" t="s">
        <v>4933</v>
      </c>
      <c r="D2184">
        <f t="shared" si="34"/>
        <v>384637887</v>
      </c>
      <c r="F2184" s="1" t="s">
        <v>3290</v>
      </c>
      <c r="I2184">
        <v>1</v>
      </c>
    </row>
    <row r="2185" spans="1:10" x14ac:dyDescent="0.25">
      <c r="A2185" s="65" t="s">
        <v>580</v>
      </c>
      <c r="B2185" s="85" t="s">
        <v>53</v>
      </c>
      <c r="C2185" s="65" t="s">
        <v>4934</v>
      </c>
      <c r="D2185">
        <f t="shared" si="34"/>
        <v>3890963714</v>
      </c>
      <c r="F2185" s="1" t="s">
        <v>4889</v>
      </c>
      <c r="H2185">
        <v>1</v>
      </c>
    </row>
    <row r="2186" spans="1:10" x14ac:dyDescent="0.25">
      <c r="A2186" s="84" t="s">
        <v>573</v>
      </c>
      <c r="B2186" s="83" t="s">
        <v>53</v>
      </c>
      <c r="C2186" s="84" t="s">
        <v>4935</v>
      </c>
      <c r="D2186">
        <f t="shared" si="34"/>
        <v>4245891258</v>
      </c>
      <c r="F2186" s="1" t="s">
        <v>3293</v>
      </c>
      <c r="I2186">
        <v>1</v>
      </c>
    </row>
    <row r="2187" spans="1:10" x14ac:dyDescent="0.25">
      <c r="A2187" s="65" t="s">
        <v>575</v>
      </c>
      <c r="B2187" s="85" t="s">
        <v>53</v>
      </c>
      <c r="C2187" s="65" t="s">
        <v>4936</v>
      </c>
      <c r="D2187">
        <f t="shared" si="34"/>
        <v>3833757839</v>
      </c>
      <c r="F2187" s="1" t="s">
        <v>4894</v>
      </c>
      <c r="H2187">
        <v>1</v>
      </c>
    </row>
    <row r="2188" spans="1:10" x14ac:dyDescent="0.25">
      <c r="A2188" s="84" t="s">
        <v>577</v>
      </c>
      <c r="B2188" s="83" t="s">
        <v>53</v>
      </c>
      <c r="C2188" s="84" t="s">
        <v>4937</v>
      </c>
      <c r="D2188">
        <f t="shared" si="34"/>
        <v>416386775</v>
      </c>
      <c r="F2188" s="1" t="s">
        <v>4900</v>
      </c>
      <c r="H2188">
        <v>1</v>
      </c>
    </row>
    <row r="2189" spans="1:10" x14ac:dyDescent="0.25">
      <c r="A2189" s="65" t="s">
        <v>579</v>
      </c>
      <c r="B2189" s="85" t="s">
        <v>53</v>
      </c>
      <c r="C2189" s="65" t="s">
        <v>4938</v>
      </c>
      <c r="D2189">
        <f t="shared" si="34"/>
        <v>4238361289</v>
      </c>
      <c r="F2189" s="1" t="s">
        <v>4905</v>
      </c>
      <c r="H2189">
        <v>1</v>
      </c>
    </row>
    <row r="2190" spans="1:10" x14ac:dyDescent="0.25">
      <c r="A2190" s="84" t="s">
        <v>581</v>
      </c>
      <c r="B2190" s="83" t="s">
        <v>53</v>
      </c>
      <c r="C2190" s="84" t="s">
        <v>4939</v>
      </c>
      <c r="D2190">
        <f t="shared" si="34"/>
        <v>441982687</v>
      </c>
      <c r="F2190" s="1" t="s">
        <v>3295</v>
      </c>
      <c r="I2190">
        <v>1</v>
      </c>
    </row>
    <row r="2191" spans="1:10" x14ac:dyDescent="0.25">
      <c r="A2191" s="65" t="s">
        <v>5910</v>
      </c>
      <c r="B2191" s="85" t="s">
        <v>53</v>
      </c>
      <c r="C2191" s="65" t="s">
        <v>4940</v>
      </c>
      <c r="D2191">
        <f t="shared" si="34"/>
        <v>262144993</v>
      </c>
      <c r="F2191" s="1" t="s">
        <v>3285</v>
      </c>
      <c r="H2191">
        <v>1</v>
      </c>
      <c r="I2191">
        <v>1</v>
      </c>
    </row>
    <row r="2192" spans="1:10" x14ac:dyDescent="0.25">
      <c r="A2192" s="84" t="s">
        <v>536</v>
      </c>
      <c r="B2192" s="83" t="s">
        <v>53</v>
      </c>
      <c r="C2192" s="84" t="s">
        <v>3916</v>
      </c>
      <c r="D2192">
        <f t="shared" si="34"/>
        <v>3964197014</v>
      </c>
      <c r="F2192" s="1" t="s">
        <v>5205</v>
      </c>
      <c r="J2192">
        <v>1</v>
      </c>
    </row>
    <row r="2193" spans="1:10" x14ac:dyDescent="0.25">
      <c r="A2193" s="65" t="s">
        <v>538</v>
      </c>
      <c r="B2193" s="85" t="s">
        <v>53</v>
      </c>
      <c r="C2193" s="65" t="s">
        <v>4941</v>
      </c>
      <c r="D2193">
        <f t="shared" si="34"/>
        <v>487502980</v>
      </c>
      <c r="F2193" s="1" t="s">
        <v>4885</v>
      </c>
      <c r="H2193">
        <v>1</v>
      </c>
    </row>
    <row r="2194" spans="1:10" x14ac:dyDescent="0.25">
      <c r="A2194" s="84" t="s">
        <v>540</v>
      </c>
      <c r="B2194" s="83" t="s">
        <v>53</v>
      </c>
      <c r="C2194" s="84" t="s">
        <v>4942</v>
      </c>
      <c r="D2194">
        <f t="shared" si="34"/>
        <v>3775587183</v>
      </c>
      <c r="F2194" s="1" t="s">
        <v>3291</v>
      </c>
      <c r="I2194">
        <v>1</v>
      </c>
    </row>
    <row r="2195" spans="1:10" x14ac:dyDescent="0.25">
      <c r="A2195" s="65" t="s">
        <v>535</v>
      </c>
      <c r="B2195" s="85" t="s">
        <v>53</v>
      </c>
      <c r="C2195" s="65" t="s">
        <v>4943</v>
      </c>
      <c r="D2195">
        <f t="shared" si="34"/>
        <v>3786578940</v>
      </c>
      <c r="F2195" s="1" t="s">
        <v>4890</v>
      </c>
      <c r="H2195">
        <v>1</v>
      </c>
    </row>
    <row r="2196" spans="1:10" x14ac:dyDescent="0.25">
      <c r="A2196" s="84" t="s">
        <v>537</v>
      </c>
      <c r="B2196" s="83" t="s">
        <v>53</v>
      </c>
      <c r="C2196" s="84" t="s">
        <v>3921</v>
      </c>
      <c r="D2196">
        <f t="shared" si="34"/>
        <v>4164679446</v>
      </c>
      <c r="F2196" s="1" t="s">
        <v>3294</v>
      </c>
      <c r="I2196">
        <v>1</v>
      </c>
    </row>
    <row r="2197" spans="1:10" x14ac:dyDescent="0.25">
      <c r="A2197" s="65" t="s">
        <v>539</v>
      </c>
      <c r="B2197" s="85" t="s">
        <v>53</v>
      </c>
      <c r="C2197" s="65" t="s">
        <v>4944</v>
      </c>
      <c r="D2197">
        <f t="shared" si="34"/>
        <v>4172370917</v>
      </c>
      <c r="F2197" s="1" t="s">
        <v>4895</v>
      </c>
      <c r="H2197">
        <v>1</v>
      </c>
    </row>
    <row r="2198" spans="1:10" x14ac:dyDescent="0.25">
      <c r="A2198" s="84" t="s">
        <v>5911</v>
      </c>
      <c r="B2198" s="83" t="s">
        <v>53</v>
      </c>
      <c r="C2198" s="84" t="s">
        <v>4945</v>
      </c>
      <c r="D2198">
        <f t="shared" si="34"/>
        <v>18906378</v>
      </c>
      <c r="F2198" s="1" t="s">
        <v>4901</v>
      </c>
      <c r="H2198">
        <v>1</v>
      </c>
    </row>
    <row r="2199" spans="1:10" x14ac:dyDescent="0.25">
      <c r="A2199" s="65" t="s">
        <v>526</v>
      </c>
      <c r="B2199" s="85" t="s">
        <v>53</v>
      </c>
      <c r="C2199" s="65" t="s">
        <v>4946</v>
      </c>
      <c r="D2199">
        <f t="shared" si="34"/>
        <v>324927134</v>
      </c>
      <c r="F2199" s="1" t="s">
        <v>4906</v>
      </c>
      <c r="H2199">
        <v>1</v>
      </c>
    </row>
    <row r="2200" spans="1:10" x14ac:dyDescent="0.25">
      <c r="A2200" s="84" t="s">
        <v>528</v>
      </c>
      <c r="B2200" s="83" t="s">
        <v>53</v>
      </c>
      <c r="C2200" s="84" t="s">
        <v>3926</v>
      </c>
      <c r="D2200">
        <f t="shared" si="34"/>
        <v>4043799912</v>
      </c>
      <c r="F2200" s="1" t="s">
        <v>3296</v>
      </c>
      <c r="I2200">
        <v>1</v>
      </c>
    </row>
    <row r="2201" spans="1:10" x14ac:dyDescent="0.25">
      <c r="A2201" s="65" t="s">
        <v>530</v>
      </c>
      <c r="B2201" s="85" t="s">
        <v>53</v>
      </c>
      <c r="C2201" s="65" t="s">
        <v>4947</v>
      </c>
      <c r="D2201">
        <f t="shared" si="34"/>
        <v>3967728978</v>
      </c>
      <c r="F2201" s="1" t="s">
        <v>3299</v>
      </c>
      <c r="I2201">
        <v>1</v>
      </c>
    </row>
    <row r="2202" spans="1:10" x14ac:dyDescent="0.25">
      <c r="A2202" s="84" t="s">
        <v>532</v>
      </c>
      <c r="B2202" s="83" t="s">
        <v>53</v>
      </c>
      <c r="C2202" s="84" t="s">
        <v>4948</v>
      </c>
      <c r="D2202">
        <f t="shared" si="34"/>
        <v>508887893</v>
      </c>
      <c r="F2202" s="1" t="s">
        <v>4911</v>
      </c>
      <c r="H2202">
        <v>1</v>
      </c>
    </row>
    <row r="2203" spans="1:10" x14ac:dyDescent="0.25">
      <c r="A2203" s="65" t="s">
        <v>527</v>
      </c>
      <c r="B2203" s="85" t="s">
        <v>53</v>
      </c>
      <c r="C2203" s="65" t="s">
        <v>4949</v>
      </c>
      <c r="D2203">
        <f t="shared" si="34"/>
        <v>3903550468</v>
      </c>
      <c r="F2203" s="1" t="s">
        <v>3286</v>
      </c>
      <c r="H2203">
        <v>1</v>
      </c>
      <c r="I2203">
        <v>1</v>
      </c>
    </row>
    <row r="2204" spans="1:10" x14ac:dyDescent="0.25">
      <c r="A2204" s="84" t="s">
        <v>529</v>
      </c>
      <c r="B2204" s="83" t="s">
        <v>53</v>
      </c>
      <c r="C2204" s="84" t="s">
        <v>3931</v>
      </c>
      <c r="D2204">
        <f t="shared" si="34"/>
        <v>503854017</v>
      </c>
      <c r="F2204" s="1" t="s">
        <v>5206</v>
      </c>
      <c r="J2204">
        <v>1</v>
      </c>
    </row>
    <row r="2205" spans="1:10" x14ac:dyDescent="0.25">
      <c r="A2205" s="65" t="s">
        <v>531</v>
      </c>
      <c r="B2205" s="85" t="s">
        <v>53</v>
      </c>
      <c r="C2205" s="65" t="s">
        <v>4950</v>
      </c>
      <c r="D2205">
        <f t="shared" si="34"/>
        <v>323265695</v>
      </c>
      <c r="F2205" s="1" t="s">
        <v>4891</v>
      </c>
      <c r="H2205">
        <v>1</v>
      </c>
    </row>
    <row r="2206" spans="1:10" x14ac:dyDescent="0.25">
      <c r="A2206" s="84" t="s">
        <v>533</v>
      </c>
      <c r="B2206" s="83" t="s">
        <v>53</v>
      </c>
      <c r="C2206" s="84" t="s">
        <v>4951</v>
      </c>
      <c r="D2206">
        <f t="shared" si="34"/>
        <v>377088992</v>
      </c>
      <c r="F2206" s="1" t="s">
        <v>4896</v>
      </c>
      <c r="H2206">
        <v>1</v>
      </c>
    </row>
    <row r="2207" spans="1:10" x14ac:dyDescent="0.25">
      <c r="A2207" s="65" t="s">
        <v>520</v>
      </c>
      <c r="B2207" s="85" t="s">
        <v>53</v>
      </c>
      <c r="C2207" s="65" t="s">
        <v>4952</v>
      </c>
      <c r="D2207">
        <f t="shared" si="34"/>
        <v>4058200879</v>
      </c>
      <c r="F2207" s="1" t="s">
        <v>4902</v>
      </c>
      <c r="H2207">
        <v>1</v>
      </c>
    </row>
    <row r="2208" spans="1:10" x14ac:dyDescent="0.25">
      <c r="A2208" s="84" t="s">
        <v>5912</v>
      </c>
      <c r="B2208" s="83" t="s">
        <v>53</v>
      </c>
      <c r="C2208" s="84" t="s">
        <v>4953</v>
      </c>
      <c r="D2208">
        <f t="shared" si="34"/>
        <v>245039092</v>
      </c>
      <c r="F2208" s="1" t="s">
        <v>4907</v>
      </c>
      <c r="H2208">
        <v>1</v>
      </c>
    </row>
    <row r="2209" spans="1:10" x14ac:dyDescent="0.25">
      <c r="A2209" s="65" t="s">
        <v>524</v>
      </c>
      <c r="B2209" s="85" t="s">
        <v>53</v>
      </c>
      <c r="C2209" s="65" t="s">
        <v>4954</v>
      </c>
      <c r="D2209">
        <f t="shared" si="34"/>
        <v>297732809</v>
      </c>
      <c r="F2209" s="1" t="s">
        <v>3297</v>
      </c>
      <c r="I2209">
        <v>1</v>
      </c>
    </row>
    <row r="2210" spans="1:10" x14ac:dyDescent="0.25">
      <c r="A2210" s="84" t="s">
        <v>5913</v>
      </c>
      <c r="B2210" s="83" t="s">
        <v>53</v>
      </c>
      <c r="C2210" s="84" t="s">
        <v>4955</v>
      </c>
      <c r="D2210">
        <f t="shared" si="34"/>
        <v>26432932</v>
      </c>
      <c r="F2210" s="1" t="s">
        <v>3300</v>
      </c>
      <c r="I2210">
        <v>1</v>
      </c>
    </row>
    <row r="2211" spans="1:10" x14ac:dyDescent="0.25">
      <c r="A2211" s="65" t="s">
        <v>523</v>
      </c>
      <c r="B2211" s="85" t="s">
        <v>53</v>
      </c>
      <c r="C2211" s="65" t="s">
        <v>4956</v>
      </c>
      <c r="D2211">
        <f t="shared" si="34"/>
        <v>3821609990</v>
      </c>
      <c r="F2211" s="1" t="s">
        <v>3303</v>
      </c>
      <c r="I2211">
        <v>1</v>
      </c>
    </row>
    <row r="2212" spans="1:10" x14ac:dyDescent="0.25">
      <c r="A2212" s="84" t="s">
        <v>5914</v>
      </c>
      <c r="B2212" s="83" t="s">
        <v>53</v>
      </c>
      <c r="C2212" s="84" t="s">
        <v>4957</v>
      </c>
      <c r="D2212">
        <f t="shared" si="34"/>
        <v>126561972</v>
      </c>
      <c r="F2212" s="1" t="s">
        <v>3307</v>
      </c>
      <c r="I2212">
        <v>1</v>
      </c>
    </row>
    <row r="2213" spans="1:10" x14ac:dyDescent="0.25">
      <c r="A2213" s="65" t="s">
        <v>557</v>
      </c>
      <c r="B2213" s="85" t="s">
        <v>53</v>
      </c>
      <c r="C2213" s="65" t="s">
        <v>4958</v>
      </c>
      <c r="D2213">
        <f t="shared" si="34"/>
        <v>3777380681</v>
      </c>
      <c r="F2213" s="1" t="s">
        <v>3287</v>
      </c>
      <c r="H2213">
        <v>1</v>
      </c>
      <c r="I2213">
        <v>1</v>
      </c>
    </row>
    <row r="2214" spans="1:10" x14ac:dyDescent="0.25">
      <c r="A2214" s="84" t="s">
        <v>560</v>
      </c>
      <c r="B2214" s="83" t="s">
        <v>53</v>
      </c>
      <c r="C2214" s="84" t="s">
        <v>4959</v>
      </c>
      <c r="D2214">
        <f t="shared" si="34"/>
        <v>4043132667</v>
      </c>
      <c r="F2214" s="1" t="s">
        <v>5207</v>
      </c>
      <c r="J2214">
        <v>1</v>
      </c>
    </row>
    <row r="2215" spans="1:10" x14ac:dyDescent="0.25">
      <c r="A2215" s="65" t="s">
        <v>563</v>
      </c>
      <c r="B2215" s="85" t="s">
        <v>53</v>
      </c>
      <c r="C2215" s="65" t="s">
        <v>4960</v>
      </c>
      <c r="D2215">
        <f t="shared" si="34"/>
        <v>4137008388</v>
      </c>
      <c r="F2215" s="1" t="s">
        <v>4879</v>
      </c>
      <c r="H2215">
        <v>1</v>
      </c>
    </row>
    <row r="2216" spans="1:10" x14ac:dyDescent="0.25">
      <c r="A2216" s="84" t="s">
        <v>566</v>
      </c>
      <c r="B2216" s="83" t="s">
        <v>53</v>
      </c>
      <c r="C2216" s="84" t="s">
        <v>4961</v>
      </c>
      <c r="D2216">
        <f t="shared" si="34"/>
        <v>480986040</v>
      </c>
      <c r="F2216" s="1" t="s">
        <v>5208</v>
      </c>
      <c r="J2216">
        <v>1</v>
      </c>
    </row>
    <row r="2217" spans="1:10" x14ac:dyDescent="0.25">
      <c r="A2217" s="65" t="s">
        <v>569</v>
      </c>
      <c r="B2217" s="85" t="s">
        <v>53</v>
      </c>
      <c r="C2217" s="65" t="s">
        <v>4962</v>
      </c>
      <c r="D2217">
        <f t="shared" si="34"/>
        <v>481729475</v>
      </c>
      <c r="F2217" s="1" t="s">
        <v>4910</v>
      </c>
      <c r="H2217">
        <v>1</v>
      </c>
    </row>
    <row r="2218" spans="1:10" x14ac:dyDescent="0.25">
      <c r="A2218" s="84" t="s">
        <v>558</v>
      </c>
      <c r="B2218" s="83" t="s">
        <v>53</v>
      </c>
      <c r="C2218" s="84" t="s">
        <v>4963</v>
      </c>
      <c r="D2218">
        <f t="shared" si="34"/>
        <v>3785594516</v>
      </c>
      <c r="F2218" s="1" t="s">
        <v>3306</v>
      </c>
      <c r="I2218">
        <v>1</v>
      </c>
    </row>
    <row r="2219" spans="1:10" x14ac:dyDescent="0.25">
      <c r="A2219" s="65" t="s">
        <v>561</v>
      </c>
      <c r="B2219" s="85" t="s">
        <v>53</v>
      </c>
      <c r="C2219" s="65" t="s">
        <v>4964</v>
      </c>
      <c r="D2219">
        <f t="shared" si="34"/>
        <v>4015338782</v>
      </c>
      <c r="F2219" s="1" t="s">
        <v>3310</v>
      </c>
      <c r="I2219">
        <v>1</v>
      </c>
    </row>
    <row r="2220" spans="1:10" x14ac:dyDescent="0.25">
      <c r="A2220" s="84" t="s">
        <v>564</v>
      </c>
      <c r="B2220" s="83" t="s">
        <v>53</v>
      </c>
      <c r="C2220" s="84" t="s">
        <v>4965</v>
      </c>
      <c r="D2220">
        <f t="shared" si="34"/>
        <v>338154033</v>
      </c>
      <c r="F2220" s="1" t="s">
        <v>4898</v>
      </c>
      <c r="H2220">
        <v>1</v>
      </c>
    </row>
    <row r="2221" spans="1:10" x14ac:dyDescent="0.25">
      <c r="A2221" s="65" t="s">
        <v>567</v>
      </c>
      <c r="B2221" s="85" t="s">
        <v>53</v>
      </c>
      <c r="C2221" s="65" t="s">
        <v>4966</v>
      </c>
      <c r="D2221">
        <f t="shared" si="34"/>
        <v>4118665170</v>
      </c>
      <c r="F2221" s="1" t="s">
        <v>4904</v>
      </c>
      <c r="H2221">
        <v>1</v>
      </c>
    </row>
    <row r="2222" spans="1:10" x14ac:dyDescent="0.25">
      <c r="A2222" s="84" t="s">
        <v>570</v>
      </c>
      <c r="B2222" s="83" t="s">
        <v>53</v>
      </c>
      <c r="C2222" s="84" t="s">
        <v>4967</v>
      </c>
      <c r="D2222">
        <f t="shared" si="34"/>
        <v>4175183784</v>
      </c>
      <c r="F2222" s="1" t="s">
        <v>4909</v>
      </c>
      <c r="H2222">
        <v>1</v>
      </c>
    </row>
    <row r="2223" spans="1:10" x14ac:dyDescent="0.25">
      <c r="A2223" s="65" t="s">
        <v>559</v>
      </c>
      <c r="B2223" s="85" t="s">
        <v>53</v>
      </c>
      <c r="C2223" s="65" t="s">
        <v>4968</v>
      </c>
      <c r="D2223">
        <f t="shared" si="34"/>
        <v>349666240</v>
      </c>
      <c r="F2223" s="1" t="s">
        <v>3302</v>
      </c>
      <c r="I2223">
        <v>1</v>
      </c>
    </row>
    <row r="2224" spans="1:10" x14ac:dyDescent="0.25">
      <c r="A2224" s="84" t="s">
        <v>562</v>
      </c>
      <c r="B2224" s="83" t="s">
        <v>53</v>
      </c>
      <c r="C2224" s="84" t="s">
        <v>4969</v>
      </c>
      <c r="D2224">
        <f t="shared" si="34"/>
        <v>526133621</v>
      </c>
      <c r="F2224" s="1" t="s">
        <v>3305</v>
      </c>
      <c r="I2224">
        <v>1</v>
      </c>
    </row>
    <row r="2225" spans="1:10" x14ac:dyDescent="0.25">
      <c r="A2225" s="65" t="s">
        <v>5915</v>
      </c>
      <c r="B2225" s="85" t="s">
        <v>53</v>
      </c>
      <c r="C2225" s="65" t="s">
        <v>4970</v>
      </c>
      <c r="D2225">
        <f t="shared" si="34"/>
        <v>28726793</v>
      </c>
      <c r="F2225" s="1" t="s">
        <v>3309</v>
      </c>
      <c r="I2225">
        <v>1</v>
      </c>
    </row>
    <row r="2226" spans="1:10" x14ac:dyDescent="0.25">
      <c r="A2226" s="84" t="s">
        <v>568</v>
      </c>
      <c r="B2226" s="83" t="s">
        <v>53</v>
      </c>
      <c r="C2226" s="84" t="s">
        <v>4971</v>
      </c>
      <c r="D2226">
        <f t="shared" si="34"/>
        <v>4097504465</v>
      </c>
      <c r="F2226" s="1" t="s">
        <v>4897</v>
      </c>
      <c r="H2226">
        <v>1</v>
      </c>
    </row>
    <row r="2227" spans="1:10" x14ac:dyDescent="0.25">
      <c r="A2227" s="65" t="s">
        <v>571</v>
      </c>
      <c r="B2227" s="85" t="s">
        <v>53</v>
      </c>
      <c r="C2227" s="65" t="s">
        <v>4972</v>
      </c>
      <c r="D2227">
        <f t="shared" si="34"/>
        <v>3898636711</v>
      </c>
      <c r="F2227" s="1" t="s">
        <v>4903</v>
      </c>
      <c r="H2227">
        <v>1</v>
      </c>
    </row>
    <row r="2228" spans="1:10" x14ac:dyDescent="0.25">
      <c r="A2228" s="84" t="s">
        <v>542</v>
      </c>
      <c r="B2228" s="83" t="s">
        <v>53</v>
      </c>
      <c r="C2228" s="84" t="s">
        <v>4973</v>
      </c>
      <c r="D2228">
        <f t="shared" si="34"/>
        <v>3839423435</v>
      </c>
      <c r="F2228" s="1" t="s">
        <v>4908</v>
      </c>
      <c r="H2228">
        <v>1</v>
      </c>
    </row>
    <row r="2229" spans="1:10" x14ac:dyDescent="0.25">
      <c r="A2229" s="65" t="s">
        <v>545</v>
      </c>
      <c r="B2229" s="85" t="s">
        <v>53</v>
      </c>
      <c r="C2229" s="65" t="s">
        <v>4974</v>
      </c>
      <c r="D2229">
        <f t="shared" si="34"/>
        <v>497654642</v>
      </c>
      <c r="F2229" s="1" t="s">
        <v>3298</v>
      </c>
      <c r="I2229">
        <v>1</v>
      </c>
    </row>
    <row r="2230" spans="1:10" x14ac:dyDescent="0.25">
      <c r="A2230" s="84" t="s">
        <v>5916</v>
      </c>
      <c r="B2230" s="83" t="s">
        <v>53</v>
      </c>
      <c r="C2230" s="84" t="s">
        <v>4975</v>
      </c>
      <c r="D2230">
        <f t="shared" si="34"/>
        <v>70191409</v>
      </c>
      <c r="F2230" s="1" t="s">
        <v>3301</v>
      </c>
      <c r="I2230">
        <v>1</v>
      </c>
    </row>
    <row r="2231" spans="1:10" x14ac:dyDescent="0.25">
      <c r="A2231" s="65" t="s">
        <v>551</v>
      </c>
      <c r="B2231" s="85" t="s">
        <v>53</v>
      </c>
      <c r="C2231" s="65" t="s">
        <v>4976</v>
      </c>
      <c r="D2231">
        <f t="shared" si="34"/>
        <v>3930410242</v>
      </c>
      <c r="F2231" s="1" t="s">
        <v>3304</v>
      </c>
      <c r="I2231">
        <v>1</v>
      </c>
    </row>
    <row r="2232" spans="1:10" x14ac:dyDescent="0.25">
      <c r="A2232" s="84" t="s">
        <v>554</v>
      </c>
      <c r="B2232" s="83" t="s">
        <v>53</v>
      </c>
      <c r="C2232" s="84" t="s">
        <v>4977</v>
      </c>
      <c r="D2232">
        <f t="shared" si="34"/>
        <v>284277187</v>
      </c>
      <c r="F2232" s="1" t="s">
        <v>3308</v>
      </c>
      <c r="I2232">
        <v>1</v>
      </c>
    </row>
    <row r="2233" spans="1:10" x14ac:dyDescent="0.25">
      <c r="A2233" s="65" t="s">
        <v>543</v>
      </c>
      <c r="B2233" s="85" t="s">
        <v>53</v>
      </c>
      <c r="C2233" s="65" t="s">
        <v>4978</v>
      </c>
      <c r="D2233">
        <f t="shared" si="34"/>
        <v>3955514646</v>
      </c>
      <c r="F2233" s="1" t="s">
        <v>5221</v>
      </c>
      <c r="J2233">
        <v>1</v>
      </c>
    </row>
    <row r="2234" spans="1:10" x14ac:dyDescent="0.25">
      <c r="A2234" s="84" t="s">
        <v>546</v>
      </c>
      <c r="B2234" s="83" t="s">
        <v>53</v>
      </c>
      <c r="C2234" s="84" t="s">
        <v>4979</v>
      </c>
      <c r="D2234">
        <f t="shared" si="34"/>
        <v>467590003</v>
      </c>
      <c r="F2234" s="1" t="s">
        <v>5220</v>
      </c>
      <c r="J2234">
        <v>1</v>
      </c>
    </row>
    <row r="2235" spans="1:10" x14ac:dyDescent="0.25">
      <c r="A2235" s="65" t="s">
        <v>549</v>
      </c>
      <c r="B2235" s="85" t="s">
        <v>53</v>
      </c>
      <c r="C2235" s="65" t="s">
        <v>4980</v>
      </c>
      <c r="D2235">
        <f t="shared" si="34"/>
        <v>3891003777</v>
      </c>
      <c r="F2235" s="1" t="s">
        <v>5218</v>
      </c>
      <c r="J2235">
        <v>1</v>
      </c>
    </row>
    <row r="2236" spans="1:10" x14ac:dyDescent="0.25">
      <c r="A2236" s="84" t="s">
        <v>552</v>
      </c>
      <c r="B2236" s="83" t="s">
        <v>53</v>
      </c>
      <c r="C2236" s="84" t="s">
        <v>4981</v>
      </c>
      <c r="D2236">
        <f t="shared" si="34"/>
        <v>3854723745</v>
      </c>
      <c r="F2236" s="1" t="s">
        <v>5211</v>
      </c>
      <c r="J2236">
        <v>1</v>
      </c>
    </row>
    <row r="2237" spans="1:10" x14ac:dyDescent="0.25">
      <c r="A2237" s="65" t="s">
        <v>555</v>
      </c>
      <c r="B2237" s="85" t="s">
        <v>53</v>
      </c>
      <c r="C2237" s="65" t="s">
        <v>4982</v>
      </c>
      <c r="D2237">
        <f t="shared" si="34"/>
        <v>3941519783</v>
      </c>
      <c r="F2237" s="1" t="s">
        <v>5214</v>
      </c>
      <c r="J2237">
        <v>1</v>
      </c>
    </row>
    <row r="2238" spans="1:10" x14ac:dyDescent="0.25">
      <c r="A2238" s="84" t="s">
        <v>544</v>
      </c>
      <c r="B2238" s="83" t="s">
        <v>53</v>
      </c>
      <c r="C2238" s="84" t="s">
        <v>4983</v>
      </c>
      <c r="D2238">
        <f t="shared" si="34"/>
        <v>4200625110</v>
      </c>
      <c r="F2238" s="1" t="s">
        <v>5217</v>
      </c>
      <c r="J2238">
        <v>1</v>
      </c>
    </row>
    <row r="2239" spans="1:10" x14ac:dyDescent="0.25">
      <c r="A2239" s="65" t="s">
        <v>547</v>
      </c>
      <c r="B2239" s="85" t="s">
        <v>53</v>
      </c>
      <c r="C2239" s="65" t="s">
        <v>4984</v>
      </c>
      <c r="D2239">
        <f t="shared" si="34"/>
        <v>450794936</v>
      </c>
      <c r="F2239" s="1" t="s">
        <v>5210</v>
      </c>
      <c r="J2239">
        <v>1</v>
      </c>
    </row>
    <row r="2240" spans="1:10" x14ac:dyDescent="0.25">
      <c r="A2240" s="84" t="s">
        <v>550</v>
      </c>
      <c r="B2240" s="83" t="s">
        <v>53</v>
      </c>
      <c r="C2240" s="84" t="s">
        <v>4985</v>
      </c>
      <c r="D2240">
        <f t="shared" si="34"/>
        <v>4037133958</v>
      </c>
      <c r="F2240" s="1" t="s">
        <v>5213</v>
      </c>
      <c r="J2240">
        <v>1</v>
      </c>
    </row>
    <row r="2241" spans="1:10" x14ac:dyDescent="0.25">
      <c r="A2241" s="65" t="s">
        <v>553</v>
      </c>
      <c r="B2241" s="85" t="s">
        <v>53</v>
      </c>
      <c r="C2241" s="65" t="s">
        <v>4986</v>
      </c>
      <c r="D2241">
        <f t="shared" si="34"/>
        <v>3850605792</v>
      </c>
      <c r="F2241" s="1" t="s">
        <v>5216</v>
      </c>
      <c r="J2241">
        <v>1</v>
      </c>
    </row>
    <row r="2242" spans="1:10" x14ac:dyDescent="0.25">
      <c r="A2242" s="84" t="s">
        <v>556</v>
      </c>
      <c r="B2242" s="83" t="s">
        <v>53</v>
      </c>
      <c r="C2242" s="84" t="s">
        <v>4987</v>
      </c>
      <c r="D2242">
        <f t="shared" ref="D2242:D2305" si="35">HEX2DEC(A2242)</f>
        <v>288775660</v>
      </c>
      <c r="F2242" s="1" t="s">
        <v>5209</v>
      </c>
      <c r="J2242">
        <v>1</v>
      </c>
    </row>
    <row r="2243" spans="1:10" x14ac:dyDescent="0.25">
      <c r="A2243" s="65" t="s">
        <v>422</v>
      </c>
      <c r="B2243" s="85" t="s">
        <v>53</v>
      </c>
      <c r="C2243" s="65" t="s">
        <v>4988</v>
      </c>
      <c r="D2243">
        <f t="shared" si="35"/>
        <v>489818562</v>
      </c>
      <c r="F2243" s="1" t="s">
        <v>5212</v>
      </c>
      <c r="J2243">
        <v>1</v>
      </c>
    </row>
    <row r="2244" spans="1:10" x14ac:dyDescent="0.25">
      <c r="A2244" s="84" t="s">
        <v>424</v>
      </c>
      <c r="B2244" s="83" t="s">
        <v>53</v>
      </c>
      <c r="C2244" s="84" t="s">
        <v>4989</v>
      </c>
      <c r="D2244">
        <f t="shared" si="35"/>
        <v>4017167577</v>
      </c>
      <c r="F2244" s="1" t="s">
        <v>5215</v>
      </c>
      <c r="J2244">
        <v>1</v>
      </c>
    </row>
    <row r="2245" spans="1:10" x14ac:dyDescent="0.25">
      <c r="A2245" s="65" t="s">
        <v>426</v>
      </c>
      <c r="B2245" s="85" t="s">
        <v>53</v>
      </c>
      <c r="C2245" s="65" t="s">
        <v>4990</v>
      </c>
      <c r="D2245">
        <f t="shared" si="35"/>
        <v>4271914391</v>
      </c>
      <c r="F2245" s="1" t="s">
        <v>5230</v>
      </c>
      <c r="J2245">
        <v>1</v>
      </c>
    </row>
    <row r="2246" spans="1:10" x14ac:dyDescent="0.25">
      <c r="A2246" s="84" t="s">
        <v>423</v>
      </c>
      <c r="B2246" s="83" t="s">
        <v>53</v>
      </c>
      <c r="C2246" s="84" t="s">
        <v>4991</v>
      </c>
      <c r="D2246">
        <f t="shared" si="35"/>
        <v>455751986</v>
      </c>
      <c r="F2246" s="1" t="s">
        <v>5239</v>
      </c>
      <c r="J2246">
        <v>1</v>
      </c>
    </row>
    <row r="2247" spans="1:10" x14ac:dyDescent="0.25">
      <c r="A2247" s="65" t="s">
        <v>425</v>
      </c>
      <c r="B2247" s="85" t="s">
        <v>53</v>
      </c>
      <c r="C2247" s="65" t="s">
        <v>4992</v>
      </c>
      <c r="D2247">
        <f t="shared" si="35"/>
        <v>508728388</v>
      </c>
      <c r="F2247" s="1" t="s">
        <v>5229</v>
      </c>
      <c r="J2247">
        <v>1</v>
      </c>
    </row>
    <row r="2248" spans="1:10" x14ac:dyDescent="0.25">
      <c r="A2248" s="84" t="s">
        <v>427</v>
      </c>
      <c r="B2248" s="83" t="s">
        <v>53</v>
      </c>
      <c r="C2248" s="84" t="s">
        <v>4993</v>
      </c>
      <c r="D2248">
        <f t="shared" si="35"/>
        <v>4162008525</v>
      </c>
      <c r="F2248" s="1" t="s">
        <v>5225</v>
      </c>
      <c r="J2248">
        <v>1</v>
      </c>
    </row>
    <row r="2249" spans="1:10" x14ac:dyDescent="0.25">
      <c r="A2249" s="65" t="s">
        <v>416</v>
      </c>
      <c r="B2249" s="85" t="s">
        <v>53</v>
      </c>
      <c r="C2249" s="65" t="s">
        <v>3988</v>
      </c>
      <c r="D2249">
        <f t="shared" si="35"/>
        <v>347644144</v>
      </c>
      <c r="F2249" s="1" t="s">
        <v>5234</v>
      </c>
      <c r="J2249">
        <v>1</v>
      </c>
    </row>
    <row r="2250" spans="1:10" x14ac:dyDescent="0.25">
      <c r="A2250" s="84" t="s">
        <v>418</v>
      </c>
      <c r="B2250" s="83" t="s">
        <v>53</v>
      </c>
      <c r="C2250" s="84" t="s">
        <v>4994</v>
      </c>
      <c r="D2250">
        <f t="shared" si="35"/>
        <v>4217699447</v>
      </c>
      <c r="F2250" s="1" t="s">
        <v>5238</v>
      </c>
      <c r="J2250">
        <v>1</v>
      </c>
    </row>
    <row r="2251" spans="1:10" x14ac:dyDescent="0.25">
      <c r="A2251" s="65" t="s">
        <v>420</v>
      </c>
      <c r="B2251" s="85" t="s">
        <v>53</v>
      </c>
      <c r="C2251" s="65" t="s">
        <v>4995</v>
      </c>
      <c r="D2251">
        <f t="shared" si="35"/>
        <v>3823434764</v>
      </c>
      <c r="F2251" s="1" t="s">
        <v>5228</v>
      </c>
      <c r="J2251">
        <v>1</v>
      </c>
    </row>
    <row r="2252" spans="1:10" x14ac:dyDescent="0.25">
      <c r="A2252" s="84" t="s">
        <v>417</v>
      </c>
      <c r="B2252" s="83" t="s">
        <v>53</v>
      </c>
      <c r="C2252" s="84" t="s">
        <v>3994</v>
      </c>
      <c r="D2252">
        <f t="shared" si="35"/>
        <v>363598762</v>
      </c>
      <c r="F2252" s="1" t="s">
        <v>5224</v>
      </c>
      <c r="J2252">
        <v>1</v>
      </c>
    </row>
    <row r="2253" spans="1:10" x14ac:dyDescent="0.25">
      <c r="A2253" s="65" t="s">
        <v>419</v>
      </c>
      <c r="B2253" s="85" t="s">
        <v>53</v>
      </c>
      <c r="C2253" s="65" t="s">
        <v>4996</v>
      </c>
      <c r="D2253">
        <f t="shared" si="35"/>
        <v>3822801251</v>
      </c>
      <c r="F2253" s="1" t="s">
        <v>5233</v>
      </c>
      <c r="J2253">
        <v>1</v>
      </c>
    </row>
    <row r="2254" spans="1:10" x14ac:dyDescent="0.25">
      <c r="A2254" s="84" t="s">
        <v>421</v>
      </c>
      <c r="B2254" s="83" t="s">
        <v>53</v>
      </c>
      <c r="C2254" s="84" t="s">
        <v>4997</v>
      </c>
      <c r="D2254">
        <f t="shared" si="35"/>
        <v>4046004393</v>
      </c>
      <c r="F2254" s="1" t="s">
        <v>5237</v>
      </c>
      <c r="J2254">
        <v>1</v>
      </c>
    </row>
    <row r="2255" spans="1:10" x14ac:dyDescent="0.25">
      <c r="A2255" s="65" t="s">
        <v>408</v>
      </c>
      <c r="B2255" s="85" t="s">
        <v>53</v>
      </c>
      <c r="C2255" s="65" t="s">
        <v>4998</v>
      </c>
      <c r="D2255">
        <f t="shared" si="35"/>
        <v>3808606000</v>
      </c>
      <c r="F2255" s="1" t="s">
        <v>5227</v>
      </c>
      <c r="J2255">
        <v>1</v>
      </c>
    </row>
    <row r="2256" spans="1:10" x14ac:dyDescent="0.25">
      <c r="A2256" s="84" t="s">
        <v>410</v>
      </c>
      <c r="B2256" s="83" t="s">
        <v>53</v>
      </c>
      <c r="C2256" s="84" t="s">
        <v>4999</v>
      </c>
      <c r="D2256">
        <f t="shared" si="35"/>
        <v>4293949295</v>
      </c>
      <c r="F2256" s="1" t="s">
        <v>5223</v>
      </c>
      <c r="J2256">
        <v>1</v>
      </c>
    </row>
    <row r="2257" spans="1:10" x14ac:dyDescent="0.25">
      <c r="A2257" s="65" t="s">
        <v>412</v>
      </c>
      <c r="B2257" s="85" t="s">
        <v>53</v>
      </c>
      <c r="C2257" s="65" t="s">
        <v>5000</v>
      </c>
      <c r="D2257">
        <f t="shared" si="35"/>
        <v>3924714418</v>
      </c>
      <c r="F2257" s="1" t="s">
        <v>5232</v>
      </c>
      <c r="J2257">
        <v>1</v>
      </c>
    </row>
    <row r="2258" spans="1:10" x14ac:dyDescent="0.25">
      <c r="A2258" s="84" t="s">
        <v>414</v>
      </c>
      <c r="B2258" s="83" t="s">
        <v>53</v>
      </c>
      <c r="C2258" s="84" t="s">
        <v>5001</v>
      </c>
      <c r="D2258">
        <f t="shared" si="35"/>
        <v>4137558160</v>
      </c>
      <c r="F2258" s="1" t="s">
        <v>5236</v>
      </c>
      <c r="J2258">
        <v>1</v>
      </c>
    </row>
    <row r="2259" spans="1:10" x14ac:dyDescent="0.25">
      <c r="A2259" s="65" t="s">
        <v>5917</v>
      </c>
      <c r="B2259" s="85" t="s">
        <v>53</v>
      </c>
      <c r="C2259" s="65" t="s">
        <v>5002</v>
      </c>
      <c r="D2259">
        <f t="shared" si="35"/>
        <v>119451485</v>
      </c>
      <c r="F2259" s="1" t="s">
        <v>5226</v>
      </c>
      <c r="J2259">
        <v>1</v>
      </c>
    </row>
    <row r="2260" spans="1:10" x14ac:dyDescent="0.25">
      <c r="A2260" s="84" t="s">
        <v>411</v>
      </c>
      <c r="B2260" s="83" t="s">
        <v>53</v>
      </c>
      <c r="C2260" s="84" t="s">
        <v>5003</v>
      </c>
      <c r="D2260">
        <f t="shared" si="35"/>
        <v>4172149811</v>
      </c>
      <c r="F2260" s="1" t="s">
        <v>5222</v>
      </c>
      <c r="J2260">
        <v>1</v>
      </c>
    </row>
    <row r="2261" spans="1:10" x14ac:dyDescent="0.25">
      <c r="A2261" s="65" t="s">
        <v>413</v>
      </c>
      <c r="B2261" s="85" t="s">
        <v>53</v>
      </c>
      <c r="C2261" s="65" t="s">
        <v>5004</v>
      </c>
      <c r="D2261">
        <f t="shared" si="35"/>
        <v>3821639613</v>
      </c>
      <c r="F2261" s="1" t="s">
        <v>5231</v>
      </c>
      <c r="J2261">
        <v>1</v>
      </c>
    </row>
    <row r="2262" spans="1:10" x14ac:dyDescent="0.25">
      <c r="A2262" s="84" t="s">
        <v>5918</v>
      </c>
      <c r="B2262" s="83" t="s">
        <v>53</v>
      </c>
      <c r="C2262" s="84" t="s">
        <v>5005</v>
      </c>
      <c r="D2262">
        <f t="shared" si="35"/>
        <v>81219079</v>
      </c>
      <c r="F2262" s="1" t="s">
        <v>5235</v>
      </c>
      <c r="J2262">
        <v>1</v>
      </c>
    </row>
    <row r="2263" spans="1:10" x14ac:dyDescent="0.25">
      <c r="A2263" s="65" t="s">
        <v>398</v>
      </c>
      <c r="B2263" s="85" t="s">
        <v>53</v>
      </c>
      <c r="C2263" s="65" t="s">
        <v>5006</v>
      </c>
      <c r="D2263">
        <f t="shared" si="35"/>
        <v>4044087187</v>
      </c>
      <c r="F2263" s="1" t="s">
        <v>4292</v>
      </c>
      <c r="H2263">
        <v>1</v>
      </c>
    </row>
    <row r="2264" spans="1:10" x14ac:dyDescent="0.25">
      <c r="A2264" s="84" t="s">
        <v>400</v>
      </c>
      <c r="B2264" s="83" t="s">
        <v>53</v>
      </c>
      <c r="C2264" s="84" t="s">
        <v>5007</v>
      </c>
      <c r="D2264">
        <f t="shared" si="35"/>
        <v>386456599</v>
      </c>
      <c r="F2264" s="1" t="s">
        <v>4295</v>
      </c>
      <c r="H2264">
        <v>1</v>
      </c>
    </row>
    <row r="2265" spans="1:10" x14ac:dyDescent="0.25">
      <c r="A2265" s="65" t="s">
        <v>402</v>
      </c>
      <c r="B2265" s="85" t="s">
        <v>53</v>
      </c>
      <c r="C2265" s="65" t="s">
        <v>5008</v>
      </c>
      <c r="D2265">
        <f t="shared" si="35"/>
        <v>450238713</v>
      </c>
      <c r="F2265" s="1" t="s">
        <v>4294</v>
      </c>
      <c r="H2265">
        <v>1</v>
      </c>
    </row>
    <row r="2266" spans="1:10" x14ac:dyDescent="0.25">
      <c r="A2266" s="84" t="s">
        <v>404</v>
      </c>
      <c r="B2266" s="83" t="s">
        <v>53</v>
      </c>
      <c r="C2266" s="84" t="s">
        <v>5009</v>
      </c>
      <c r="D2266">
        <f t="shared" si="35"/>
        <v>459254425</v>
      </c>
      <c r="F2266" s="1" t="s">
        <v>4296</v>
      </c>
      <c r="H2266">
        <v>1</v>
      </c>
    </row>
    <row r="2267" spans="1:10" x14ac:dyDescent="0.25">
      <c r="A2267" s="65" t="s">
        <v>406</v>
      </c>
      <c r="B2267" s="85" t="s">
        <v>53</v>
      </c>
      <c r="C2267" s="65" t="s">
        <v>5010</v>
      </c>
      <c r="D2267">
        <f t="shared" si="35"/>
        <v>533720900</v>
      </c>
      <c r="F2267" s="1" t="s">
        <v>4301</v>
      </c>
      <c r="H2267">
        <v>1</v>
      </c>
    </row>
    <row r="2268" spans="1:10" x14ac:dyDescent="0.25">
      <c r="A2268" s="84" t="s">
        <v>399</v>
      </c>
      <c r="B2268" s="83" t="s">
        <v>53</v>
      </c>
      <c r="C2268" s="84" t="s">
        <v>5011</v>
      </c>
      <c r="D2268">
        <f t="shared" si="35"/>
        <v>496092990</v>
      </c>
      <c r="F2268" s="1" t="s">
        <v>2991</v>
      </c>
      <c r="H2268">
        <v>1</v>
      </c>
      <c r="I2268">
        <v>1</v>
      </c>
    </row>
    <row r="2269" spans="1:10" x14ac:dyDescent="0.25">
      <c r="A2269" s="65" t="s">
        <v>5919</v>
      </c>
      <c r="B2269" s="85" t="s">
        <v>53</v>
      </c>
      <c r="C2269" s="65" t="s">
        <v>5012</v>
      </c>
      <c r="D2269">
        <f t="shared" si="35"/>
        <v>182551808</v>
      </c>
      <c r="F2269" s="1" t="s">
        <v>4297</v>
      </c>
      <c r="H2269">
        <v>1</v>
      </c>
    </row>
    <row r="2270" spans="1:10" x14ac:dyDescent="0.25">
      <c r="A2270" s="84" t="s">
        <v>5920</v>
      </c>
      <c r="B2270" s="83" t="s">
        <v>53</v>
      </c>
      <c r="C2270" s="84" t="s">
        <v>5013</v>
      </c>
      <c r="D2270">
        <f t="shared" si="35"/>
        <v>48808299</v>
      </c>
      <c r="F2270" s="1" t="s">
        <v>3003</v>
      </c>
      <c r="I2270">
        <v>1</v>
      </c>
    </row>
    <row r="2271" spans="1:10" x14ac:dyDescent="0.25">
      <c r="A2271" s="65" t="s">
        <v>405</v>
      </c>
      <c r="B2271" s="85" t="s">
        <v>53</v>
      </c>
      <c r="C2271" s="65" t="s">
        <v>5014</v>
      </c>
      <c r="D2271">
        <f t="shared" si="35"/>
        <v>3899827851</v>
      </c>
      <c r="F2271" s="1" t="s">
        <v>3007</v>
      </c>
      <c r="I2271">
        <v>1</v>
      </c>
    </row>
    <row r="2272" spans="1:10" x14ac:dyDescent="0.25">
      <c r="A2272" s="84" t="s">
        <v>407</v>
      </c>
      <c r="B2272" s="83" t="s">
        <v>53</v>
      </c>
      <c r="C2272" s="84" t="s">
        <v>5015</v>
      </c>
      <c r="D2272">
        <f t="shared" si="35"/>
        <v>4182637798</v>
      </c>
      <c r="F2272" s="1" t="s">
        <v>4302</v>
      </c>
      <c r="H2272">
        <v>1</v>
      </c>
    </row>
    <row r="2273" spans="1:9" x14ac:dyDescent="0.25">
      <c r="A2273" s="65" t="s">
        <v>360</v>
      </c>
      <c r="B2273" s="85" t="s">
        <v>53</v>
      </c>
      <c r="C2273" s="65" t="s">
        <v>5016</v>
      </c>
      <c r="D2273">
        <f t="shared" si="35"/>
        <v>315662212</v>
      </c>
      <c r="F2273" s="1" t="s">
        <v>3011</v>
      </c>
      <c r="I2273">
        <v>1</v>
      </c>
    </row>
    <row r="2274" spans="1:9" x14ac:dyDescent="0.25">
      <c r="A2274" s="84" t="s">
        <v>5921</v>
      </c>
      <c r="B2274" s="83" t="s">
        <v>53</v>
      </c>
      <c r="C2274" s="84" t="s">
        <v>4024</v>
      </c>
      <c r="D2274">
        <f t="shared" si="35"/>
        <v>150230792</v>
      </c>
      <c r="F2274" s="1" t="s">
        <v>4307</v>
      </c>
      <c r="H2274">
        <v>1</v>
      </c>
    </row>
    <row r="2275" spans="1:9" x14ac:dyDescent="0.25">
      <c r="A2275" s="65" t="s">
        <v>5922</v>
      </c>
      <c r="B2275" s="85" t="s">
        <v>53</v>
      </c>
      <c r="C2275" s="65" t="s">
        <v>5017</v>
      </c>
      <c r="D2275">
        <f t="shared" si="35"/>
        <v>82138805</v>
      </c>
      <c r="F2275" s="1" t="s">
        <v>2993</v>
      </c>
      <c r="H2275">
        <v>1</v>
      </c>
      <c r="I2275">
        <v>1</v>
      </c>
    </row>
    <row r="2276" spans="1:9" x14ac:dyDescent="0.25">
      <c r="A2276" s="84" t="s">
        <v>366</v>
      </c>
      <c r="B2276" s="83" t="s">
        <v>53</v>
      </c>
      <c r="C2276" s="84" t="s">
        <v>5018</v>
      </c>
      <c r="D2276">
        <f t="shared" si="35"/>
        <v>3791379313</v>
      </c>
      <c r="F2276" s="1" t="s">
        <v>4298</v>
      </c>
      <c r="H2276">
        <v>1</v>
      </c>
    </row>
    <row r="2277" spans="1:9" x14ac:dyDescent="0.25">
      <c r="A2277" s="65" t="s">
        <v>361</v>
      </c>
      <c r="B2277" s="85" t="s">
        <v>53</v>
      </c>
      <c r="C2277" s="65" t="s">
        <v>5019</v>
      </c>
      <c r="D2277">
        <f t="shared" si="35"/>
        <v>314232793</v>
      </c>
      <c r="F2277" s="1" t="s">
        <v>3004</v>
      </c>
      <c r="I2277">
        <v>1</v>
      </c>
    </row>
    <row r="2278" spans="1:9" x14ac:dyDescent="0.25">
      <c r="A2278" s="84" t="s">
        <v>5923</v>
      </c>
      <c r="B2278" s="83" t="s">
        <v>53</v>
      </c>
      <c r="C2278" s="84" t="s">
        <v>4029</v>
      </c>
      <c r="D2278">
        <f t="shared" si="35"/>
        <v>9638557</v>
      </c>
      <c r="F2278" s="1" t="s">
        <v>3008</v>
      </c>
      <c r="I2278">
        <v>1</v>
      </c>
    </row>
    <row r="2279" spans="1:9" x14ac:dyDescent="0.25">
      <c r="A2279" s="65" t="s">
        <v>365</v>
      </c>
      <c r="B2279" s="85" t="s">
        <v>53</v>
      </c>
      <c r="C2279" s="65" t="s">
        <v>5020</v>
      </c>
      <c r="D2279">
        <f t="shared" si="35"/>
        <v>330621453</v>
      </c>
      <c r="F2279" s="1" t="s">
        <v>4303</v>
      </c>
      <c r="H2279">
        <v>1</v>
      </c>
    </row>
    <row r="2280" spans="1:9" x14ac:dyDescent="0.25">
      <c r="A2280" s="84" t="s">
        <v>367</v>
      </c>
      <c r="B2280" s="83" t="s">
        <v>53</v>
      </c>
      <c r="C2280" s="84" t="s">
        <v>5021</v>
      </c>
      <c r="D2280">
        <f t="shared" si="35"/>
        <v>4250764008</v>
      </c>
      <c r="F2280" s="1" t="s">
        <v>3012</v>
      </c>
      <c r="I2280">
        <v>1</v>
      </c>
    </row>
    <row r="2281" spans="1:9" x14ac:dyDescent="0.25">
      <c r="A2281" s="65" t="s">
        <v>352</v>
      </c>
      <c r="B2281" s="85" t="s">
        <v>53</v>
      </c>
      <c r="C2281" s="65" t="s">
        <v>5022</v>
      </c>
      <c r="D2281">
        <f t="shared" si="35"/>
        <v>3777516597</v>
      </c>
      <c r="F2281" s="1" t="s">
        <v>3015</v>
      </c>
      <c r="I2281">
        <v>1</v>
      </c>
    </row>
    <row r="2282" spans="1:9" x14ac:dyDescent="0.25">
      <c r="A2282" s="84" t="s">
        <v>354</v>
      </c>
      <c r="B2282" s="83" t="s">
        <v>53</v>
      </c>
      <c r="C2282" s="84" t="s">
        <v>4034</v>
      </c>
      <c r="D2282">
        <f t="shared" si="35"/>
        <v>4166443478</v>
      </c>
      <c r="F2282" s="1" t="s">
        <v>4308</v>
      </c>
      <c r="H2282">
        <v>1</v>
      </c>
    </row>
    <row r="2283" spans="1:9" x14ac:dyDescent="0.25">
      <c r="A2283" s="65" t="s">
        <v>5924</v>
      </c>
      <c r="B2283" s="85" t="s">
        <v>53</v>
      </c>
      <c r="C2283" s="65" t="s">
        <v>5023</v>
      </c>
      <c r="D2283">
        <f t="shared" si="35"/>
        <v>231755278</v>
      </c>
      <c r="F2283" s="1" t="s">
        <v>3019</v>
      </c>
      <c r="I2283">
        <v>1</v>
      </c>
    </row>
    <row r="2284" spans="1:9" x14ac:dyDescent="0.25">
      <c r="A2284" s="84" t="s">
        <v>5925</v>
      </c>
      <c r="B2284" s="83" t="s">
        <v>53</v>
      </c>
      <c r="C2284" s="84" t="s">
        <v>5024</v>
      </c>
      <c r="D2284">
        <f t="shared" si="35"/>
        <v>105972436</v>
      </c>
      <c r="F2284" s="1" t="s">
        <v>4313</v>
      </c>
      <c r="H2284">
        <v>1</v>
      </c>
    </row>
    <row r="2285" spans="1:9" x14ac:dyDescent="0.25">
      <c r="A2285" s="65" t="s">
        <v>353</v>
      </c>
      <c r="B2285" s="85" t="s">
        <v>53</v>
      </c>
      <c r="C2285" s="65" t="s">
        <v>5025</v>
      </c>
      <c r="D2285">
        <f t="shared" si="35"/>
        <v>4089319128</v>
      </c>
      <c r="F2285" s="1" t="s">
        <v>2994</v>
      </c>
      <c r="H2285">
        <v>1</v>
      </c>
      <c r="I2285">
        <v>1</v>
      </c>
    </row>
    <row r="2286" spans="1:9" x14ac:dyDescent="0.25">
      <c r="A2286" s="84" t="s">
        <v>355</v>
      </c>
      <c r="B2286" s="83" t="s">
        <v>53</v>
      </c>
      <c r="C2286" s="84" t="s">
        <v>4039</v>
      </c>
      <c r="D2286">
        <f t="shared" si="35"/>
        <v>4272253743</v>
      </c>
      <c r="F2286" s="1" t="s">
        <v>4299</v>
      </c>
      <c r="H2286">
        <v>1</v>
      </c>
    </row>
    <row r="2287" spans="1:9" x14ac:dyDescent="0.25">
      <c r="A2287" s="65" t="s">
        <v>357</v>
      </c>
      <c r="B2287" s="85" t="s">
        <v>53</v>
      </c>
      <c r="C2287" s="65" t="s">
        <v>5026</v>
      </c>
      <c r="D2287">
        <f t="shared" si="35"/>
        <v>536792798</v>
      </c>
      <c r="F2287" s="1" t="s">
        <v>3005</v>
      </c>
      <c r="I2287">
        <v>1</v>
      </c>
    </row>
    <row r="2288" spans="1:9" x14ac:dyDescent="0.25">
      <c r="A2288" s="84" t="s">
        <v>359</v>
      </c>
      <c r="B2288" s="83" t="s">
        <v>53</v>
      </c>
      <c r="C2288" s="84" t="s">
        <v>5027</v>
      </c>
      <c r="D2288">
        <f t="shared" si="35"/>
        <v>4054056394</v>
      </c>
      <c r="F2288" s="1" t="s">
        <v>3009</v>
      </c>
      <c r="I2288">
        <v>1</v>
      </c>
    </row>
    <row r="2289" spans="1:9" x14ac:dyDescent="0.25">
      <c r="A2289" s="65" t="s">
        <v>346</v>
      </c>
      <c r="B2289" s="85" t="s">
        <v>53</v>
      </c>
      <c r="C2289" s="65" t="s">
        <v>5028</v>
      </c>
      <c r="D2289">
        <f t="shared" si="35"/>
        <v>4026853111</v>
      </c>
      <c r="F2289" s="1" t="s">
        <v>4304</v>
      </c>
      <c r="H2289">
        <v>1</v>
      </c>
    </row>
    <row r="2290" spans="1:9" x14ac:dyDescent="0.25">
      <c r="A2290" s="84" t="s">
        <v>348</v>
      </c>
      <c r="B2290" s="83" t="s">
        <v>53</v>
      </c>
      <c r="C2290" s="84" t="s">
        <v>5029</v>
      </c>
      <c r="D2290">
        <f t="shared" si="35"/>
        <v>3834304405</v>
      </c>
      <c r="F2290" s="1" t="s">
        <v>3013</v>
      </c>
      <c r="I2290">
        <v>1</v>
      </c>
    </row>
    <row r="2291" spans="1:9" x14ac:dyDescent="0.25">
      <c r="A2291" s="65" t="s">
        <v>350</v>
      </c>
      <c r="B2291" s="85" t="s">
        <v>53</v>
      </c>
      <c r="C2291" s="65" t="s">
        <v>5030</v>
      </c>
      <c r="D2291">
        <f t="shared" si="35"/>
        <v>281042226</v>
      </c>
      <c r="F2291" s="1" t="s">
        <v>3016</v>
      </c>
      <c r="I2291">
        <v>1</v>
      </c>
    </row>
    <row r="2292" spans="1:9" x14ac:dyDescent="0.25">
      <c r="A2292" s="84" t="s">
        <v>347</v>
      </c>
      <c r="B2292" s="83" t="s">
        <v>53</v>
      </c>
      <c r="C2292" s="84" t="s">
        <v>5031</v>
      </c>
      <c r="D2292">
        <f t="shared" si="35"/>
        <v>4247577732</v>
      </c>
      <c r="F2292" s="1" t="s">
        <v>4309</v>
      </c>
      <c r="H2292">
        <v>1</v>
      </c>
    </row>
    <row r="2293" spans="1:9" x14ac:dyDescent="0.25">
      <c r="A2293" s="65" t="s">
        <v>349</v>
      </c>
      <c r="B2293" s="85" t="s">
        <v>53</v>
      </c>
      <c r="C2293" s="65" t="s">
        <v>5032</v>
      </c>
      <c r="D2293">
        <f t="shared" si="35"/>
        <v>3837815210</v>
      </c>
      <c r="F2293" s="1" t="s">
        <v>3020</v>
      </c>
      <c r="I2293">
        <v>1</v>
      </c>
    </row>
    <row r="2294" spans="1:9" x14ac:dyDescent="0.25">
      <c r="A2294" s="84" t="s">
        <v>351</v>
      </c>
      <c r="B2294" s="83" t="s">
        <v>53</v>
      </c>
      <c r="C2294" s="84" t="s">
        <v>5033</v>
      </c>
      <c r="D2294">
        <f t="shared" si="35"/>
        <v>511871663</v>
      </c>
      <c r="F2294" s="1" t="s">
        <v>4314</v>
      </c>
      <c r="H2294">
        <v>1</v>
      </c>
    </row>
    <row r="2295" spans="1:9" x14ac:dyDescent="0.25">
      <c r="A2295" s="65" t="s">
        <v>383</v>
      </c>
      <c r="B2295" s="85" t="s">
        <v>53</v>
      </c>
      <c r="C2295" s="65" t="s">
        <v>5034</v>
      </c>
      <c r="D2295">
        <f t="shared" si="35"/>
        <v>4220341365</v>
      </c>
      <c r="F2295" s="1" t="s">
        <v>4319</v>
      </c>
      <c r="H2295">
        <v>1</v>
      </c>
    </row>
    <row r="2296" spans="1:9" x14ac:dyDescent="0.25">
      <c r="A2296" s="84" t="s">
        <v>5926</v>
      </c>
      <c r="B2296" s="83" t="s">
        <v>53</v>
      </c>
      <c r="C2296" s="84" t="s">
        <v>5035</v>
      </c>
      <c r="D2296">
        <f t="shared" si="35"/>
        <v>266427248</v>
      </c>
      <c r="F2296" s="1" t="s">
        <v>3027</v>
      </c>
      <c r="I2296">
        <v>1</v>
      </c>
    </row>
    <row r="2297" spans="1:9" x14ac:dyDescent="0.25">
      <c r="A2297" s="65" t="s">
        <v>389</v>
      </c>
      <c r="B2297" s="85" t="s">
        <v>53</v>
      </c>
      <c r="C2297" s="65" t="s">
        <v>5036</v>
      </c>
      <c r="D2297">
        <f t="shared" si="35"/>
        <v>283783098</v>
      </c>
      <c r="F2297" s="1" t="s">
        <v>3023</v>
      </c>
      <c r="I2297">
        <v>1</v>
      </c>
    </row>
    <row r="2298" spans="1:9" x14ac:dyDescent="0.25">
      <c r="A2298" s="84" t="s">
        <v>392</v>
      </c>
      <c r="B2298" s="83" t="s">
        <v>53</v>
      </c>
      <c r="C2298" s="84" t="s">
        <v>5037</v>
      </c>
      <c r="D2298">
        <f t="shared" si="35"/>
        <v>3791065418</v>
      </c>
      <c r="F2298" s="1" t="s">
        <v>2995</v>
      </c>
      <c r="H2298">
        <v>1</v>
      </c>
      <c r="I2298">
        <v>1</v>
      </c>
    </row>
    <row r="2299" spans="1:9" x14ac:dyDescent="0.25">
      <c r="A2299" s="65" t="s">
        <v>395</v>
      </c>
      <c r="B2299" s="85" t="s">
        <v>53</v>
      </c>
      <c r="C2299" s="65" t="s">
        <v>5038</v>
      </c>
      <c r="D2299">
        <f t="shared" si="35"/>
        <v>3933781264</v>
      </c>
      <c r="F2299" s="1" t="s">
        <v>4300</v>
      </c>
      <c r="H2299">
        <v>1</v>
      </c>
    </row>
    <row r="2300" spans="1:9" x14ac:dyDescent="0.25">
      <c r="A2300" s="84" t="s">
        <v>5927</v>
      </c>
      <c r="B2300" s="83" t="s">
        <v>53</v>
      </c>
      <c r="C2300" s="84" t="s">
        <v>5039</v>
      </c>
      <c r="D2300">
        <f t="shared" si="35"/>
        <v>59014315</v>
      </c>
      <c r="F2300" s="1" t="s">
        <v>3006</v>
      </c>
      <c r="I2300">
        <v>1</v>
      </c>
    </row>
    <row r="2301" spans="1:9" x14ac:dyDescent="0.25">
      <c r="A2301" s="65" t="s">
        <v>5928</v>
      </c>
      <c r="B2301" s="85" t="s">
        <v>53</v>
      </c>
      <c r="C2301" s="65" t="s">
        <v>5040</v>
      </c>
      <c r="D2301">
        <f t="shared" si="35"/>
        <v>249762225</v>
      </c>
      <c r="F2301" s="1" t="s">
        <v>3010</v>
      </c>
      <c r="I2301">
        <v>1</v>
      </c>
    </row>
    <row r="2302" spans="1:9" x14ac:dyDescent="0.25">
      <c r="A2302" s="84" t="s">
        <v>390</v>
      </c>
      <c r="B2302" s="83" t="s">
        <v>53</v>
      </c>
      <c r="C2302" s="84" t="s">
        <v>5041</v>
      </c>
      <c r="D2302">
        <f t="shared" si="35"/>
        <v>3967352133</v>
      </c>
      <c r="F2302" s="1" t="s">
        <v>4305</v>
      </c>
      <c r="H2302">
        <v>1</v>
      </c>
    </row>
    <row r="2303" spans="1:9" x14ac:dyDescent="0.25">
      <c r="A2303" s="65" t="s">
        <v>393</v>
      </c>
      <c r="B2303" s="85" t="s">
        <v>53</v>
      </c>
      <c r="C2303" s="65" t="s">
        <v>5042</v>
      </c>
      <c r="D2303">
        <f t="shared" si="35"/>
        <v>4126236586</v>
      </c>
      <c r="F2303" s="1" t="s">
        <v>3014</v>
      </c>
      <c r="I2303">
        <v>1</v>
      </c>
    </row>
    <row r="2304" spans="1:9" x14ac:dyDescent="0.25">
      <c r="A2304" s="84" t="s">
        <v>396</v>
      </c>
      <c r="B2304" s="83" t="s">
        <v>53</v>
      </c>
      <c r="C2304" s="84" t="s">
        <v>5043</v>
      </c>
      <c r="D2304">
        <f t="shared" si="35"/>
        <v>301930399</v>
      </c>
      <c r="F2304" s="1" t="s">
        <v>3017</v>
      </c>
      <c r="I2304">
        <v>1</v>
      </c>
    </row>
    <row r="2305" spans="1:9" x14ac:dyDescent="0.25">
      <c r="A2305" s="65" t="s">
        <v>385</v>
      </c>
      <c r="B2305" s="85" t="s">
        <v>53</v>
      </c>
      <c r="C2305" s="65" t="s">
        <v>5044</v>
      </c>
      <c r="D2305">
        <f t="shared" si="35"/>
        <v>4097007659</v>
      </c>
      <c r="F2305" s="1" t="s">
        <v>4310</v>
      </c>
      <c r="H2305">
        <v>1</v>
      </c>
    </row>
    <row r="2306" spans="1:9" x14ac:dyDescent="0.25">
      <c r="A2306" s="84" t="s">
        <v>388</v>
      </c>
      <c r="B2306" s="83" t="s">
        <v>53</v>
      </c>
      <c r="C2306" s="84" t="s">
        <v>5045</v>
      </c>
      <c r="D2306">
        <f t="shared" ref="D2306:D2369" si="36">HEX2DEC(A2306)</f>
        <v>412919970</v>
      </c>
      <c r="F2306" s="1" t="s">
        <v>3021</v>
      </c>
      <c r="I2306">
        <v>1</v>
      </c>
    </row>
    <row r="2307" spans="1:9" x14ac:dyDescent="0.25">
      <c r="A2307" s="65" t="s">
        <v>391</v>
      </c>
      <c r="B2307" s="85" t="s">
        <v>53</v>
      </c>
      <c r="C2307" s="65" t="s">
        <v>5046</v>
      </c>
      <c r="D2307">
        <f t="shared" si="36"/>
        <v>3859398842</v>
      </c>
      <c r="F2307" s="1" t="s">
        <v>4315</v>
      </c>
      <c r="H2307">
        <v>1</v>
      </c>
    </row>
    <row r="2308" spans="1:9" x14ac:dyDescent="0.25">
      <c r="A2308" s="84" t="s">
        <v>394</v>
      </c>
      <c r="B2308" s="83" t="s">
        <v>53</v>
      </c>
      <c r="C2308" s="84" t="s">
        <v>5047</v>
      </c>
      <c r="D2308">
        <f t="shared" si="36"/>
        <v>503097918</v>
      </c>
      <c r="F2308" s="1" t="s">
        <v>4320</v>
      </c>
      <c r="H2308">
        <v>1</v>
      </c>
    </row>
    <row r="2309" spans="1:9" x14ac:dyDescent="0.25">
      <c r="A2309" s="65" t="s">
        <v>397</v>
      </c>
      <c r="B2309" s="85" t="s">
        <v>53</v>
      </c>
      <c r="C2309" s="65" t="s">
        <v>5048</v>
      </c>
      <c r="D2309">
        <f t="shared" si="36"/>
        <v>3909731147</v>
      </c>
      <c r="F2309" s="1" t="s">
        <v>4325</v>
      </c>
      <c r="H2309">
        <v>1</v>
      </c>
    </row>
    <row r="2310" spans="1:9" x14ac:dyDescent="0.25">
      <c r="A2310" s="84" t="s">
        <v>5929</v>
      </c>
      <c r="B2310" s="83" t="s">
        <v>53</v>
      </c>
      <c r="C2310" s="84" t="s">
        <v>5049</v>
      </c>
      <c r="D2310">
        <f t="shared" si="36"/>
        <v>228370830</v>
      </c>
      <c r="F2310" s="1" t="s">
        <v>3028</v>
      </c>
      <c r="I2310">
        <v>1</v>
      </c>
    </row>
    <row r="2311" spans="1:9" x14ac:dyDescent="0.25">
      <c r="A2311" s="65" t="s">
        <v>371</v>
      </c>
      <c r="B2311" s="85" t="s">
        <v>53</v>
      </c>
      <c r="C2311" s="65" t="s">
        <v>5050</v>
      </c>
      <c r="D2311">
        <f t="shared" si="36"/>
        <v>515559481</v>
      </c>
      <c r="F2311" s="1" t="s">
        <v>3035</v>
      </c>
      <c r="I2311">
        <v>1</v>
      </c>
    </row>
    <row r="2312" spans="1:9" x14ac:dyDescent="0.25">
      <c r="A2312" s="84" t="s">
        <v>5930</v>
      </c>
      <c r="B2312" s="83" t="s">
        <v>53</v>
      </c>
      <c r="C2312" s="84" t="s">
        <v>5051</v>
      </c>
      <c r="D2312">
        <f t="shared" si="36"/>
        <v>227923318</v>
      </c>
      <c r="F2312" s="1" t="s">
        <v>3024</v>
      </c>
      <c r="I2312">
        <v>1</v>
      </c>
    </row>
    <row r="2313" spans="1:9" x14ac:dyDescent="0.25">
      <c r="A2313" s="65" t="s">
        <v>377</v>
      </c>
      <c r="B2313" s="85" t="s">
        <v>53</v>
      </c>
      <c r="C2313" s="65" t="s">
        <v>5052</v>
      </c>
      <c r="D2313">
        <f t="shared" si="36"/>
        <v>470194534</v>
      </c>
      <c r="F2313" s="1" t="s">
        <v>3031</v>
      </c>
      <c r="I2313">
        <v>1</v>
      </c>
    </row>
    <row r="2314" spans="1:9" x14ac:dyDescent="0.25">
      <c r="A2314" s="84" t="s">
        <v>5931</v>
      </c>
      <c r="B2314" s="83" t="s">
        <v>53</v>
      </c>
      <c r="C2314" s="84" t="s">
        <v>5053</v>
      </c>
      <c r="D2314">
        <f t="shared" si="36"/>
        <v>58209058</v>
      </c>
      <c r="F2314" s="1" t="s">
        <v>2996</v>
      </c>
      <c r="H2314">
        <v>1</v>
      </c>
      <c r="I2314">
        <v>1</v>
      </c>
    </row>
    <row r="2315" spans="1:9" x14ac:dyDescent="0.25">
      <c r="A2315" s="65" t="s">
        <v>5932</v>
      </c>
      <c r="B2315" s="85" t="s">
        <v>53</v>
      </c>
      <c r="C2315" s="65" t="s">
        <v>5054</v>
      </c>
      <c r="D2315">
        <f t="shared" si="36"/>
        <v>59868328</v>
      </c>
      <c r="F2315" s="1" t="s">
        <v>4306</v>
      </c>
      <c r="H2315">
        <v>1</v>
      </c>
    </row>
    <row r="2316" spans="1:9" x14ac:dyDescent="0.25">
      <c r="A2316" s="84" t="s">
        <v>5933</v>
      </c>
      <c r="B2316" s="83" t="s">
        <v>53</v>
      </c>
      <c r="C2316" s="84" t="s">
        <v>5055</v>
      </c>
      <c r="D2316">
        <f t="shared" si="36"/>
        <v>169001860</v>
      </c>
      <c r="F2316" s="1" t="s">
        <v>3018</v>
      </c>
      <c r="I2316">
        <v>1</v>
      </c>
    </row>
    <row r="2317" spans="1:9" x14ac:dyDescent="0.25">
      <c r="A2317" s="65" t="s">
        <v>375</v>
      </c>
      <c r="B2317" s="85" t="s">
        <v>53</v>
      </c>
      <c r="C2317" s="65" t="s">
        <v>5056</v>
      </c>
      <c r="D2317">
        <f t="shared" si="36"/>
        <v>323320124</v>
      </c>
      <c r="F2317" s="1" t="s">
        <v>4311</v>
      </c>
      <c r="H2317">
        <v>1</v>
      </c>
    </row>
    <row r="2318" spans="1:9" x14ac:dyDescent="0.25">
      <c r="A2318" s="84" t="s">
        <v>378</v>
      </c>
      <c r="B2318" s="83" t="s">
        <v>53</v>
      </c>
      <c r="C2318" s="84" t="s">
        <v>5057</v>
      </c>
      <c r="D2318">
        <f t="shared" si="36"/>
        <v>378670958</v>
      </c>
      <c r="F2318" s="1" t="s">
        <v>3022</v>
      </c>
      <c r="I2318">
        <v>1</v>
      </c>
    </row>
    <row r="2319" spans="1:9" x14ac:dyDescent="0.25">
      <c r="A2319" s="65" t="s">
        <v>5934</v>
      </c>
      <c r="B2319" s="85" t="s">
        <v>53</v>
      </c>
      <c r="C2319" s="65" t="s">
        <v>5058</v>
      </c>
      <c r="D2319">
        <f t="shared" si="36"/>
        <v>144911916</v>
      </c>
      <c r="F2319" s="1" t="s">
        <v>4316</v>
      </c>
      <c r="H2319">
        <v>1</v>
      </c>
    </row>
    <row r="2320" spans="1:9" x14ac:dyDescent="0.25">
      <c r="A2320" s="84" t="s">
        <v>370</v>
      </c>
      <c r="B2320" s="83" t="s">
        <v>53</v>
      </c>
      <c r="C2320" s="84" t="s">
        <v>5059</v>
      </c>
      <c r="D2320">
        <f t="shared" si="36"/>
        <v>477075504</v>
      </c>
      <c r="F2320" s="1" t="s">
        <v>4321</v>
      </c>
      <c r="H2320">
        <v>1</v>
      </c>
    </row>
    <row r="2321" spans="1:9" x14ac:dyDescent="0.25">
      <c r="A2321" s="65" t="s">
        <v>373</v>
      </c>
      <c r="B2321" s="85" t="s">
        <v>53</v>
      </c>
      <c r="C2321" s="65" t="s">
        <v>5060</v>
      </c>
      <c r="D2321">
        <f t="shared" si="36"/>
        <v>360321779</v>
      </c>
      <c r="F2321" s="1" t="s">
        <v>4326</v>
      </c>
      <c r="H2321">
        <v>1</v>
      </c>
    </row>
    <row r="2322" spans="1:9" x14ac:dyDescent="0.25">
      <c r="A2322" s="84" t="s">
        <v>5935</v>
      </c>
      <c r="B2322" s="83" t="s">
        <v>53</v>
      </c>
      <c r="C2322" s="84" t="s">
        <v>5061</v>
      </c>
      <c r="D2322">
        <f t="shared" si="36"/>
        <v>124066532</v>
      </c>
      <c r="F2322" s="1" t="s">
        <v>4331</v>
      </c>
      <c r="H2322">
        <v>1</v>
      </c>
    </row>
    <row r="2323" spans="1:9" x14ac:dyDescent="0.25">
      <c r="A2323" s="65" t="s">
        <v>379</v>
      </c>
      <c r="B2323" s="85" t="s">
        <v>53</v>
      </c>
      <c r="C2323" s="65" t="s">
        <v>5062</v>
      </c>
      <c r="D2323">
        <f t="shared" si="36"/>
        <v>4065634224</v>
      </c>
      <c r="F2323" s="1" t="s">
        <v>3029</v>
      </c>
      <c r="I2323">
        <v>1</v>
      </c>
    </row>
    <row r="2324" spans="1:9" x14ac:dyDescent="0.25">
      <c r="A2324" s="84" t="s">
        <v>5936</v>
      </c>
      <c r="B2324" s="83" t="s">
        <v>53</v>
      </c>
      <c r="C2324" s="84" t="s">
        <v>5063</v>
      </c>
      <c r="D2324">
        <f t="shared" si="36"/>
        <v>180635983</v>
      </c>
      <c r="F2324" s="1" t="s">
        <v>3036</v>
      </c>
      <c r="I2324">
        <v>1</v>
      </c>
    </row>
    <row r="2325" spans="1:9" x14ac:dyDescent="0.25">
      <c r="A2325" s="65" t="s">
        <v>210</v>
      </c>
      <c r="B2325" s="85" t="s">
        <v>54</v>
      </c>
      <c r="C2325" s="65" t="s">
        <v>5064</v>
      </c>
      <c r="D2325">
        <f t="shared" si="36"/>
        <v>3772478879</v>
      </c>
      <c r="F2325" s="1" t="s">
        <v>3043</v>
      </c>
      <c r="I2325">
        <v>1</v>
      </c>
    </row>
    <row r="2326" spans="1:9" x14ac:dyDescent="0.25">
      <c r="A2326" s="84" t="s">
        <v>211</v>
      </c>
      <c r="B2326" s="83" t="s">
        <v>54</v>
      </c>
      <c r="C2326" s="84" t="s">
        <v>5065</v>
      </c>
      <c r="D2326">
        <f t="shared" si="36"/>
        <v>295222460</v>
      </c>
      <c r="F2326" s="1" t="s">
        <v>3025</v>
      </c>
      <c r="I2326">
        <v>1</v>
      </c>
    </row>
    <row r="2327" spans="1:9" x14ac:dyDescent="0.25">
      <c r="A2327" s="65" t="s">
        <v>212</v>
      </c>
      <c r="B2327" s="85" t="s">
        <v>54</v>
      </c>
      <c r="C2327" s="65" t="s">
        <v>5066</v>
      </c>
      <c r="D2327">
        <f t="shared" si="36"/>
        <v>4141163973</v>
      </c>
      <c r="F2327" s="1" t="s">
        <v>3032</v>
      </c>
      <c r="I2327">
        <v>1</v>
      </c>
    </row>
    <row r="2328" spans="1:9" x14ac:dyDescent="0.25">
      <c r="A2328" s="84" t="s">
        <v>213</v>
      </c>
      <c r="B2328" s="83" t="s">
        <v>54</v>
      </c>
      <c r="C2328" s="84" t="s">
        <v>5067</v>
      </c>
      <c r="D2328">
        <f t="shared" si="36"/>
        <v>3923979251</v>
      </c>
      <c r="F2328" s="1" t="s">
        <v>3039</v>
      </c>
      <c r="I2328">
        <v>1</v>
      </c>
    </row>
    <row r="2329" spans="1:9" x14ac:dyDescent="0.25">
      <c r="A2329" s="65" t="s">
        <v>214</v>
      </c>
      <c r="B2329" s="85" t="s">
        <v>54</v>
      </c>
      <c r="C2329" s="65" t="s">
        <v>5068</v>
      </c>
      <c r="D2329">
        <f t="shared" si="36"/>
        <v>3988150681</v>
      </c>
      <c r="F2329" s="1" t="s">
        <v>2997</v>
      </c>
      <c r="H2329">
        <v>1</v>
      </c>
      <c r="I2329">
        <v>1</v>
      </c>
    </row>
    <row r="2330" spans="1:9" x14ac:dyDescent="0.25">
      <c r="A2330" s="84" t="s">
        <v>215</v>
      </c>
      <c r="B2330" s="83" t="s">
        <v>54</v>
      </c>
      <c r="C2330" s="84" t="s">
        <v>5069</v>
      </c>
      <c r="D2330">
        <f t="shared" si="36"/>
        <v>4115933842</v>
      </c>
      <c r="F2330" s="1" t="s">
        <v>4312</v>
      </c>
      <c r="H2330">
        <v>1</v>
      </c>
    </row>
    <row r="2331" spans="1:9" x14ac:dyDescent="0.25">
      <c r="A2331" s="65" t="s">
        <v>216</v>
      </c>
      <c r="B2331" s="85" t="s">
        <v>54</v>
      </c>
      <c r="C2331" s="65" t="s">
        <v>5070</v>
      </c>
      <c r="D2331">
        <f t="shared" si="36"/>
        <v>275512924</v>
      </c>
      <c r="F2331" s="1" t="s">
        <v>4317</v>
      </c>
      <c r="H2331">
        <v>1</v>
      </c>
    </row>
    <row r="2332" spans="1:9" x14ac:dyDescent="0.25">
      <c r="A2332" s="84" t="s">
        <v>217</v>
      </c>
      <c r="B2332" s="83" t="s">
        <v>54</v>
      </c>
      <c r="C2332" s="84" t="s">
        <v>5071</v>
      </c>
      <c r="D2332">
        <f t="shared" si="36"/>
        <v>4108147155</v>
      </c>
      <c r="F2332" s="1" t="s">
        <v>4322</v>
      </c>
      <c r="H2332">
        <v>1</v>
      </c>
    </row>
    <row r="2333" spans="1:9" x14ac:dyDescent="0.25">
      <c r="A2333" s="65" t="s">
        <v>5937</v>
      </c>
      <c r="B2333" s="85" t="s">
        <v>54</v>
      </c>
      <c r="C2333" s="65" t="s">
        <v>5072</v>
      </c>
      <c r="D2333">
        <f t="shared" si="36"/>
        <v>191591759</v>
      </c>
      <c r="F2333" s="1" t="s">
        <v>4327</v>
      </c>
      <c r="H2333">
        <v>1</v>
      </c>
    </row>
    <row r="2334" spans="1:9" x14ac:dyDescent="0.25">
      <c r="A2334" s="84" t="s">
        <v>219</v>
      </c>
      <c r="B2334" s="83" t="s">
        <v>54</v>
      </c>
      <c r="C2334" s="84" t="s">
        <v>5073</v>
      </c>
      <c r="D2334">
        <f t="shared" si="36"/>
        <v>446474884</v>
      </c>
      <c r="F2334" s="1" t="s">
        <v>4332</v>
      </c>
      <c r="H2334">
        <v>1</v>
      </c>
    </row>
    <row r="2335" spans="1:9" x14ac:dyDescent="0.25">
      <c r="A2335" s="65" t="s">
        <v>220</v>
      </c>
      <c r="B2335" s="85" t="s">
        <v>54</v>
      </c>
      <c r="C2335" s="65" t="s">
        <v>5074</v>
      </c>
      <c r="D2335">
        <f t="shared" si="36"/>
        <v>3876388143</v>
      </c>
      <c r="F2335" s="1" t="s">
        <v>4337</v>
      </c>
      <c r="H2335">
        <v>1</v>
      </c>
    </row>
    <row r="2336" spans="1:9" x14ac:dyDescent="0.25">
      <c r="A2336" s="84" t="s">
        <v>221</v>
      </c>
      <c r="B2336" s="83" t="s">
        <v>54</v>
      </c>
      <c r="C2336" s="84" t="s">
        <v>5075</v>
      </c>
      <c r="D2336">
        <f t="shared" si="36"/>
        <v>3788713993</v>
      </c>
      <c r="F2336" s="1" t="s">
        <v>3030</v>
      </c>
      <c r="I2336">
        <v>1</v>
      </c>
    </row>
    <row r="2337" spans="1:9" x14ac:dyDescent="0.25">
      <c r="A2337" s="65" t="s">
        <v>222</v>
      </c>
      <c r="B2337" s="85" t="s">
        <v>54</v>
      </c>
      <c r="C2337" s="65" t="s">
        <v>5076</v>
      </c>
      <c r="D2337">
        <f t="shared" si="36"/>
        <v>338119859</v>
      </c>
      <c r="F2337" s="1" t="s">
        <v>3037</v>
      </c>
      <c r="I2337">
        <v>1</v>
      </c>
    </row>
    <row r="2338" spans="1:9" x14ac:dyDescent="0.25">
      <c r="A2338" s="84" t="s">
        <v>223</v>
      </c>
      <c r="B2338" s="83" t="s">
        <v>54</v>
      </c>
      <c r="C2338" s="84" t="s">
        <v>5077</v>
      </c>
      <c r="D2338">
        <f t="shared" si="36"/>
        <v>4008127770</v>
      </c>
      <c r="F2338" s="1" t="s">
        <v>3044</v>
      </c>
      <c r="I2338">
        <v>1</v>
      </c>
    </row>
    <row r="2339" spans="1:9" x14ac:dyDescent="0.25">
      <c r="A2339" s="65" t="s">
        <v>224</v>
      </c>
      <c r="B2339" s="85" t="s">
        <v>54</v>
      </c>
      <c r="C2339" s="65" t="s">
        <v>5078</v>
      </c>
      <c r="D2339">
        <f t="shared" si="36"/>
        <v>4146919430</v>
      </c>
      <c r="F2339" s="1" t="s">
        <v>3051</v>
      </c>
      <c r="I2339">
        <v>1</v>
      </c>
    </row>
    <row r="2340" spans="1:9" x14ac:dyDescent="0.25">
      <c r="A2340" s="84" t="s">
        <v>225</v>
      </c>
      <c r="B2340" s="83" t="s">
        <v>54</v>
      </c>
      <c r="C2340" s="84" t="s">
        <v>5079</v>
      </c>
      <c r="D2340">
        <f t="shared" si="36"/>
        <v>4000986251</v>
      </c>
      <c r="F2340" s="1" t="s">
        <v>3026</v>
      </c>
      <c r="I2340">
        <v>1</v>
      </c>
    </row>
    <row r="2341" spans="1:9" x14ac:dyDescent="0.25">
      <c r="A2341" s="65" t="s">
        <v>5938</v>
      </c>
      <c r="B2341" s="85" t="s">
        <v>54</v>
      </c>
      <c r="C2341" s="65" t="s">
        <v>5080</v>
      </c>
      <c r="D2341">
        <f t="shared" si="36"/>
        <v>207449139</v>
      </c>
      <c r="F2341" s="1" t="s">
        <v>3033</v>
      </c>
      <c r="I2341">
        <v>1</v>
      </c>
    </row>
    <row r="2342" spans="1:9" x14ac:dyDescent="0.25">
      <c r="A2342" s="84" t="s">
        <v>227</v>
      </c>
      <c r="B2342" s="83" t="s">
        <v>54</v>
      </c>
      <c r="C2342" s="84" t="s">
        <v>5081</v>
      </c>
      <c r="D2342">
        <f t="shared" si="36"/>
        <v>3984419971</v>
      </c>
      <c r="F2342" s="1" t="s">
        <v>3040</v>
      </c>
      <c r="I2342">
        <v>1</v>
      </c>
    </row>
    <row r="2343" spans="1:9" x14ac:dyDescent="0.25">
      <c r="A2343" s="65" t="s">
        <v>228</v>
      </c>
      <c r="B2343" s="85" t="s">
        <v>54</v>
      </c>
      <c r="C2343" s="65" t="s">
        <v>5082</v>
      </c>
      <c r="D2343">
        <f t="shared" si="36"/>
        <v>3977148561</v>
      </c>
      <c r="F2343" s="1" t="s">
        <v>3047</v>
      </c>
      <c r="I2343">
        <v>1</v>
      </c>
    </row>
    <row r="2344" spans="1:9" x14ac:dyDescent="0.25">
      <c r="A2344" s="84" t="s">
        <v>229</v>
      </c>
      <c r="B2344" s="83" t="s">
        <v>54</v>
      </c>
      <c r="C2344" s="84" t="s">
        <v>5083</v>
      </c>
      <c r="D2344">
        <f t="shared" si="36"/>
        <v>3997718664</v>
      </c>
      <c r="F2344" s="1" t="s">
        <v>2998</v>
      </c>
      <c r="H2344">
        <v>1</v>
      </c>
      <c r="I2344">
        <v>1</v>
      </c>
    </row>
    <row r="2345" spans="1:9" x14ac:dyDescent="0.25">
      <c r="A2345" s="65" t="s">
        <v>230</v>
      </c>
      <c r="B2345" s="85" t="s">
        <v>54</v>
      </c>
      <c r="C2345" s="65" t="s">
        <v>5084</v>
      </c>
      <c r="D2345">
        <f t="shared" si="36"/>
        <v>3908866822</v>
      </c>
      <c r="F2345" s="1" t="s">
        <v>2999</v>
      </c>
      <c r="H2345">
        <v>1</v>
      </c>
      <c r="I2345">
        <v>1</v>
      </c>
    </row>
    <row r="2346" spans="1:9" x14ac:dyDescent="0.25">
      <c r="A2346" s="84" t="s">
        <v>231</v>
      </c>
      <c r="B2346" s="83" t="s">
        <v>54</v>
      </c>
      <c r="C2346" s="84" t="s">
        <v>5085</v>
      </c>
      <c r="D2346">
        <f t="shared" si="36"/>
        <v>304466012</v>
      </c>
      <c r="F2346" s="1" t="s">
        <v>3000</v>
      </c>
      <c r="H2346">
        <v>1</v>
      </c>
      <c r="I2346">
        <v>1</v>
      </c>
    </row>
    <row r="2347" spans="1:9" x14ac:dyDescent="0.25">
      <c r="A2347" s="65" t="s">
        <v>5939</v>
      </c>
      <c r="B2347" s="85" t="s">
        <v>54</v>
      </c>
      <c r="C2347" s="65" t="s">
        <v>5086</v>
      </c>
      <c r="D2347">
        <f t="shared" si="36"/>
        <v>90629680</v>
      </c>
      <c r="F2347" s="1" t="s">
        <v>3001</v>
      </c>
      <c r="H2347">
        <v>1</v>
      </c>
      <c r="I2347">
        <v>1</v>
      </c>
    </row>
    <row r="2348" spans="1:9" x14ac:dyDescent="0.25">
      <c r="A2348" s="84" t="s">
        <v>233</v>
      </c>
      <c r="B2348" s="83" t="s">
        <v>54</v>
      </c>
      <c r="C2348" s="84" t="s">
        <v>5087</v>
      </c>
      <c r="D2348">
        <f t="shared" si="36"/>
        <v>4078159396</v>
      </c>
      <c r="F2348" s="1" t="s">
        <v>3002</v>
      </c>
      <c r="I2348">
        <v>1</v>
      </c>
    </row>
    <row r="2349" spans="1:9" x14ac:dyDescent="0.25">
      <c r="A2349" s="65" t="s">
        <v>234</v>
      </c>
      <c r="B2349" s="85" t="s">
        <v>54</v>
      </c>
      <c r="C2349" s="65" t="s">
        <v>5088</v>
      </c>
      <c r="D2349">
        <f t="shared" si="36"/>
        <v>4138108651</v>
      </c>
      <c r="F2349" s="1" t="s">
        <v>4342</v>
      </c>
      <c r="H2349">
        <v>1</v>
      </c>
    </row>
    <row r="2350" spans="1:9" x14ac:dyDescent="0.25">
      <c r="A2350" s="84" t="s">
        <v>235</v>
      </c>
      <c r="B2350" s="83" t="s">
        <v>54</v>
      </c>
      <c r="C2350" s="84" t="s">
        <v>5089</v>
      </c>
      <c r="D2350">
        <f t="shared" si="36"/>
        <v>3978469683</v>
      </c>
      <c r="F2350" s="1" t="s">
        <v>4336</v>
      </c>
      <c r="H2350">
        <v>1</v>
      </c>
    </row>
    <row r="2351" spans="1:9" x14ac:dyDescent="0.25">
      <c r="A2351" s="65" t="s">
        <v>236</v>
      </c>
      <c r="B2351" s="85" t="s">
        <v>54</v>
      </c>
      <c r="C2351" s="65" t="s">
        <v>5090</v>
      </c>
      <c r="D2351">
        <f t="shared" si="36"/>
        <v>3969444911</v>
      </c>
      <c r="F2351" s="1" t="s">
        <v>4341</v>
      </c>
      <c r="H2351">
        <v>1</v>
      </c>
    </row>
    <row r="2352" spans="1:9" x14ac:dyDescent="0.25">
      <c r="A2352" s="84" t="s">
        <v>237</v>
      </c>
      <c r="B2352" s="83" t="s">
        <v>54</v>
      </c>
      <c r="C2352" s="84" t="s">
        <v>5091</v>
      </c>
      <c r="D2352">
        <f t="shared" si="36"/>
        <v>4012726509</v>
      </c>
      <c r="F2352" s="1" t="s">
        <v>3070</v>
      </c>
      <c r="I2352">
        <v>1</v>
      </c>
    </row>
    <row r="2353" spans="1:9" x14ac:dyDescent="0.25">
      <c r="A2353" s="65" t="s">
        <v>238</v>
      </c>
      <c r="B2353" s="85" t="s">
        <v>54</v>
      </c>
      <c r="C2353" s="65" t="s">
        <v>5092</v>
      </c>
      <c r="D2353">
        <f t="shared" si="36"/>
        <v>4017945116</v>
      </c>
      <c r="F2353" s="1" t="s">
        <v>3066</v>
      </c>
      <c r="I2353">
        <v>1</v>
      </c>
    </row>
    <row r="2354" spans="1:9" x14ac:dyDescent="0.25">
      <c r="A2354" s="84" t="s">
        <v>239</v>
      </c>
      <c r="B2354" s="83" t="s">
        <v>54</v>
      </c>
      <c r="C2354" s="84" t="s">
        <v>5093</v>
      </c>
      <c r="D2354">
        <f t="shared" si="36"/>
        <v>4013447259</v>
      </c>
      <c r="F2354" s="1" t="s">
        <v>3062</v>
      </c>
      <c r="I2354">
        <v>1</v>
      </c>
    </row>
    <row r="2355" spans="1:9" x14ac:dyDescent="0.25">
      <c r="A2355" s="65" t="s">
        <v>240</v>
      </c>
      <c r="B2355" s="85" t="s">
        <v>54</v>
      </c>
      <c r="C2355" s="65" t="s">
        <v>5094</v>
      </c>
      <c r="D2355">
        <f t="shared" si="36"/>
        <v>3939281758</v>
      </c>
      <c r="F2355" s="1" t="s">
        <v>3069</v>
      </c>
      <c r="I2355">
        <v>1</v>
      </c>
    </row>
    <row r="2356" spans="1:9" x14ac:dyDescent="0.25">
      <c r="A2356" s="84" t="s">
        <v>241</v>
      </c>
      <c r="B2356" s="83" t="s">
        <v>54</v>
      </c>
      <c r="C2356" s="84" t="s">
        <v>5095</v>
      </c>
      <c r="D2356">
        <f t="shared" si="36"/>
        <v>299371113</v>
      </c>
      <c r="F2356" s="1" t="s">
        <v>3058</v>
      </c>
      <c r="I2356">
        <v>1</v>
      </c>
    </row>
    <row r="2357" spans="1:9" x14ac:dyDescent="0.25">
      <c r="A2357" s="65" t="s">
        <v>242</v>
      </c>
      <c r="B2357" s="85" t="s">
        <v>54</v>
      </c>
      <c r="C2357" s="65" t="s">
        <v>5096</v>
      </c>
      <c r="D2357">
        <f t="shared" si="36"/>
        <v>3964507217</v>
      </c>
      <c r="F2357" s="1" t="s">
        <v>3065</v>
      </c>
      <c r="I2357">
        <v>1</v>
      </c>
    </row>
    <row r="2358" spans="1:9" x14ac:dyDescent="0.25">
      <c r="A2358" s="84" t="s">
        <v>243</v>
      </c>
      <c r="B2358" s="83" t="s">
        <v>54</v>
      </c>
      <c r="C2358" s="84" t="s">
        <v>5097</v>
      </c>
      <c r="D2358">
        <f t="shared" si="36"/>
        <v>4206356670</v>
      </c>
      <c r="F2358" s="1" t="s">
        <v>4330</v>
      </c>
      <c r="H2358">
        <v>1</v>
      </c>
    </row>
    <row r="2359" spans="1:9" x14ac:dyDescent="0.25">
      <c r="A2359" s="65" t="s">
        <v>5940</v>
      </c>
      <c r="B2359" s="85" t="s">
        <v>54</v>
      </c>
      <c r="C2359" s="65" t="s">
        <v>5098</v>
      </c>
      <c r="D2359">
        <f t="shared" si="36"/>
        <v>262121696</v>
      </c>
      <c r="F2359" s="1" t="s">
        <v>4335</v>
      </c>
      <c r="H2359">
        <v>1</v>
      </c>
    </row>
    <row r="2360" spans="1:9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4340</v>
      </c>
      <c r="H2360">
        <v>1</v>
      </c>
    </row>
    <row r="2361" spans="1:9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3054</v>
      </c>
      <c r="I2361">
        <v>1</v>
      </c>
    </row>
    <row r="2362" spans="1:9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3061</v>
      </c>
      <c r="I2362">
        <v>1</v>
      </c>
    </row>
    <row r="2363" spans="1:9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3068</v>
      </c>
      <c r="I2363">
        <v>1</v>
      </c>
    </row>
    <row r="2364" spans="1:9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3050</v>
      </c>
      <c r="I2364">
        <v>1</v>
      </c>
    </row>
    <row r="2365" spans="1:9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3057</v>
      </c>
      <c r="I2365">
        <v>1</v>
      </c>
    </row>
    <row r="2366" spans="1:9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3064</v>
      </c>
      <c r="I2366">
        <v>1</v>
      </c>
    </row>
    <row r="2367" spans="1:9" x14ac:dyDescent="0.25">
      <c r="A2367" s="65" t="s">
        <v>5941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4324</v>
      </c>
      <c r="H2367">
        <v>1</v>
      </c>
    </row>
    <row r="2368" spans="1:9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4329</v>
      </c>
      <c r="H2368">
        <v>1</v>
      </c>
    </row>
    <row r="2369" spans="1:9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4334</v>
      </c>
      <c r="H2369">
        <v>1</v>
      </c>
    </row>
    <row r="2370" spans="1:9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4339</v>
      </c>
      <c r="H2370">
        <v>1</v>
      </c>
    </row>
    <row r="2371" spans="1:9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3046</v>
      </c>
      <c r="I2371">
        <v>1</v>
      </c>
    </row>
    <row r="2372" spans="1:9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3053</v>
      </c>
      <c r="I2372">
        <v>1</v>
      </c>
    </row>
    <row r="2373" spans="1:9" x14ac:dyDescent="0.25">
      <c r="A2373" s="65" t="s">
        <v>5942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3060</v>
      </c>
      <c r="I2373">
        <v>1</v>
      </c>
    </row>
    <row r="2374" spans="1:9" x14ac:dyDescent="0.25">
      <c r="A2374" s="84" t="s">
        <v>5943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3067</v>
      </c>
      <c r="I2374">
        <v>1</v>
      </c>
    </row>
    <row r="2375" spans="1:9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3042</v>
      </c>
      <c r="I2375">
        <v>1</v>
      </c>
    </row>
    <row r="2376" spans="1:9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3049</v>
      </c>
      <c r="I2376">
        <v>1</v>
      </c>
    </row>
    <row r="2377" spans="1:9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3056</v>
      </c>
      <c r="I2377">
        <v>1</v>
      </c>
    </row>
    <row r="2378" spans="1:9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3063</v>
      </c>
      <c r="I2378">
        <v>1</v>
      </c>
    </row>
    <row r="2379" spans="1:9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4318</v>
      </c>
      <c r="H2379">
        <v>1</v>
      </c>
    </row>
    <row r="2380" spans="1:9" x14ac:dyDescent="0.25">
      <c r="A2380" s="84" t="s">
        <v>5944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4323</v>
      </c>
      <c r="H2380">
        <v>1</v>
      </c>
    </row>
    <row r="2381" spans="1:9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4328</v>
      </c>
      <c r="H2381">
        <v>1</v>
      </c>
    </row>
    <row r="2382" spans="1:9" x14ac:dyDescent="0.25">
      <c r="A2382" s="84" t="s">
        <v>5945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4333</v>
      </c>
      <c r="H2382">
        <v>1</v>
      </c>
    </row>
    <row r="2383" spans="1:9" x14ac:dyDescent="0.25">
      <c r="A2383" s="65" t="s">
        <v>1466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4338</v>
      </c>
      <c r="H2383">
        <v>1</v>
      </c>
    </row>
    <row r="2384" spans="1:9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3038</v>
      </c>
      <c r="I2384">
        <v>1</v>
      </c>
    </row>
    <row r="2385" spans="1:10" x14ac:dyDescent="0.25">
      <c r="A2385" s="65" t="s">
        <v>5946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3045</v>
      </c>
      <c r="I2385">
        <v>1</v>
      </c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3052</v>
      </c>
      <c r="I2386">
        <v>1</v>
      </c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3059</v>
      </c>
      <c r="I2387">
        <v>1</v>
      </c>
    </row>
    <row r="2388" spans="1:10" x14ac:dyDescent="0.25">
      <c r="A2388" s="84" t="s">
        <v>5947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3034</v>
      </c>
      <c r="I2388">
        <v>1</v>
      </c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3041</v>
      </c>
      <c r="I2389">
        <v>1</v>
      </c>
    </row>
    <row r="2390" spans="1:10" x14ac:dyDescent="0.25">
      <c r="A2390" s="84" t="s">
        <v>5948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3048</v>
      </c>
      <c r="I2390">
        <v>1</v>
      </c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3055</v>
      </c>
      <c r="I2391">
        <v>1</v>
      </c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5249</v>
      </c>
      <c r="J2392">
        <v>1</v>
      </c>
    </row>
    <row r="2393" spans="1:10" x14ac:dyDescent="0.25">
      <c r="A2393" s="65" t="s">
        <v>5949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5243</v>
      </c>
      <c r="J2393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5241</v>
      </c>
      <c r="J2394">
        <v>1</v>
      </c>
    </row>
    <row r="2395" spans="1:10" x14ac:dyDescent="0.25">
      <c r="A2395" s="65" t="s">
        <v>5950</v>
      </c>
      <c r="B2395" s="85" t="s">
        <v>66</v>
      </c>
      <c r="C2395" s="65" t="s">
        <v>2845</v>
      </c>
      <c r="D2395">
        <f t="shared" si="38"/>
        <v>4570619</v>
      </c>
      <c r="F2395" s="1" t="s">
        <v>5250</v>
      </c>
      <c r="J2395">
        <v>1</v>
      </c>
    </row>
    <row r="2396" spans="1:10" x14ac:dyDescent="0.25">
      <c r="A2396" s="84" t="s">
        <v>1376</v>
      </c>
      <c r="B2396" s="83" t="s">
        <v>66</v>
      </c>
      <c r="C2396" s="84" t="s">
        <v>2846</v>
      </c>
      <c r="D2396">
        <f t="shared" si="38"/>
        <v>3788143960</v>
      </c>
      <c r="F2396" s="1" t="s">
        <v>5248</v>
      </c>
      <c r="J2396">
        <v>1</v>
      </c>
    </row>
    <row r="2397" spans="1:10" x14ac:dyDescent="0.25">
      <c r="A2397" s="65" t="s">
        <v>1377</v>
      </c>
      <c r="B2397" s="85" t="s">
        <v>66</v>
      </c>
      <c r="C2397" s="65" t="s">
        <v>2847</v>
      </c>
      <c r="D2397">
        <f t="shared" si="38"/>
        <v>335067890</v>
      </c>
      <c r="F2397" s="1" t="s">
        <v>5242</v>
      </c>
      <c r="J2397">
        <v>1</v>
      </c>
    </row>
    <row r="2398" spans="1:10" x14ac:dyDescent="0.25">
      <c r="A2398" s="84" t="s">
        <v>1378</v>
      </c>
      <c r="B2398" s="83" t="s">
        <v>66</v>
      </c>
      <c r="C2398" s="84" t="s">
        <v>2848</v>
      </c>
      <c r="D2398">
        <f t="shared" si="38"/>
        <v>4056962443</v>
      </c>
      <c r="F2398" s="1" t="s">
        <v>5240</v>
      </c>
      <c r="J2398">
        <v>1</v>
      </c>
    </row>
    <row r="2399" spans="1:10" x14ac:dyDescent="0.25">
      <c r="A2399" s="65" t="s">
        <v>5951</v>
      </c>
      <c r="B2399" s="85" t="s">
        <v>66</v>
      </c>
      <c r="C2399" s="65" t="s">
        <v>2849</v>
      </c>
      <c r="D2399">
        <f t="shared" si="38"/>
        <v>139038433</v>
      </c>
      <c r="F2399" s="1" t="s">
        <v>5251</v>
      </c>
      <c r="J2399">
        <v>1</v>
      </c>
    </row>
    <row r="2400" spans="1:10" x14ac:dyDescent="0.25">
      <c r="A2400" s="84" t="s">
        <v>1380</v>
      </c>
      <c r="B2400" s="83" t="s">
        <v>66</v>
      </c>
      <c r="C2400" s="84" t="s">
        <v>4221</v>
      </c>
      <c r="D2400">
        <f t="shared" si="38"/>
        <v>350248200</v>
      </c>
      <c r="F2400" s="1" t="s">
        <v>5253</v>
      </c>
      <c r="J2400">
        <v>1</v>
      </c>
    </row>
    <row r="2401" spans="1:10" x14ac:dyDescent="0.25">
      <c r="A2401" s="65" t="s">
        <v>5952</v>
      </c>
      <c r="B2401" s="85" t="s">
        <v>66</v>
      </c>
      <c r="C2401" s="65" t="s">
        <v>4222</v>
      </c>
      <c r="D2401">
        <f t="shared" si="38"/>
        <v>62190708</v>
      </c>
      <c r="F2401" s="1" t="s">
        <v>5247</v>
      </c>
      <c r="J2401">
        <v>1</v>
      </c>
    </row>
    <row r="2402" spans="1:10" x14ac:dyDescent="0.25">
      <c r="A2402" s="84" t="s">
        <v>5953</v>
      </c>
      <c r="B2402" s="83" t="s">
        <v>66</v>
      </c>
      <c r="C2402" s="84" t="s">
        <v>4223</v>
      </c>
      <c r="D2402">
        <f t="shared" si="38"/>
        <v>132597647</v>
      </c>
      <c r="F2402" s="1" t="s">
        <v>5245</v>
      </c>
      <c r="J2402">
        <v>1</v>
      </c>
    </row>
    <row r="2403" spans="1:10" x14ac:dyDescent="0.25">
      <c r="A2403" s="65" t="s">
        <v>1383</v>
      </c>
      <c r="B2403" s="85" t="s">
        <v>66</v>
      </c>
      <c r="C2403" s="65" t="s">
        <v>5100</v>
      </c>
      <c r="D2403">
        <f t="shared" si="38"/>
        <v>3852588157</v>
      </c>
      <c r="F2403" s="1" t="s">
        <v>5254</v>
      </c>
      <c r="J2403">
        <v>1</v>
      </c>
    </row>
    <row r="2404" spans="1:10" x14ac:dyDescent="0.25">
      <c r="A2404" s="84" t="s">
        <v>1384</v>
      </c>
      <c r="B2404" s="83" t="s">
        <v>66</v>
      </c>
      <c r="C2404" s="84" t="s">
        <v>5101</v>
      </c>
      <c r="D2404">
        <f t="shared" si="38"/>
        <v>399840126</v>
      </c>
      <c r="F2404" s="1" t="s">
        <v>5252</v>
      </c>
      <c r="J2404">
        <v>1</v>
      </c>
    </row>
    <row r="2405" spans="1:10" x14ac:dyDescent="0.25">
      <c r="A2405" s="65" t="s">
        <v>1385</v>
      </c>
      <c r="B2405" s="85" t="s">
        <v>66</v>
      </c>
      <c r="C2405" s="65" t="s">
        <v>4227</v>
      </c>
      <c r="D2405">
        <f t="shared" si="38"/>
        <v>4245299080</v>
      </c>
      <c r="F2405" s="1" t="s">
        <v>5246</v>
      </c>
      <c r="J2405">
        <v>1</v>
      </c>
    </row>
    <row r="2406" spans="1:10" x14ac:dyDescent="0.25">
      <c r="A2406" s="84" t="s">
        <v>1386</v>
      </c>
      <c r="B2406" s="83" t="s">
        <v>66</v>
      </c>
      <c r="C2406" s="84" t="s">
        <v>4228</v>
      </c>
      <c r="D2406">
        <f t="shared" si="38"/>
        <v>477098128</v>
      </c>
      <c r="F2406" s="1" t="s">
        <v>5244</v>
      </c>
      <c r="J2406">
        <v>1</v>
      </c>
    </row>
    <row r="2407" spans="1:10" x14ac:dyDescent="0.25">
      <c r="A2407" s="65" t="s">
        <v>1387</v>
      </c>
      <c r="B2407" s="85" t="s">
        <v>66</v>
      </c>
      <c r="C2407" s="65" t="s">
        <v>4229</v>
      </c>
      <c r="D2407">
        <f t="shared" si="38"/>
        <v>327132115</v>
      </c>
      <c r="F2407" s="1" t="s">
        <v>5255</v>
      </c>
      <c r="J2407">
        <v>1</v>
      </c>
    </row>
    <row r="2408" spans="1:10" x14ac:dyDescent="0.25">
      <c r="A2408" s="84" t="s">
        <v>1388</v>
      </c>
      <c r="B2408" s="83" t="s">
        <v>66</v>
      </c>
      <c r="C2408" s="84" t="s">
        <v>5102</v>
      </c>
      <c r="D2408">
        <f t="shared" si="38"/>
        <v>4211312969</v>
      </c>
      <c r="F2408" s="1" t="s">
        <v>5263</v>
      </c>
      <c r="J2408">
        <v>1</v>
      </c>
    </row>
    <row r="2409" spans="1:10" x14ac:dyDescent="0.25">
      <c r="A2409" s="65" t="s">
        <v>1389</v>
      </c>
      <c r="B2409" s="85" t="s">
        <v>66</v>
      </c>
      <c r="C2409" s="65" t="s">
        <v>5103</v>
      </c>
      <c r="D2409">
        <f t="shared" si="38"/>
        <v>4129373095</v>
      </c>
      <c r="F2409" s="1" t="s">
        <v>5264</v>
      </c>
      <c r="J2409">
        <v>1</v>
      </c>
    </row>
    <row r="2410" spans="1:10" x14ac:dyDescent="0.25">
      <c r="A2410" s="84" t="s">
        <v>1390</v>
      </c>
      <c r="B2410" s="83" t="s">
        <v>66</v>
      </c>
      <c r="C2410" s="84" t="s">
        <v>4233</v>
      </c>
      <c r="D2410">
        <f t="shared" si="38"/>
        <v>3880283938</v>
      </c>
      <c r="F2410" s="1" t="s">
        <v>5257</v>
      </c>
      <c r="J2410">
        <v>1</v>
      </c>
    </row>
    <row r="2411" spans="1:10" x14ac:dyDescent="0.25">
      <c r="A2411" s="65" t="s">
        <v>1391</v>
      </c>
      <c r="B2411" s="85" t="s">
        <v>66</v>
      </c>
      <c r="C2411" s="65" t="s">
        <v>4234</v>
      </c>
      <c r="D2411">
        <f t="shared" si="38"/>
        <v>4222401889</v>
      </c>
      <c r="F2411" s="1" t="s">
        <v>5262</v>
      </c>
      <c r="J2411">
        <v>1</v>
      </c>
    </row>
    <row r="2412" spans="1:10" x14ac:dyDescent="0.25">
      <c r="A2412" s="84" t="s">
        <v>1392</v>
      </c>
      <c r="B2412" s="83" t="s">
        <v>66</v>
      </c>
      <c r="C2412" s="84" t="s">
        <v>5104</v>
      </c>
      <c r="D2412">
        <f t="shared" si="38"/>
        <v>4004169131</v>
      </c>
      <c r="F2412" s="1" t="s">
        <v>5258</v>
      </c>
      <c r="J2412">
        <v>1</v>
      </c>
    </row>
    <row r="2413" spans="1:10" x14ac:dyDescent="0.25">
      <c r="A2413" s="65" t="s">
        <v>5954</v>
      </c>
      <c r="B2413" s="85" t="s">
        <v>66</v>
      </c>
      <c r="C2413" s="65" t="s">
        <v>5105</v>
      </c>
      <c r="D2413">
        <f t="shared" si="38"/>
        <v>237551986</v>
      </c>
      <c r="F2413" s="1" t="s">
        <v>5256</v>
      </c>
      <c r="J2413">
        <v>1</v>
      </c>
    </row>
    <row r="2414" spans="1:10" x14ac:dyDescent="0.25">
      <c r="A2414" s="84" t="s">
        <v>5955</v>
      </c>
      <c r="B2414" s="83" t="s">
        <v>66</v>
      </c>
      <c r="C2414" s="84" t="s">
        <v>5106</v>
      </c>
      <c r="D2414">
        <f t="shared" si="38"/>
        <v>114025352</v>
      </c>
      <c r="F2414" s="1" t="s">
        <v>5266</v>
      </c>
      <c r="J2414">
        <v>1</v>
      </c>
    </row>
    <row r="2415" spans="1:10" x14ac:dyDescent="0.25">
      <c r="A2415" s="65" t="s">
        <v>1395</v>
      </c>
      <c r="B2415" s="85" t="s">
        <v>66</v>
      </c>
      <c r="C2415" s="65" t="s">
        <v>4238</v>
      </c>
      <c r="D2415">
        <f t="shared" si="38"/>
        <v>4123172600</v>
      </c>
      <c r="F2415" s="1" t="s">
        <v>5267</v>
      </c>
      <c r="J2415">
        <v>1</v>
      </c>
    </row>
    <row r="2416" spans="1:10" x14ac:dyDescent="0.25">
      <c r="A2416" s="84" t="s">
        <v>5956</v>
      </c>
      <c r="B2416" s="83" t="s">
        <v>66</v>
      </c>
      <c r="C2416" s="84" t="s">
        <v>4239</v>
      </c>
      <c r="D2416">
        <f t="shared" si="38"/>
        <v>71347537</v>
      </c>
      <c r="F2416" s="1" t="s">
        <v>5260</v>
      </c>
      <c r="J2416">
        <v>1</v>
      </c>
    </row>
    <row r="2417" spans="1:10" x14ac:dyDescent="0.25">
      <c r="A2417" s="65" t="s">
        <v>1397</v>
      </c>
      <c r="B2417" s="85" t="s">
        <v>66</v>
      </c>
      <c r="C2417" s="65" t="s">
        <v>4240</v>
      </c>
      <c r="D2417">
        <f t="shared" si="38"/>
        <v>401028967</v>
      </c>
      <c r="F2417" s="1" t="s">
        <v>5265</v>
      </c>
      <c r="J2417">
        <v>1</v>
      </c>
    </row>
    <row r="2418" spans="1:10" x14ac:dyDescent="0.25">
      <c r="A2418" s="84" t="s">
        <v>1398</v>
      </c>
      <c r="B2418" s="83" t="s">
        <v>66</v>
      </c>
      <c r="C2418" s="84" t="s">
        <v>5107</v>
      </c>
      <c r="D2418">
        <f t="shared" si="38"/>
        <v>377267115</v>
      </c>
      <c r="F2418" s="1" t="s">
        <v>5261</v>
      </c>
      <c r="J2418">
        <v>1</v>
      </c>
    </row>
    <row r="2419" spans="1:10" x14ac:dyDescent="0.25">
      <c r="A2419" s="65" t="s">
        <v>1399</v>
      </c>
      <c r="B2419" s="85" t="s">
        <v>66</v>
      </c>
      <c r="C2419" s="65" t="s">
        <v>5108</v>
      </c>
      <c r="D2419">
        <f t="shared" si="38"/>
        <v>4164759371</v>
      </c>
      <c r="F2419" s="1" t="s">
        <v>5259</v>
      </c>
      <c r="J2419">
        <v>1</v>
      </c>
    </row>
    <row r="2420" spans="1:10" x14ac:dyDescent="0.25">
      <c r="A2420" s="84" t="s">
        <v>5957</v>
      </c>
      <c r="B2420" s="83" t="s">
        <v>66</v>
      </c>
      <c r="C2420" s="84" t="s">
        <v>2881</v>
      </c>
      <c r="D2420">
        <f t="shared" si="38"/>
        <v>146823346</v>
      </c>
      <c r="F2420" s="1" t="s">
        <v>5275</v>
      </c>
      <c r="J2420">
        <v>1</v>
      </c>
    </row>
    <row r="2421" spans="1:10" x14ac:dyDescent="0.25">
      <c r="A2421" s="65" t="s">
        <v>1422</v>
      </c>
      <c r="B2421" s="85" t="s">
        <v>66</v>
      </c>
      <c r="C2421" s="65" t="s">
        <v>2882</v>
      </c>
      <c r="D2421">
        <f t="shared" si="38"/>
        <v>445379404</v>
      </c>
      <c r="F2421" s="1" t="s">
        <v>5269</v>
      </c>
      <c r="J2421">
        <v>1</v>
      </c>
    </row>
    <row r="2422" spans="1:10" x14ac:dyDescent="0.25">
      <c r="A2422" s="84" t="s">
        <v>5958</v>
      </c>
      <c r="B2422" s="83" t="s">
        <v>66</v>
      </c>
      <c r="C2422" s="84" t="s">
        <v>2883</v>
      </c>
      <c r="D2422">
        <f t="shared" si="38"/>
        <v>130167613</v>
      </c>
      <c r="F2422" s="1" t="s">
        <v>5274</v>
      </c>
      <c r="J2422">
        <v>1</v>
      </c>
    </row>
    <row r="2423" spans="1:10" x14ac:dyDescent="0.25">
      <c r="A2423" s="65" t="s">
        <v>5959</v>
      </c>
      <c r="B2423" s="85" t="s">
        <v>66</v>
      </c>
      <c r="C2423" s="65" t="s">
        <v>2884</v>
      </c>
      <c r="D2423">
        <f t="shared" si="38"/>
        <v>216114630</v>
      </c>
      <c r="F2423" s="1" t="s">
        <v>5268</v>
      </c>
      <c r="J2423">
        <v>1</v>
      </c>
    </row>
    <row r="2424" spans="1:10" x14ac:dyDescent="0.25">
      <c r="A2424" s="84" t="s">
        <v>5960</v>
      </c>
      <c r="B2424" s="83" t="s">
        <v>66</v>
      </c>
      <c r="C2424" s="84" t="s">
        <v>2885</v>
      </c>
      <c r="D2424">
        <f t="shared" si="38"/>
        <v>193978625</v>
      </c>
      <c r="F2424" s="1" t="s">
        <v>5276</v>
      </c>
      <c r="J2424">
        <v>1</v>
      </c>
    </row>
    <row r="2425" spans="1:10" x14ac:dyDescent="0.25">
      <c r="A2425" s="65" t="s">
        <v>5961</v>
      </c>
      <c r="B2425" s="85" t="s">
        <v>66</v>
      </c>
      <c r="C2425" s="65" t="s">
        <v>4264</v>
      </c>
      <c r="D2425">
        <f t="shared" si="38"/>
        <v>255120129</v>
      </c>
      <c r="F2425" s="1" t="s">
        <v>5270</v>
      </c>
      <c r="J2425">
        <v>1</v>
      </c>
    </row>
    <row r="2426" spans="1:10" x14ac:dyDescent="0.25">
      <c r="A2426" s="84" t="s">
        <v>5962</v>
      </c>
      <c r="B2426" s="83" t="s">
        <v>66</v>
      </c>
      <c r="C2426" s="84" t="s">
        <v>4265</v>
      </c>
      <c r="D2426">
        <f t="shared" si="38"/>
        <v>188136045</v>
      </c>
      <c r="F2426" s="1" t="s">
        <v>5278</v>
      </c>
      <c r="J2426">
        <v>1</v>
      </c>
    </row>
    <row r="2427" spans="1:10" x14ac:dyDescent="0.25">
      <c r="A2427" s="65" t="s">
        <v>1428</v>
      </c>
      <c r="B2427" s="85" t="s">
        <v>66</v>
      </c>
      <c r="C2427" s="65" t="s">
        <v>4266</v>
      </c>
      <c r="D2427">
        <f t="shared" si="38"/>
        <v>513185688</v>
      </c>
      <c r="F2427" s="1" t="s">
        <v>5272</v>
      </c>
      <c r="J2427">
        <v>1</v>
      </c>
    </row>
    <row r="2428" spans="1:10" x14ac:dyDescent="0.25">
      <c r="A2428" s="84" t="s">
        <v>5963</v>
      </c>
      <c r="B2428" s="83" t="s">
        <v>66</v>
      </c>
      <c r="C2428" s="84" t="s">
        <v>4267</v>
      </c>
      <c r="D2428">
        <f t="shared" si="38"/>
        <v>154347614</v>
      </c>
      <c r="F2428" s="1" t="s">
        <v>5277</v>
      </c>
      <c r="J2428">
        <v>1</v>
      </c>
    </row>
    <row r="2429" spans="1:10" x14ac:dyDescent="0.25">
      <c r="A2429" s="65" t="s">
        <v>5964</v>
      </c>
      <c r="B2429" s="85" t="s">
        <v>66</v>
      </c>
      <c r="C2429" s="65" t="s">
        <v>5109</v>
      </c>
      <c r="D2429">
        <f t="shared" si="38"/>
        <v>147947789</v>
      </c>
      <c r="F2429" s="1" t="s">
        <v>5271</v>
      </c>
      <c r="J2429">
        <v>1</v>
      </c>
    </row>
    <row r="2430" spans="1:10" x14ac:dyDescent="0.25">
      <c r="A2430" s="84" t="s">
        <v>5965</v>
      </c>
      <c r="B2430" s="83" t="s">
        <v>66</v>
      </c>
      <c r="C2430" s="84" t="s">
        <v>4270</v>
      </c>
      <c r="D2430">
        <f t="shared" si="38"/>
        <v>41358802</v>
      </c>
      <c r="F2430" s="1" t="s">
        <v>5279</v>
      </c>
      <c r="J2430">
        <v>1</v>
      </c>
    </row>
    <row r="2431" spans="1:10" x14ac:dyDescent="0.25">
      <c r="A2431" s="65" t="s">
        <v>1432</v>
      </c>
      <c r="B2431" s="85" t="s">
        <v>66</v>
      </c>
      <c r="C2431" s="65" t="s">
        <v>4271</v>
      </c>
      <c r="D2431">
        <f t="shared" si="38"/>
        <v>4143728964</v>
      </c>
      <c r="F2431" s="1" t="s">
        <v>5273</v>
      </c>
      <c r="J2431">
        <v>1</v>
      </c>
    </row>
    <row r="2432" spans="1:10" x14ac:dyDescent="0.25">
      <c r="A2432" s="84" t="s">
        <v>1433</v>
      </c>
      <c r="B2432" s="83" t="s">
        <v>66</v>
      </c>
      <c r="C2432" s="84" t="s">
        <v>4272</v>
      </c>
      <c r="D2432">
        <f t="shared" si="38"/>
        <v>4246809025</v>
      </c>
      <c r="F2432" s="1" t="s">
        <v>5284</v>
      </c>
      <c r="J2432">
        <v>1</v>
      </c>
    </row>
    <row r="2433" spans="1:10" x14ac:dyDescent="0.25">
      <c r="A2433" s="65" t="s">
        <v>5966</v>
      </c>
      <c r="B2433" s="85" t="s">
        <v>66</v>
      </c>
      <c r="C2433" s="65" t="s">
        <v>4273</v>
      </c>
      <c r="D2433">
        <f t="shared" si="38"/>
        <v>123923654</v>
      </c>
      <c r="F2433" s="1" t="s">
        <v>5285</v>
      </c>
      <c r="J2433">
        <v>1</v>
      </c>
    </row>
    <row r="2434" spans="1:10" x14ac:dyDescent="0.25">
      <c r="A2434" s="84" t="s">
        <v>5967</v>
      </c>
      <c r="B2434" s="83" t="s">
        <v>66</v>
      </c>
      <c r="C2434" s="84" t="s">
        <v>5110</v>
      </c>
      <c r="D2434">
        <f t="shared" ref="D2434:D2497" si="39">HEX2DEC(A2434)</f>
        <v>217083737</v>
      </c>
      <c r="F2434" s="1" t="s">
        <v>5280</v>
      </c>
      <c r="J2434">
        <v>1</v>
      </c>
    </row>
    <row r="2435" spans="1:10" x14ac:dyDescent="0.25">
      <c r="A2435" s="65" t="s">
        <v>1436</v>
      </c>
      <c r="B2435" s="85" t="s">
        <v>66</v>
      </c>
      <c r="C2435" s="65" t="s">
        <v>4276</v>
      </c>
      <c r="D2435">
        <f t="shared" si="39"/>
        <v>358300635</v>
      </c>
      <c r="F2435" s="1" t="s">
        <v>5281</v>
      </c>
      <c r="J2435">
        <v>1</v>
      </c>
    </row>
    <row r="2436" spans="1:10" x14ac:dyDescent="0.25">
      <c r="A2436" s="84" t="s">
        <v>5968</v>
      </c>
      <c r="B2436" s="83" t="s">
        <v>66</v>
      </c>
      <c r="C2436" s="84" t="s">
        <v>4277</v>
      </c>
      <c r="D2436">
        <f t="shared" si="39"/>
        <v>233608691</v>
      </c>
      <c r="F2436" s="1" t="s">
        <v>5286</v>
      </c>
      <c r="J2436">
        <v>1</v>
      </c>
    </row>
    <row r="2437" spans="1:10" x14ac:dyDescent="0.25">
      <c r="A2437" s="65" t="s">
        <v>5969</v>
      </c>
      <c r="B2437" s="85" t="s">
        <v>66</v>
      </c>
      <c r="C2437" s="65" t="s">
        <v>4278</v>
      </c>
      <c r="D2437">
        <f t="shared" si="39"/>
        <v>152647343</v>
      </c>
      <c r="F2437" s="1" t="s">
        <v>5287</v>
      </c>
      <c r="J2437">
        <v>1</v>
      </c>
    </row>
    <row r="2438" spans="1:10" x14ac:dyDescent="0.25">
      <c r="A2438" s="84" t="s">
        <v>5970</v>
      </c>
      <c r="B2438" s="83" t="s">
        <v>66</v>
      </c>
      <c r="C2438" s="84" t="s">
        <v>4279</v>
      </c>
      <c r="D2438">
        <f t="shared" si="39"/>
        <v>27177434</v>
      </c>
      <c r="F2438" s="1" t="s">
        <v>5282</v>
      </c>
      <c r="J2438">
        <v>1</v>
      </c>
    </row>
    <row r="2439" spans="1:10" x14ac:dyDescent="0.25">
      <c r="A2439" s="65" t="s">
        <v>1440</v>
      </c>
      <c r="B2439" s="85" t="s">
        <v>66</v>
      </c>
      <c r="C2439" s="65" t="s">
        <v>5111</v>
      </c>
      <c r="D2439">
        <f t="shared" si="39"/>
        <v>3787435974</v>
      </c>
      <c r="F2439" s="1" t="s">
        <v>5283</v>
      </c>
      <c r="J2439">
        <v>1</v>
      </c>
    </row>
    <row r="2440" spans="1:10" x14ac:dyDescent="0.25">
      <c r="A2440" s="84" t="s">
        <v>1441</v>
      </c>
      <c r="B2440" s="83" t="s">
        <v>66</v>
      </c>
      <c r="C2440" s="84" t="s">
        <v>4282</v>
      </c>
      <c r="D2440">
        <f t="shared" si="39"/>
        <v>3856580423</v>
      </c>
      <c r="F2440" s="1" t="s">
        <v>5292</v>
      </c>
      <c r="J2440">
        <v>1</v>
      </c>
    </row>
    <row r="2441" spans="1:10" x14ac:dyDescent="0.25">
      <c r="A2441" s="65" t="s">
        <v>1442</v>
      </c>
      <c r="B2441" s="85" t="s">
        <v>66</v>
      </c>
      <c r="C2441" s="65" t="s">
        <v>4283</v>
      </c>
      <c r="D2441">
        <f t="shared" si="39"/>
        <v>4254857637</v>
      </c>
      <c r="F2441" s="1" t="s">
        <v>5293</v>
      </c>
      <c r="J2441">
        <v>1</v>
      </c>
    </row>
    <row r="2442" spans="1:10" x14ac:dyDescent="0.25">
      <c r="A2442" s="84" t="s">
        <v>5971</v>
      </c>
      <c r="B2442" s="83" t="s">
        <v>66</v>
      </c>
      <c r="C2442" s="84" t="s">
        <v>4284</v>
      </c>
      <c r="D2442">
        <f t="shared" si="39"/>
        <v>257978332</v>
      </c>
      <c r="F2442" s="1" t="s">
        <v>5288</v>
      </c>
      <c r="J2442">
        <v>1</v>
      </c>
    </row>
    <row r="2443" spans="1:10" x14ac:dyDescent="0.25">
      <c r="A2443" s="65" t="s">
        <v>5972</v>
      </c>
      <c r="B2443" s="85" t="s">
        <v>66</v>
      </c>
      <c r="C2443" s="65" t="s">
        <v>4285</v>
      </c>
      <c r="D2443">
        <f t="shared" si="39"/>
        <v>68725848</v>
      </c>
      <c r="F2443" s="1" t="s">
        <v>5289</v>
      </c>
      <c r="J2443">
        <v>1</v>
      </c>
    </row>
    <row r="2444" spans="1:10" x14ac:dyDescent="0.25">
      <c r="A2444" s="84" t="s">
        <v>5973</v>
      </c>
      <c r="B2444" s="83" t="s">
        <v>66</v>
      </c>
      <c r="C2444" s="84" t="s">
        <v>5112</v>
      </c>
      <c r="D2444">
        <f t="shared" si="39"/>
        <v>223968631</v>
      </c>
      <c r="F2444" s="1" t="s">
        <v>5294</v>
      </c>
      <c r="J2444">
        <v>1</v>
      </c>
    </row>
    <row r="2445" spans="1:10" x14ac:dyDescent="0.25">
      <c r="A2445" s="65" t="s">
        <v>5974</v>
      </c>
      <c r="B2445" s="85" t="s">
        <v>66</v>
      </c>
      <c r="C2445" s="65" t="s">
        <v>4288</v>
      </c>
      <c r="D2445">
        <f t="shared" si="39"/>
        <v>89083051</v>
      </c>
      <c r="F2445" s="1" t="s">
        <v>5295</v>
      </c>
      <c r="J2445">
        <v>1</v>
      </c>
    </row>
    <row r="2446" spans="1:10" x14ac:dyDescent="0.25">
      <c r="A2446" s="84" t="s">
        <v>1447</v>
      </c>
      <c r="B2446" s="83" t="s">
        <v>66</v>
      </c>
      <c r="C2446" s="84" t="s">
        <v>4289</v>
      </c>
      <c r="D2446">
        <f t="shared" si="39"/>
        <v>4115285615</v>
      </c>
      <c r="F2446" s="1" t="s">
        <v>5290</v>
      </c>
      <c r="J2446">
        <v>1</v>
      </c>
    </row>
    <row r="2447" spans="1:10" x14ac:dyDescent="0.25">
      <c r="A2447" s="65" t="s">
        <v>5975</v>
      </c>
      <c r="B2447" s="85" t="s">
        <v>66</v>
      </c>
      <c r="C2447" s="65" t="s">
        <v>4290</v>
      </c>
      <c r="D2447">
        <f t="shared" si="39"/>
        <v>22568558</v>
      </c>
      <c r="F2447" s="1" t="s">
        <v>5291</v>
      </c>
      <c r="J2447">
        <v>1</v>
      </c>
    </row>
    <row r="2448" spans="1:10" x14ac:dyDescent="0.25">
      <c r="A2448" s="84" t="s">
        <v>1449</v>
      </c>
      <c r="B2448" s="83" t="s">
        <v>66</v>
      </c>
      <c r="C2448" s="84" t="s">
        <v>4291</v>
      </c>
      <c r="D2448">
        <f t="shared" si="39"/>
        <v>3991319803</v>
      </c>
      <c r="F2448" s="1" t="s">
        <v>5301</v>
      </c>
      <c r="J2448">
        <v>1</v>
      </c>
    </row>
    <row r="2449" spans="1:10" x14ac:dyDescent="0.25">
      <c r="A2449" s="65" t="s">
        <v>1450</v>
      </c>
      <c r="B2449" s="85" t="s">
        <v>66</v>
      </c>
      <c r="C2449" s="65" t="s">
        <v>5113</v>
      </c>
      <c r="D2449">
        <f t="shared" si="39"/>
        <v>4028558110</v>
      </c>
      <c r="F2449" s="1" t="s">
        <v>5297</v>
      </c>
      <c r="J2449">
        <v>1</v>
      </c>
    </row>
    <row r="2450" spans="1:10" x14ac:dyDescent="0.25">
      <c r="A2450" s="84" t="s">
        <v>1415</v>
      </c>
      <c r="B2450" s="83" t="s">
        <v>66</v>
      </c>
      <c r="C2450" s="84" t="s">
        <v>5114</v>
      </c>
      <c r="D2450">
        <f t="shared" si="39"/>
        <v>4101243715</v>
      </c>
      <c r="F2450" s="1" t="s">
        <v>5300</v>
      </c>
      <c r="J2450">
        <v>1</v>
      </c>
    </row>
    <row r="2451" spans="1:10" x14ac:dyDescent="0.25">
      <c r="A2451" s="65" t="s">
        <v>5976</v>
      </c>
      <c r="B2451" s="85" t="s">
        <v>66</v>
      </c>
      <c r="C2451" s="65" t="s">
        <v>5115</v>
      </c>
      <c r="D2451">
        <f t="shared" si="39"/>
        <v>66211315</v>
      </c>
      <c r="F2451" s="1" t="s">
        <v>5296</v>
      </c>
      <c r="J2451">
        <v>1</v>
      </c>
    </row>
    <row r="2452" spans="1:10" x14ac:dyDescent="0.25">
      <c r="A2452" s="84" t="s">
        <v>1417</v>
      </c>
      <c r="B2452" s="83" t="s">
        <v>66</v>
      </c>
      <c r="C2452" s="84" t="s">
        <v>5116</v>
      </c>
      <c r="D2452">
        <f t="shared" si="39"/>
        <v>4091247360</v>
      </c>
      <c r="F2452" s="1" t="s">
        <v>5303</v>
      </c>
      <c r="J2452">
        <v>1</v>
      </c>
    </row>
    <row r="2453" spans="1:10" x14ac:dyDescent="0.25">
      <c r="A2453" s="65" t="s">
        <v>1418</v>
      </c>
      <c r="B2453" s="85" t="s">
        <v>66</v>
      </c>
      <c r="C2453" s="65" t="s">
        <v>5117</v>
      </c>
      <c r="D2453">
        <f t="shared" si="39"/>
        <v>3876961194</v>
      </c>
      <c r="F2453" s="1" t="s">
        <v>5299</v>
      </c>
      <c r="J2453">
        <v>1</v>
      </c>
    </row>
    <row r="2454" spans="1:10" x14ac:dyDescent="0.25">
      <c r="A2454" s="84" t="s">
        <v>1419</v>
      </c>
      <c r="B2454" s="83" t="s">
        <v>66</v>
      </c>
      <c r="C2454" s="84" t="s">
        <v>5118</v>
      </c>
      <c r="D2454">
        <f t="shared" si="39"/>
        <v>300104806</v>
      </c>
      <c r="F2454" s="1" t="s">
        <v>5302</v>
      </c>
      <c r="J2454">
        <v>1</v>
      </c>
    </row>
    <row r="2455" spans="1:10" x14ac:dyDescent="0.25">
      <c r="A2455" s="65" t="s">
        <v>5977</v>
      </c>
      <c r="B2455" s="85" t="s">
        <v>66</v>
      </c>
      <c r="C2455" s="65" t="s">
        <v>5119</v>
      </c>
      <c r="D2455">
        <f t="shared" si="39"/>
        <v>50343559</v>
      </c>
      <c r="F2455" s="1" t="s">
        <v>5298</v>
      </c>
      <c r="J2455">
        <v>1</v>
      </c>
    </row>
    <row r="2456" spans="1:10" x14ac:dyDescent="0.25">
      <c r="A2456" s="84" t="s">
        <v>1410</v>
      </c>
      <c r="B2456" s="83" t="s">
        <v>66</v>
      </c>
      <c r="C2456" s="84" t="s">
        <v>2948</v>
      </c>
      <c r="D2456">
        <f t="shared" si="39"/>
        <v>392087957</v>
      </c>
      <c r="F2456" s="1" t="s">
        <v>6125</v>
      </c>
      <c r="G2456">
        <v>1</v>
      </c>
    </row>
    <row r="2457" spans="1:10" x14ac:dyDescent="0.25">
      <c r="A2457" s="65" t="s">
        <v>1411</v>
      </c>
      <c r="B2457" s="85" t="s">
        <v>66</v>
      </c>
      <c r="C2457" s="65" t="s">
        <v>2949</v>
      </c>
      <c r="D2457">
        <f t="shared" si="39"/>
        <v>400460681</v>
      </c>
      <c r="F2457" s="1" t="s">
        <v>6100</v>
      </c>
      <c r="G2457">
        <v>1</v>
      </c>
    </row>
    <row r="2458" spans="1:10" x14ac:dyDescent="0.25">
      <c r="A2458" s="84" t="s">
        <v>1412</v>
      </c>
      <c r="B2458" s="83" t="s">
        <v>66</v>
      </c>
      <c r="C2458" s="84" t="s">
        <v>2950</v>
      </c>
      <c r="D2458">
        <f t="shared" si="39"/>
        <v>529108813</v>
      </c>
      <c r="F2458" s="1" t="s">
        <v>6116</v>
      </c>
      <c r="G2458">
        <v>1</v>
      </c>
    </row>
    <row r="2459" spans="1:10" x14ac:dyDescent="0.25">
      <c r="A2459" s="65" t="s">
        <v>1413</v>
      </c>
      <c r="B2459" s="85" t="s">
        <v>66</v>
      </c>
      <c r="C2459" s="65" t="s">
        <v>2951</v>
      </c>
      <c r="D2459">
        <f t="shared" si="39"/>
        <v>4291517779</v>
      </c>
      <c r="F2459" s="1" t="s">
        <v>6117</v>
      </c>
      <c r="G2459">
        <v>1</v>
      </c>
    </row>
    <row r="2460" spans="1:10" x14ac:dyDescent="0.25">
      <c r="A2460" s="84" t="s">
        <v>1414</v>
      </c>
      <c r="B2460" s="83" t="s">
        <v>66</v>
      </c>
      <c r="C2460" s="84" t="s">
        <v>2952</v>
      </c>
      <c r="D2460">
        <f t="shared" si="39"/>
        <v>461794739</v>
      </c>
      <c r="F2460" s="1" t="s">
        <v>6112</v>
      </c>
      <c r="G2460">
        <v>1</v>
      </c>
    </row>
    <row r="2461" spans="1:10" x14ac:dyDescent="0.25">
      <c r="A2461" s="65" t="s">
        <v>1400</v>
      </c>
      <c r="B2461" s="85" t="s">
        <v>66</v>
      </c>
      <c r="C2461" s="65" t="s">
        <v>5120</v>
      </c>
      <c r="D2461">
        <f t="shared" si="39"/>
        <v>3788511526</v>
      </c>
      <c r="F2461" s="1" t="s">
        <v>6126</v>
      </c>
      <c r="G2461">
        <v>1</v>
      </c>
    </row>
    <row r="2462" spans="1:10" x14ac:dyDescent="0.25">
      <c r="A2462" s="84" t="s">
        <v>5978</v>
      </c>
      <c r="B2462" s="83" t="s">
        <v>66</v>
      </c>
      <c r="C2462" s="84" t="s">
        <v>5121</v>
      </c>
      <c r="D2462">
        <f t="shared" si="39"/>
        <v>189696748</v>
      </c>
      <c r="F2462" s="1" t="s">
        <v>6127</v>
      </c>
      <c r="G2462">
        <v>1</v>
      </c>
    </row>
    <row r="2463" spans="1:10" x14ac:dyDescent="0.25">
      <c r="A2463" s="65" t="s">
        <v>1402</v>
      </c>
      <c r="B2463" s="85" t="s">
        <v>66</v>
      </c>
      <c r="C2463" s="65" t="s">
        <v>5122</v>
      </c>
      <c r="D2463">
        <f t="shared" si="39"/>
        <v>4071566842</v>
      </c>
      <c r="F2463" s="1" t="s">
        <v>6118</v>
      </c>
      <c r="G2463">
        <v>1</v>
      </c>
    </row>
    <row r="2464" spans="1:10" x14ac:dyDescent="0.25">
      <c r="A2464" s="84" t="s">
        <v>1403</v>
      </c>
      <c r="B2464" s="83" t="s">
        <v>66</v>
      </c>
      <c r="C2464" s="84" t="s">
        <v>5123</v>
      </c>
      <c r="D2464">
        <f t="shared" si="39"/>
        <v>3786920229</v>
      </c>
      <c r="F2464" s="1" t="s">
        <v>6111</v>
      </c>
      <c r="G2464">
        <v>1</v>
      </c>
    </row>
    <row r="2465" spans="1:7" x14ac:dyDescent="0.25">
      <c r="A2465" s="65" t="s">
        <v>1404</v>
      </c>
      <c r="B2465" s="85" t="s">
        <v>66</v>
      </c>
      <c r="C2465" s="65" t="s">
        <v>5124</v>
      </c>
      <c r="D2465">
        <f t="shared" si="39"/>
        <v>471229226</v>
      </c>
      <c r="F2465" s="1" t="s">
        <v>6098</v>
      </c>
      <c r="G2465">
        <v>1</v>
      </c>
    </row>
    <row r="2466" spans="1:7" x14ac:dyDescent="0.25">
      <c r="A2466" s="84" t="s">
        <v>1405</v>
      </c>
      <c r="B2466" s="83" t="s">
        <v>66</v>
      </c>
      <c r="C2466" s="84" t="s">
        <v>5125</v>
      </c>
      <c r="D2466">
        <f t="shared" si="39"/>
        <v>385665725</v>
      </c>
      <c r="F2466" s="1" t="s">
        <v>6113</v>
      </c>
      <c r="G2466">
        <v>1</v>
      </c>
    </row>
    <row r="2467" spans="1:7" x14ac:dyDescent="0.25">
      <c r="A2467" s="65" t="s">
        <v>1406</v>
      </c>
      <c r="B2467" s="85" t="s">
        <v>66</v>
      </c>
      <c r="C2467" s="65" t="s">
        <v>5126</v>
      </c>
      <c r="D2467">
        <f t="shared" si="39"/>
        <v>3899582836</v>
      </c>
      <c r="F2467" s="1" t="s">
        <v>6128</v>
      </c>
      <c r="G2467">
        <v>1</v>
      </c>
    </row>
    <row r="2468" spans="1:7" x14ac:dyDescent="0.25">
      <c r="A2468" s="84" t="s">
        <v>5979</v>
      </c>
      <c r="B2468" s="83" t="s">
        <v>66</v>
      </c>
      <c r="C2468" s="84" t="s">
        <v>5127</v>
      </c>
      <c r="D2468">
        <f t="shared" si="39"/>
        <v>62655068</v>
      </c>
      <c r="F2468" s="1" t="s">
        <v>6129</v>
      </c>
      <c r="G2468">
        <v>1</v>
      </c>
    </row>
    <row r="2469" spans="1:7" x14ac:dyDescent="0.25">
      <c r="A2469" s="65" t="s">
        <v>1408</v>
      </c>
      <c r="B2469" s="85" t="s">
        <v>66</v>
      </c>
      <c r="C2469" s="65" t="s">
        <v>5128</v>
      </c>
      <c r="D2469">
        <f t="shared" si="39"/>
        <v>4210022838</v>
      </c>
      <c r="F2469" s="1" t="s">
        <v>6119</v>
      </c>
      <c r="G2469">
        <v>1</v>
      </c>
    </row>
    <row r="2470" spans="1:7" x14ac:dyDescent="0.25">
      <c r="A2470" s="84" t="s">
        <v>1409</v>
      </c>
      <c r="B2470" s="83" t="s">
        <v>66</v>
      </c>
      <c r="C2470" s="84" t="s">
        <v>5129</v>
      </c>
      <c r="D2470">
        <f t="shared" si="39"/>
        <v>4293952377</v>
      </c>
      <c r="F2470" s="1" t="s">
        <v>6097</v>
      </c>
      <c r="G2470">
        <v>1</v>
      </c>
    </row>
    <row r="2471" spans="1:7" x14ac:dyDescent="0.25">
      <c r="A2471" s="65" t="s">
        <v>5980</v>
      </c>
      <c r="B2471" s="85" t="s">
        <v>66</v>
      </c>
      <c r="C2471" s="65" t="s">
        <v>3071</v>
      </c>
      <c r="D2471">
        <f t="shared" si="39"/>
        <v>3933989185</v>
      </c>
      <c r="F2471" s="1" t="s">
        <v>6106</v>
      </c>
      <c r="G2471">
        <v>1</v>
      </c>
    </row>
    <row r="2472" spans="1:7" x14ac:dyDescent="0.25">
      <c r="A2472" s="84" t="s">
        <v>5981</v>
      </c>
      <c r="B2472" s="83" t="s">
        <v>66</v>
      </c>
      <c r="C2472" s="84" t="s">
        <v>3072</v>
      </c>
      <c r="D2472">
        <f t="shared" si="39"/>
        <v>4267880330</v>
      </c>
      <c r="F2472" s="1" t="s">
        <v>6110</v>
      </c>
      <c r="G2472">
        <v>1</v>
      </c>
    </row>
    <row r="2473" spans="1:7" x14ac:dyDescent="0.25">
      <c r="A2473" s="65" t="s">
        <v>5982</v>
      </c>
      <c r="B2473" s="85" t="s">
        <v>66</v>
      </c>
      <c r="C2473" s="65" t="s">
        <v>3073</v>
      </c>
      <c r="D2473">
        <f t="shared" si="39"/>
        <v>177689229</v>
      </c>
      <c r="F2473" s="1" t="s">
        <v>6105</v>
      </c>
      <c r="G2473">
        <v>1</v>
      </c>
    </row>
    <row r="2474" spans="1:7" x14ac:dyDescent="0.25">
      <c r="A2474" s="84" t="s">
        <v>5983</v>
      </c>
      <c r="B2474" s="83" t="s">
        <v>66</v>
      </c>
      <c r="C2474" s="84" t="s">
        <v>3074</v>
      </c>
      <c r="D2474">
        <f t="shared" si="39"/>
        <v>4124025922</v>
      </c>
      <c r="F2474" s="1" t="s">
        <v>6103</v>
      </c>
      <c r="G2474">
        <v>1</v>
      </c>
    </row>
    <row r="2475" spans="1:7" x14ac:dyDescent="0.25">
      <c r="A2475" s="65" t="s">
        <v>5984</v>
      </c>
      <c r="B2475" s="85" t="s">
        <v>66</v>
      </c>
      <c r="C2475" s="65" t="s">
        <v>3075</v>
      </c>
      <c r="D2475">
        <f t="shared" si="39"/>
        <v>3765369696</v>
      </c>
      <c r="F2475" s="1" t="s">
        <v>6104</v>
      </c>
      <c r="G2475">
        <v>1</v>
      </c>
    </row>
    <row r="2476" spans="1:7" x14ac:dyDescent="0.25">
      <c r="A2476" s="84" t="s">
        <v>5985</v>
      </c>
      <c r="B2476" s="83" t="s">
        <v>66</v>
      </c>
      <c r="C2476" s="84" t="s">
        <v>5131</v>
      </c>
      <c r="D2476">
        <f t="shared" si="39"/>
        <v>3980597093</v>
      </c>
      <c r="F2476" s="1" t="s">
        <v>6122</v>
      </c>
      <c r="G2476">
        <v>1</v>
      </c>
    </row>
    <row r="2477" spans="1:7" x14ac:dyDescent="0.25">
      <c r="A2477" s="65" t="s">
        <v>5986</v>
      </c>
      <c r="B2477" s="85" t="s">
        <v>66</v>
      </c>
      <c r="C2477" s="65" t="s">
        <v>5132</v>
      </c>
      <c r="D2477">
        <f t="shared" si="39"/>
        <v>4283055594</v>
      </c>
      <c r="F2477" s="1" t="s">
        <v>6101</v>
      </c>
      <c r="G2477">
        <v>1</v>
      </c>
    </row>
    <row r="2478" spans="1:7" x14ac:dyDescent="0.25">
      <c r="A2478" s="84" t="s">
        <v>5987</v>
      </c>
      <c r="B2478" s="83" t="s">
        <v>66</v>
      </c>
      <c r="C2478" s="84" t="s">
        <v>5133</v>
      </c>
      <c r="D2478">
        <f t="shared" si="39"/>
        <v>4056307696</v>
      </c>
      <c r="F2478" s="1" t="s">
        <v>6130</v>
      </c>
      <c r="G2478">
        <v>1</v>
      </c>
    </row>
    <row r="2479" spans="1:7" x14ac:dyDescent="0.25">
      <c r="A2479" s="65" t="s">
        <v>5988</v>
      </c>
      <c r="B2479" s="85" t="s">
        <v>66</v>
      </c>
      <c r="C2479" s="65" t="s">
        <v>5134</v>
      </c>
      <c r="D2479">
        <f t="shared" si="39"/>
        <v>4167482982</v>
      </c>
      <c r="F2479" s="1" t="s">
        <v>6131</v>
      </c>
      <c r="G2479">
        <v>1</v>
      </c>
    </row>
    <row r="2480" spans="1:7" x14ac:dyDescent="0.25">
      <c r="A2480" s="84" t="s">
        <v>5989</v>
      </c>
      <c r="B2480" s="83" t="s">
        <v>66</v>
      </c>
      <c r="C2480" s="84" t="s">
        <v>5135</v>
      </c>
      <c r="D2480">
        <f t="shared" si="39"/>
        <v>337159800</v>
      </c>
      <c r="F2480" s="1" t="s">
        <v>6132</v>
      </c>
      <c r="G2480">
        <v>1</v>
      </c>
    </row>
    <row r="2481" spans="1:7" x14ac:dyDescent="0.25">
      <c r="A2481" s="65" t="s">
        <v>5990</v>
      </c>
      <c r="B2481" s="85" t="s">
        <v>66</v>
      </c>
      <c r="C2481" s="65" t="s">
        <v>5136</v>
      </c>
      <c r="D2481">
        <f t="shared" si="39"/>
        <v>4129547492</v>
      </c>
      <c r="F2481" s="1" t="s">
        <v>6096</v>
      </c>
      <c r="G2481">
        <v>1</v>
      </c>
    </row>
    <row r="2482" spans="1:7" x14ac:dyDescent="0.25">
      <c r="A2482" s="84" t="s">
        <v>5991</v>
      </c>
      <c r="B2482" s="83" t="s">
        <v>66</v>
      </c>
      <c r="C2482" s="84" t="s">
        <v>5137</v>
      </c>
      <c r="D2482">
        <f t="shared" si="39"/>
        <v>463787979</v>
      </c>
      <c r="F2482" s="1" t="s">
        <v>6114</v>
      </c>
      <c r="G2482">
        <v>1</v>
      </c>
    </row>
    <row r="2483" spans="1:7" x14ac:dyDescent="0.25">
      <c r="A2483" s="65" t="s">
        <v>5992</v>
      </c>
      <c r="B2483" s="85" t="s">
        <v>66</v>
      </c>
      <c r="C2483" s="65" t="s">
        <v>5138</v>
      </c>
      <c r="D2483">
        <f t="shared" si="39"/>
        <v>149383472</v>
      </c>
      <c r="F2483" s="1" t="s">
        <v>6108</v>
      </c>
      <c r="G2483">
        <v>1</v>
      </c>
    </row>
    <row r="2484" spans="1:7" x14ac:dyDescent="0.25">
      <c r="A2484" s="84" t="s">
        <v>5993</v>
      </c>
      <c r="B2484" s="83" t="s">
        <v>66</v>
      </c>
      <c r="C2484" s="84" t="s">
        <v>5139</v>
      </c>
      <c r="D2484">
        <f t="shared" si="39"/>
        <v>530004318</v>
      </c>
      <c r="F2484" s="1" t="s">
        <v>6121</v>
      </c>
      <c r="G2484">
        <v>1</v>
      </c>
    </row>
    <row r="2485" spans="1:7" x14ac:dyDescent="0.25">
      <c r="A2485" s="65" t="s">
        <v>5994</v>
      </c>
      <c r="B2485" s="85" t="s">
        <v>66</v>
      </c>
      <c r="C2485" s="65" t="s">
        <v>5140</v>
      </c>
      <c r="D2485">
        <f t="shared" si="39"/>
        <v>489326396</v>
      </c>
      <c r="F2485" s="1" t="s">
        <v>6115</v>
      </c>
      <c r="G2485">
        <v>1</v>
      </c>
    </row>
    <row r="2486" spans="1:7" x14ac:dyDescent="0.25">
      <c r="A2486" s="84" t="s">
        <v>5995</v>
      </c>
      <c r="B2486" s="83" t="s">
        <v>66</v>
      </c>
      <c r="C2486" s="84" t="s">
        <v>5141</v>
      </c>
      <c r="D2486">
        <f t="shared" si="39"/>
        <v>505656223</v>
      </c>
      <c r="F2486" s="1" t="s">
        <v>6120</v>
      </c>
      <c r="G2486">
        <v>1</v>
      </c>
    </row>
    <row r="2487" spans="1:7" x14ac:dyDescent="0.25">
      <c r="A2487" s="65" t="s">
        <v>5996</v>
      </c>
      <c r="B2487" s="85" t="s">
        <v>66</v>
      </c>
      <c r="C2487" s="65" t="s">
        <v>5142</v>
      </c>
      <c r="D2487">
        <f t="shared" si="39"/>
        <v>310873345</v>
      </c>
      <c r="F2487" s="1" t="s">
        <v>6099</v>
      </c>
      <c r="G2487">
        <v>1</v>
      </c>
    </row>
    <row r="2488" spans="1:7" x14ac:dyDescent="0.25">
      <c r="A2488" s="84" t="s">
        <v>5997</v>
      </c>
      <c r="B2488" s="83" t="s">
        <v>66</v>
      </c>
      <c r="C2488" s="84" t="s">
        <v>5143</v>
      </c>
      <c r="D2488">
        <f t="shared" si="39"/>
        <v>3938056261</v>
      </c>
      <c r="F2488" s="1" t="s">
        <v>6107</v>
      </c>
      <c r="G2488">
        <v>1</v>
      </c>
    </row>
    <row r="2489" spans="1:7" x14ac:dyDescent="0.25">
      <c r="A2489" s="65" t="s">
        <v>5998</v>
      </c>
      <c r="B2489" s="85" t="s">
        <v>66</v>
      </c>
      <c r="C2489" s="65" t="s">
        <v>5144</v>
      </c>
      <c r="D2489">
        <f t="shared" si="39"/>
        <v>3784370736</v>
      </c>
      <c r="F2489" s="1" t="s">
        <v>6102</v>
      </c>
      <c r="G2489">
        <v>1</v>
      </c>
    </row>
    <row r="2490" spans="1:7" x14ac:dyDescent="0.25">
      <c r="A2490" s="84" t="s">
        <v>5999</v>
      </c>
      <c r="B2490" s="83" t="s">
        <v>66</v>
      </c>
      <c r="C2490" s="84" t="s">
        <v>5145</v>
      </c>
      <c r="D2490">
        <f t="shared" si="39"/>
        <v>3827293125</v>
      </c>
      <c r="F2490" s="1" t="s">
        <v>6109</v>
      </c>
      <c r="G2490">
        <v>1</v>
      </c>
    </row>
    <row r="2491" spans="1:7" x14ac:dyDescent="0.25">
      <c r="A2491" s="65" t="s">
        <v>6000</v>
      </c>
      <c r="B2491" s="85" t="s">
        <v>66</v>
      </c>
      <c r="C2491" s="65" t="s">
        <v>5146</v>
      </c>
      <c r="D2491">
        <f t="shared" si="39"/>
        <v>3956948901</v>
      </c>
    </row>
    <row r="2492" spans="1:7" x14ac:dyDescent="0.25">
      <c r="A2492" s="84" t="s">
        <v>6001</v>
      </c>
      <c r="B2492" s="83" t="s">
        <v>66</v>
      </c>
      <c r="C2492" s="84" t="s">
        <v>5147</v>
      </c>
      <c r="D2492">
        <f t="shared" si="39"/>
        <v>459165972</v>
      </c>
    </row>
    <row r="2493" spans="1:7" x14ac:dyDescent="0.25">
      <c r="A2493" s="65" t="s">
        <v>6002</v>
      </c>
      <c r="B2493" s="85" t="s">
        <v>66</v>
      </c>
      <c r="C2493" s="65" t="s">
        <v>5148</v>
      </c>
      <c r="D2493">
        <f t="shared" si="39"/>
        <v>386580045</v>
      </c>
    </row>
    <row r="2494" spans="1:7" x14ac:dyDescent="0.25">
      <c r="A2494" s="84" t="s">
        <v>6003</v>
      </c>
      <c r="B2494" s="83" t="s">
        <v>66</v>
      </c>
      <c r="C2494" s="84" t="s">
        <v>5149</v>
      </c>
      <c r="D2494">
        <f t="shared" si="39"/>
        <v>142078309</v>
      </c>
    </row>
    <row r="2495" spans="1:7" x14ac:dyDescent="0.25">
      <c r="A2495" s="65" t="s">
        <v>6004</v>
      </c>
      <c r="B2495" s="85" t="s">
        <v>66</v>
      </c>
      <c r="C2495" s="65" t="s">
        <v>5150</v>
      </c>
      <c r="D2495">
        <f t="shared" si="39"/>
        <v>494941641</v>
      </c>
    </row>
    <row r="2496" spans="1:7" x14ac:dyDescent="0.25">
      <c r="A2496" s="84" t="s">
        <v>6005</v>
      </c>
      <c r="B2496" s="83" t="s">
        <v>66</v>
      </c>
      <c r="C2496" s="84" t="s">
        <v>5151</v>
      </c>
      <c r="D2496">
        <f t="shared" si="39"/>
        <v>489950079</v>
      </c>
    </row>
    <row r="2497" spans="1:4" x14ac:dyDescent="0.25">
      <c r="A2497" s="65" t="s">
        <v>6006</v>
      </c>
      <c r="B2497" s="85" t="s">
        <v>66</v>
      </c>
      <c r="C2497" s="65" t="s">
        <v>5152</v>
      </c>
      <c r="D2497">
        <f t="shared" si="39"/>
        <v>506765092</v>
      </c>
    </row>
    <row r="2498" spans="1:4" x14ac:dyDescent="0.25">
      <c r="A2498" s="84" t="s">
        <v>6007</v>
      </c>
      <c r="B2498" s="83" t="s">
        <v>66</v>
      </c>
      <c r="C2498" s="84" t="s">
        <v>5153</v>
      </c>
      <c r="D2498">
        <f t="shared" ref="D2498:D2561" si="40">HEX2DEC(A2498)</f>
        <v>269845013</v>
      </c>
    </row>
    <row r="2499" spans="1:4" x14ac:dyDescent="0.25">
      <c r="A2499" s="65" t="s">
        <v>6008</v>
      </c>
      <c r="B2499" s="85" t="s">
        <v>66</v>
      </c>
      <c r="C2499" s="65" t="s">
        <v>5154</v>
      </c>
      <c r="D2499">
        <f t="shared" si="40"/>
        <v>90781593</v>
      </c>
    </row>
    <row r="2500" spans="1:4" x14ac:dyDescent="0.25">
      <c r="A2500" s="84" t="s">
        <v>6009</v>
      </c>
      <c r="B2500" s="83" t="s">
        <v>66</v>
      </c>
      <c r="C2500" s="84" t="s">
        <v>5155</v>
      </c>
      <c r="D2500">
        <f t="shared" si="40"/>
        <v>3765377327</v>
      </c>
    </row>
    <row r="2501" spans="1:4" x14ac:dyDescent="0.25">
      <c r="A2501" s="65" t="s">
        <v>6010</v>
      </c>
      <c r="B2501" s="85" t="s">
        <v>66</v>
      </c>
      <c r="C2501" s="65" t="s">
        <v>4623</v>
      </c>
      <c r="D2501">
        <f t="shared" si="40"/>
        <v>396740435</v>
      </c>
    </row>
    <row r="2502" spans="1:4" x14ac:dyDescent="0.25">
      <c r="A2502" s="84" t="s">
        <v>6011</v>
      </c>
      <c r="B2502" s="83" t="s">
        <v>66</v>
      </c>
      <c r="C2502" s="84" t="s">
        <v>4624</v>
      </c>
      <c r="D2502">
        <f t="shared" si="40"/>
        <v>4288204166</v>
      </c>
    </row>
    <row r="2503" spans="1:4" x14ac:dyDescent="0.25">
      <c r="A2503" s="65" t="s">
        <v>6012</v>
      </c>
      <c r="B2503" s="85" t="s">
        <v>66</v>
      </c>
      <c r="C2503" s="65" t="s">
        <v>4625</v>
      </c>
      <c r="D2503">
        <f t="shared" si="40"/>
        <v>3969060025</v>
      </c>
    </row>
    <row r="2504" spans="1:4" x14ac:dyDescent="0.25">
      <c r="A2504" s="84" t="s">
        <v>6013</v>
      </c>
      <c r="B2504" s="83" t="s">
        <v>66</v>
      </c>
      <c r="C2504" s="84" t="s">
        <v>4626</v>
      </c>
      <c r="D2504">
        <f t="shared" si="40"/>
        <v>273863880</v>
      </c>
    </row>
    <row r="2505" spans="1:4" x14ac:dyDescent="0.25">
      <c r="A2505" s="65" t="s">
        <v>6014</v>
      </c>
      <c r="B2505" s="85" t="s">
        <v>66</v>
      </c>
      <c r="C2505" s="65" t="s">
        <v>5156</v>
      </c>
      <c r="D2505">
        <f t="shared" si="40"/>
        <v>4014500560</v>
      </c>
    </row>
    <row r="2506" spans="1:4" x14ac:dyDescent="0.25">
      <c r="A2506" s="84" t="s">
        <v>6015</v>
      </c>
      <c r="B2506" s="83" t="s">
        <v>66</v>
      </c>
      <c r="C2506" s="84" t="s">
        <v>4682</v>
      </c>
      <c r="D2506">
        <f t="shared" si="40"/>
        <v>193834939</v>
      </c>
    </row>
    <row r="2507" spans="1:4" x14ac:dyDescent="0.25">
      <c r="A2507" s="65" t="s">
        <v>6016</v>
      </c>
      <c r="B2507" s="85" t="s">
        <v>66</v>
      </c>
      <c r="C2507" s="65" t="s">
        <v>4683</v>
      </c>
      <c r="D2507">
        <f t="shared" si="40"/>
        <v>3796928560</v>
      </c>
    </row>
    <row r="2508" spans="1:4" x14ac:dyDescent="0.25">
      <c r="A2508" s="84" t="s">
        <v>6017</v>
      </c>
      <c r="B2508" s="83" t="s">
        <v>66</v>
      </c>
      <c r="C2508" s="84" t="s">
        <v>4684</v>
      </c>
      <c r="D2508">
        <f t="shared" si="40"/>
        <v>176219132</v>
      </c>
    </row>
    <row r="2509" spans="1:4" x14ac:dyDescent="0.25">
      <c r="A2509" s="65" t="s">
        <v>6018</v>
      </c>
      <c r="B2509" s="85" t="s">
        <v>66</v>
      </c>
      <c r="C2509" s="65" t="s">
        <v>5157</v>
      </c>
      <c r="D2509">
        <f t="shared" si="40"/>
        <v>209098631</v>
      </c>
    </row>
    <row r="2510" spans="1:4" x14ac:dyDescent="0.25">
      <c r="A2510" s="84" t="s">
        <v>6019</v>
      </c>
      <c r="B2510" s="83" t="s">
        <v>66</v>
      </c>
      <c r="C2510" s="84" t="s">
        <v>5158</v>
      </c>
      <c r="D2510">
        <f t="shared" si="40"/>
        <v>42622920</v>
      </c>
    </row>
    <row r="2511" spans="1:4" x14ac:dyDescent="0.25">
      <c r="A2511" s="65" t="s">
        <v>6020</v>
      </c>
      <c r="B2511" s="85" t="s">
        <v>66</v>
      </c>
      <c r="C2511" s="65" t="s">
        <v>5159</v>
      </c>
      <c r="D2511">
        <f t="shared" si="40"/>
        <v>255931031</v>
      </c>
    </row>
    <row r="2512" spans="1:4" x14ac:dyDescent="0.25">
      <c r="A2512" s="84" t="s">
        <v>6021</v>
      </c>
      <c r="B2512" s="83" t="s">
        <v>66</v>
      </c>
      <c r="C2512" s="84" t="s">
        <v>5160</v>
      </c>
      <c r="D2512">
        <f t="shared" si="40"/>
        <v>466110294</v>
      </c>
    </row>
    <row r="2513" spans="1:4" x14ac:dyDescent="0.25">
      <c r="A2513" s="65" t="s">
        <v>6022</v>
      </c>
      <c r="B2513" s="85" t="s">
        <v>66</v>
      </c>
      <c r="C2513" s="65" t="s">
        <v>5161</v>
      </c>
      <c r="D2513">
        <f t="shared" si="40"/>
        <v>3953684080</v>
      </c>
    </row>
    <row r="2514" spans="1:4" x14ac:dyDescent="0.25">
      <c r="A2514" s="84" t="s">
        <v>6023</v>
      </c>
      <c r="B2514" s="83" t="s">
        <v>66</v>
      </c>
      <c r="C2514" s="84" t="s">
        <v>5162</v>
      </c>
      <c r="D2514">
        <f t="shared" si="40"/>
        <v>141077388</v>
      </c>
    </row>
    <row r="2515" spans="1:4" x14ac:dyDescent="0.25">
      <c r="A2515" s="65" t="s">
        <v>6024</v>
      </c>
      <c r="B2515" s="85" t="s">
        <v>66</v>
      </c>
      <c r="C2515" s="65" t="s">
        <v>5163</v>
      </c>
      <c r="D2515">
        <f t="shared" si="40"/>
        <v>223317223</v>
      </c>
    </row>
    <row r="2516" spans="1:4" x14ac:dyDescent="0.25">
      <c r="A2516" s="84" t="s">
        <v>6025</v>
      </c>
      <c r="B2516" s="83" t="s">
        <v>66</v>
      </c>
      <c r="C2516" s="84" t="s">
        <v>5164</v>
      </c>
      <c r="D2516">
        <f t="shared" si="40"/>
        <v>3891695787</v>
      </c>
    </row>
    <row r="2517" spans="1:4" x14ac:dyDescent="0.25">
      <c r="A2517" s="65" t="s">
        <v>6026</v>
      </c>
      <c r="B2517" s="85" t="s">
        <v>66</v>
      </c>
      <c r="C2517" s="65" t="s">
        <v>5165</v>
      </c>
      <c r="D2517">
        <f t="shared" si="40"/>
        <v>403464607</v>
      </c>
    </row>
    <row r="2518" spans="1:4" x14ac:dyDescent="0.25">
      <c r="A2518" s="84" t="s">
        <v>6027</v>
      </c>
      <c r="B2518" s="83" t="s">
        <v>66</v>
      </c>
      <c r="C2518" s="84" t="s">
        <v>5166</v>
      </c>
      <c r="D2518">
        <f t="shared" si="40"/>
        <v>4093137063</v>
      </c>
    </row>
    <row r="2519" spans="1:4" x14ac:dyDescent="0.25">
      <c r="A2519" s="65" t="s">
        <v>6028</v>
      </c>
      <c r="B2519" s="85" t="s">
        <v>66</v>
      </c>
      <c r="C2519" s="65" t="s">
        <v>5167</v>
      </c>
      <c r="D2519">
        <f t="shared" si="40"/>
        <v>3831765072</v>
      </c>
    </row>
    <row r="2520" spans="1:4" x14ac:dyDescent="0.25">
      <c r="A2520" s="84" t="s">
        <v>6029</v>
      </c>
      <c r="B2520" s="83" t="s">
        <v>66</v>
      </c>
      <c r="C2520" s="84" t="s">
        <v>5168</v>
      </c>
      <c r="D2520">
        <f t="shared" si="40"/>
        <v>240843225</v>
      </c>
    </row>
    <row r="2521" spans="1:4" x14ac:dyDescent="0.25">
      <c r="A2521" s="65" t="s">
        <v>6030</v>
      </c>
      <c r="B2521" s="85" t="s">
        <v>66</v>
      </c>
      <c r="C2521" s="65" t="s">
        <v>5169</v>
      </c>
      <c r="D2521">
        <f t="shared" si="40"/>
        <v>3829016901</v>
      </c>
    </row>
    <row r="2522" spans="1:4" x14ac:dyDescent="0.25">
      <c r="A2522" s="84" t="s">
        <v>6031</v>
      </c>
      <c r="B2522" s="83" t="s">
        <v>66</v>
      </c>
      <c r="C2522" s="84" t="s">
        <v>5170</v>
      </c>
      <c r="D2522">
        <f t="shared" si="40"/>
        <v>458561437</v>
      </c>
    </row>
    <row r="2523" spans="1:4" x14ac:dyDescent="0.25">
      <c r="A2523" s="65" t="s">
        <v>6032</v>
      </c>
      <c r="B2523" s="85" t="s">
        <v>66</v>
      </c>
      <c r="C2523" s="65" t="s">
        <v>5171</v>
      </c>
      <c r="D2523">
        <f t="shared" si="40"/>
        <v>10646875</v>
      </c>
    </row>
    <row r="2524" spans="1:4" x14ac:dyDescent="0.25">
      <c r="A2524" s="84" t="s">
        <v>6033</v>
      </c>
      <c r="B2524" s="83" t="s">
        <v>66</v>
      </c>
      <c r="C2524" s="84" t="s">
        <v>5172</v>
      </c>
      <c r="D2524">
        <f t="shared" si="40"/>
        <v>4257409605</v>
      </c>
    </row>
    <row r="2525" spans="1:4" x14ac:dyDescent="0.25">
      <c r="A2525" s="65" t="s">
        <v>6034</v>
      </c>
      <c r="B2525" s="85" t="s">
        <v>66</v>
      </c>
      <c r="C2525" s="65" t="s">
        <v>5173</v>
      </c>
      <c r="D2525">
        <f t="shared" si="40"/>
        <v>3834865773</v>
      </c>
    </row>
    <row r="2526" spans="1:4" x14ac:dyDescent="0.25">
      <c r="A2526" s="84" t="s">
        <v>6035</v>
      </c>
      <c r="B2526" s="83" t="s">
        <v>66</v>
      </c>
      <c r="C2526" s="84" t="s">
        <v>5174</v>
      </c>
      <c r="D2526">
        <f t="shared" si="40"/>
        <v>184860652</v>
      </c>
    </row>
    <row r="2527" spans="1:4" x14ac:dyDescent="0.25">
      <c r="A2527" s="65" t="s">
        <v>6036</v>
      </c>
      <c r="B2527" s="85" t="s">
        <v>66</v>
      </c>
      <c r="C2527" s="65" t="s">
        <v>5175</v>
      </c>
      <c r="D2527">
        <f t="shared" si="40"/>
        <v>334810610</v>
      </c>
    </row>
    <row r="2528" spans="1:4" x14ac:dyDescent="0.25">
      <c r="A2528" s="84" t="s">
        <v>6037</v>
      </c>
      <c r="B2528" s="83" t="s">
        <v>66</v>
      </c>
      <c r="C2528" s="84" t="s">
        <v>5176</v>
      </c>
      <c r="D2528">
        <f t="shared" si="40"/>
        <v>3782096584</v>
      </c>
    </row>
    <row r="2529" spans="1:4" x14ac:dyDescent="0.25">
      <c r="A2529" s="65" t="s">
        <v>6038</v>
      </c>
      <c r="B2529" s="85" t="s">
        <v>66</v>
      </c>
      <c r="C2529" s="65" t="s">
        <v>5177</v>
      </c>
      <c r="D2529">
        <f t="shared" si="40"/>
        <v>192448492</v>
      </c>
    </row>
    <row r="2530" spans="1:4" x14ac:dyDescent="0.25">
      <c r="A2530" s="84" t="s">
        <v>6039</v>
      </c>
      <c r="B2530" s="83" t="s">
        <v>66</v>
      </c>
      <c r="C2530" s="84" t="s">
        <v>5178</v>
      </c>
      <c r="D2530">
        <f t="shared" si="40"/>
        <v>3943555006</v>
      </c>
    </row>
    <row r="2531" spans="1:4" x14ac:dyDescent="0.25">
      <c r="A2531" s="65" t="s">
        <v>6040</v>
      </c>
      <c r="B2531" s="85" t="s">
        <v>66</v>
      </c>
      <c r="C2531" s="65" t="s">
        <v>5179</v>
      </c>
      <c r="D2531">
        <f t="shared" si="40"/>
        <v>4182434414</v>
      </c>
    </row>
    <row r="2532" spans="1:4" x14ac:dyDescent="0.25">
      <c r="A2532" s="84" t="s">
        <v>6041</v>
      </c>
      <c r="B2532" s="83" t="s">
        <v>66</v>
      </c>
      <c r="C2532" s="84" t="s">
        <v>5180</v>
      </c>
      <c r="D2532">
        <f t="shared" si="40"/>
        <v>62710293</v>
      </c>
    </row>
    <row r="2533" spans="1:4" x14ac:dyDescent="0.25">
      <c r="A2533" s="65" t="s">
        <v>6042</v>
      </c>
      <c r="B2533" s="85" t="s">
        <v>66</v>
      </c>
      <c r="C2533" s="65" t="s">
        <v>5181</v>
      </c>
      <c r="D2533">
        <f t="shared" si="40"/>
        <v>4056783802</v>
      </c>
    </row>
    <row r="2534" spans="1:4" x14ac:dyDescent="0.25">
      <c r="A2534" s="84" t="s">
        <v>6043</v>
      </c>
      <c r="B2534" s="83" t="s">
        <v>66</v>
      </c>
      <c r="C2534" s="84" t="s">
        <v>5182</v>
      </c>
      <c r="D2534">
        <f t="shared" si="40"/>
        <v>283251385</v>
      </c>
    </row>
    <row r="2535" spans="1:4" x14ac:dyDescent="0.25">
      <c r="A2535" s="65" t="s">
        <v>6044</v>
      </c>
      <c r="B2535" s="85" t="s">
        <v>66</v>
      </c>
      <c r="C2535" s="65" t="s">
        <v>5183</v>
      </c>
      <c r="D2535">
        <f t="shared" si="40"/>
        <v>4223038068</v>
      </c>
    </row>
    <row r="2536" spans="1:4" x14ac:dyDescent="0.25">
      <c r="A2536" s="84" t="s">
        <v>6045</v>
      </c>
      <c r="B2536" s="83" t="s">
        <v>66</v>
      </c>
      <c r="C2536" s="84" t="s">
        <v>5184</v>
      </c>
      <c r="D2536">
        <f t="shared" si="40"/>
        <v>4113194429</v>
      </c>
    </row>
    <row r="2537" spans="1:4" x14ac:dyDescent="0.25">
      <c r="A2537" s="65" t="s">
        <v>6046</v>
      </c>
      <c r="B2537" s="85" t="s">
        <v>66</v>
      </c>
      <c r="C2537" s="65" t="s">
        <v>5185</v>
      </c>
      <c r="D2537">
        <f t="shared" si="40"/>
        <v>76994265</v>
      </c>
    </row>
    <row r="2538" spans="1:4" x14ac:dyDescent="0.25">
      <c r="A2538" s="84" t="s">
        <v>6047</v>
      </c>
      <c r="B2538" s="83" t="s">
        <v>66</v>
      </c>
      <c r="C2538" s="84" t="s">
        <v>5186</v>
      </c>
      <c r="D2538">
        <f t="shared" si="40"/>
        <v>49995965</v>
      </c>
    </row>
    <row r="2539" spans="1:4" x14ac:dyDescent="0.25">
      <c r="A2539" s="65" t="s">
        <v>6048</v>
      </c>
      <c r="B2539" s="85" t="s">
        <v>66</v>
      </c>
      <c r="C2539" s="65" t="s">
        <v>5187</v>
      </c>
      <c r="D2539">
        <f t="shared" si="40"/>
        <v>322528914</v>
      </c>
    </row>
    <row r="2540" spans="1:4" x14ac:dyDescent="0.25">
      <c r="A2540" s="84" t="s">
        <v>6049</v>
      </c>
      <c r="B2540" s="83" t="s">
        <v>66</v>
      </c>
      <c r="C2540" s="84" t="s">
        <v>5188</v>
      </c>
      <c r="D2540">
        <f t="shared" si="40"/>
        <v>199264358</v>
      </c>
    </row>
    <row r="2541" spans="1:4" x14ac:dyDescent="0.25">
      <c r="A2541" s="65" t="s">
        <v>1451</v>
      </c>
      <c r="B2541" s="85" t="s">
        <v>66</v>
      </c>
      <c r="C2541" s="65" t="s">
        <v>5189</v>
      </c>
      <c r="D2541">
        <f t="shared" si="40"/>
        <v>4108689960</v>
      </c>
    </row>
    <row r="2542" spans="1:4" x14ac:dyDescent="0.25">
      <c r="A2542" s="84" t="s">
        <v>6050</v>
      </c>
      <c r="B2542" s="83" t="s">
        <v>66</v>
      </c>
      <c r="C2542" s="84" t="s">
        <v>5190</v>
      </c>
      <c r="D2542">
        <f t="shared" si="40"/>
        <v>104474248</v>
      </c>
    </row>
    <row r="2543" spans="1:4" x14ac:dyDescent="0.25">
      <c r="A2543" s="65" t="s">
        <v>6051</v>
      </c>
      <c r="B2543" s="85" t="s">
        <v>66</v>
      </c>
      <c r="C2543" s="65" t="s">
        <v>5191</v>
      </c>
      <c r="D2543">
        <f t="shared" si="40"/>
        <v>68511294</v>
      </c>
    </row>
    <row r="2544" spans="1:4" x14ac:dyDescent="0.25">
      <c r="A2544" s="84" t="s">
        <v>6052</v>
      </c>
      <c r="B2544" s="83" t="s">
        <v>66</v>
      </c>
      <c r="C2544" s="84" t="s">
        <v>5192</v>
      </c>
      <c r="D2544">
        <f t="shared" si="40"/>
        <v>130605228</v>
      </c>
    </row>
    <row r="2545" spans="1:4" x14ac:dyDescent="0.25">
      <c r="A2545" s="65" t="s">
        <v>1455</v>
      </c>
      <c r="B2545" s="85" t="s">
        <v>66</v>
      </c>
      <c r="C2545" s="65" t="s">
        <v>5193</v>
      </c>
      <c r="D2545">
        <f t="shared" si="40"/>
        <v>4135208034</v>
      </c>
    </row>
    <row r="2546" spans="1:4" x14ac:dyDescent="0.25">
      <c r="A2546" s="84" t="s">
        <v>1456</v>
      </c>
      <c r="B2546" s="83" t="s">
        <v>66</v>
      </c>
      <c r="C2546" s="84" t="s">
        <v>5194</v>
      </c>
      <c r="D2546">
        <f t="shared" si="40"/>
        <v>288629670</v>
      </c>
    </row>
    <row r="2547" spans="1:4" x14ac:dyDescent="0.25">
      <c r="A2547" s="65" t="s">
        <v>6053</v>
      </c>
      <c r="B2547" s="85" t="s">
        <v>66</v>
      </c>
      <c r="C2547" s="65" t="s">
        <v>5195</v>
      </c>
      <c r="D2547">
        <f t="shared" si="40"/>
        <v>98276973</v>
      </c>
    </row>
    <row r="2548" spans="1:4" x14ac:dyDescent="0.25">
      <c r="A2548" s="84" t="s">
        <v>1458</v>
      </c>
      <c r="B2548" s="83" t="s">
        <v>66</v>
      </c>
      <c r="C2548" s="84" t="s">
        <v>5196</v>
      </c>
      <c r="D2548">
        <f t="shared" si="40"/>
        <v>3873037317</v>
      </c>
    </row>
    <row r="2549" spans="1:4" x14ac:dyDescent="0.25">
      <c r="A2549" s="65" t="s">
        <v>1459</v>
      </c>
      <c r="B2549" s="85" t="s">
        <v>66</v>
      </c>
      <c r="C2549" s="65" t="s">
        <v>5197</v>
      </c>
      <c r="D2549">
        <f t="shared" si="40"/>
        <v>4237008893</v>
      </c>
    </row>
    <row r="2550" spans="1:4" x14ac:dyDescent="0.25">
      <c r="A2550" s="84" t="s">
        <v>1460</v>
      </c>
      <c r="B2550" s="83" t="s">
        <v>66</v>
      </c>
      <c r="C2550" s="84" t="s">
        <v>5198</v>
      </c>
      <c r="D2550">
        <f t="shared" si="40"/>
        <v>346384107</v>
      </c>
    </row>
    <row r="2551" spans="1:4" x14ac:dyDescent="0.25">
      <c r="A2551" s="65" t="s">
        <v>1461</v>
      </c>
      <c r="B2551" s="85" t="s">
        <v>66</v>
      </c>
      <c r="C2551" s="65" t="s">
        <v>5199</v>
      </c>
      <c r="D2551">
        <f t="shared" si="40"/>
        <v>4025919459</v>
      </c>
    </row>
    <row r="2552" spans="1:4" x14ac:dyDescent="0.25">
      <c r="A2552" s="84" t="s">
        <v>1462</v>
      </c>
      <c r="B2552" s="83" t="s">
        <v>66</v>
      </c>
      <c r="C2552" s="84" t="s">
        <v>5200</v>
      </c>
      <c r="D2552">
        <f t="shared" si="40"/>
        <v>270304640</v>
      </c>
    </row>
    <row r="2553" spans="1:4" x14ac:dyDescent="0.25">
      <c r="A2553" s="65" t="s">
        <v>1463</v>
      </c>
      <c r="B2553" s="85" t="s">
        <v>66</v>
      </c>
      <c r="C2553" s="65" t="s">
        <v>5201</v>
      </c>
      <c r="D2553">
        <f t="shared" si="40"/>
        <v>4250227964</v>
      </c>
    </row>
    <row r="2554" spans="1:4" x14ac:dyDescent="0.25">
      <c r="A2554" s="84" t="s">
        <v>1464</v>
      </c>
      <c r="B2554" s="83" t="s">
        <v>66</v>
      </c>
      <c r="C2554" s="84" t="s">
        <v>5202</v>
      </c>
      <c r="D2554">
        <f t="shared" si="40"/>
        <v>4058350065</v>
      </c>
    </row>
    <row r="2555" spans="1:4" x14ac:dyDescent="0.25">
      <c r="A2555" s="65" t="s">
        <v>1465</v>
      </c>
      <c r="B2555" s="85" t="s">
        <v>66</v>
      </c>
      <c r="C2555" s="65" t="s">
        <v>5203</v>
      </c>
      <c r="D2555">
        <f t="shared" si="40"/>
        <v>3949078323</v>
      </c>
    </row>
    <row r="2556" spans="1:4" x14ac:dyDescent="0.25">
      <c r="A2556" s="84" t="s">
        <v>6054</v>
      </c>
      <c r="B2556" s="83" t="s">
        <v>66</v>
      </c>
      <c r="C2556" s="84" t="s">
        <v>5204</v>
      </c>
      <c r="D2556">
        <f t="shared" si="40"/>
        <v>54144964</v>
      </c>
    </row>
    <row r="2557" spans="1:4" x14ac:dyDescent="0.25">
      <c r="A2557" s="65" t="s">
        <v>1371</v>
      </c>
      <c r="B2557" s="85" t="s">
        <v>66</v>
      </c>
      <c r="C2557" s="65" t="s">
        <v>5205</v>
      </c>
      <c r="D2557">
        <f t="shared" si="40"/>
        <v>4195030504</v>
      </c>
    </row>
    <row r="2558" spans="1:4" x14ac:dyDescent="0.25">
      <c r="A2558" s="84" t="s">
        <v>6055</v>
      </c>
      <c r="B2558" s="83" t="s">
        <v>66</v>
      </c>
      <c r="C2558" s="84" t="s">
        <v>5206</v>
      </c>
      <c r="D2558">
        <f t="shared" si="40"/>
        <v>163580192</v>
      </c>
    </row>
    <row r="2559" spans="1:4" x14ac:dyDescent="0.25">
      <c r="A2559" s="65" t="s">
        <v>1373</v>
      </c>
      <c r="B2559" s="85" t="s">
        <v>66</v>
      </c>
      <c r="C2559" s="65" t="s">
        <v>5207</v>
      </c>
      <c r="D2559">
        <f t="shared" si="40"/>
        <v>3879332428</v>
      </c>
    </row>
    <row r="2560" spans="1:4" x14ac:dyDescent="0.25">
      <c r="A2560" s="84" t="s">
        <v>1374</v>
      </c>
      <c r="B2560" s="83" t="s">
        <v>66</v>
      </c>
      <c r="C2560" s="84" t="s">
        <v>5208</v>
      </c>
      <c r="D2560">
        <f t="shared" si="40"/>
        <v>4082230852</v>
      </c>
    </row>
    <row r="2561" spans="1:4" x14ac:dyDescent="0.25">
      <c r="A2561" s="65" t="s">
        <v>1358</v>
      </c>
      <c r="B2561" s="85" t="s">
        <v>66</v>
      </c>
      <c r="C2561" s="65" t="s">
        <v>5209</v>
      </c>
      <c r="D2561">
        <f t="shared" si="40"/>
        <v>3993589493</v>
      </c>
    </row>
    <row r="2562" spans="1:4" x14ac:dyDescent="0.25">
      <c r="A2562" s="84" t="s">
        <v>1359</v>
      </c>
      <c r="B2562" s="83" t="s">
        <v>66</v>
      </c>
      <c r="C2562" s="84" t="s">
        <v>5210</v>
      </c>
      <c r="D2562">
        <f t="shared" ref="D2562:D2625" si="41">HEX2DEC(A2562)</f>
        <v>3943767909</v>
      </c>
    </row>
    <row r="2563" spans="1:4" x14ac:dyDescent="0.25">
      <c r="A2563" s="65" t="s">
        <v>1360</v>
      </c>
      <c r="B2563" s="85" t="s">
        <v>66</v>
      </c>
      <c r="C2563" s="65" t="s">
        <v>5211</v>
      </c>
      <c r="D2563">
        <f t="shared" si="41"/>
        <v>4208345646</v>
      </c>
    </row>
    <row r="2564" spans="1:4" x14ac:dyDescent="0.25">
      <c r="A2564" s="84" t="s">
        <v>1361</v>
      </c>
      <c r="B2564" s="83" t="s">
        <v>66</v>
      </c>
      <c r="C2564" s="84" t="s">
        <v>5212</v>
      </c>
      <c r="D2564">
        <f t="shared" si="41"/>
        <v>3823251537</v>
      </c>
    </row>
    <row r="2565" spans="1:4" x14ac:dyDescent="0.25">
      <c r="A2565" s="65" t="s">
        <v>6056</v>
      </c>
      <c r="B2565" s="85" t="s">
        <v>66</v>
      </c>
      <c r="C2565" s="65" t="s">
        <v>5213</v>
      </c>
      <c r="D2565">
        <f t="shared" si="41"/>
        <v>99817003</v>
      </c>
    </row>
    <row r="2566" spans="1:4" x14ac:dyDescent="0.25">
      <c r="A2566" s="84" t="s">
        <v>1363</v>
      </c>
      <c r="B2566" s="83" t="s">
        <v>66</v>
      </c>
      <c r="C2566" s="84" t="s">
        <v>5214</v>
      </c>
      <c r="D2566">
        <f t="shared" si="41"/>
        <v>4269696894</v>
      </c>
    </row>
    <row r="2567" spans="1:4" x14ac:dyDescent="0.25">
      <c r="A2567" s="65" t="s">
        <v>6057</v>
      </c>
      <c r="B2567" s="85" t="s">
        <v>66</v>
      </c>
      <c r="C2567" s="65" t="s">
        <v>5215</v>
      </c>
      <c r="D2567">
        <f t="shared" si="41"/>
        <v>210955438</v>
      </c>
    </row>
    <row r="2568" spans="1:4" x14ac:dyDescent="0.25">
      <c r="A2568" s="84" t="s">
        <v>6058</v>
      </c>
      <c r="B2568" s="83" t="s">
        <v>66</v>
      </c>
      <c r="C2568" s="84" t="s">
        <v>5216</v>
      </c>
      <c r="D2568">
        <f t="shared" si="41"/>
        <v>60545194</v>
      </c>
    </row>
    <row r="2569" spans="1:4" x14ac:dyDescent="0.25">
      <c r="A2569" s="65" t="s">
        <v>1366</v>
      </c>
      <c r="B2569" s="85" t="s">
        <v>66</v>
      </c>
      <c r="C2569" s="65" t="s">
        <v>5217</v>
      </c>
      <c r="D2569">
        <f t="shared" si="41"/>
        <v>385132945</v>
      </c>
    </row>
    <row r="2570" spans="1:4" x14ac:dyDescent="0.25">
      <c r="A2570" s="84" t="s">
        <v>6059</v>
      </c>
      <c r="B2570" s="83" t="s">
        <v>66</v>
      </c>
      <c r="C2570" s="84" t="s">
        <v>5218</v>
      </c>
      <c r="D2570">
        <f t="shared" si="41"/>
        <v>516567336</v>
      </c>
    </row>
    <row r="2571" spans="1:4" x14ac:dyDescent="0.25">
      <c r="A2571" s="65" t="s">
        <v>6060</v>
      </c>
      <c r="B2571" s="85" t="s">
        <v>66</v>
      </c>
      <c r="C2571" s="65" t="s">
        <v>5220</v>
      </c>
      <c r="D2571">
        <f t="shared" si="41"/>
        <v>478285218</v>
      </c>
    </row>
    <row r="2572" spans="1:4" x14ac:dyDescent="0.25">
      <c r="A2572" s="84" t="s">
        <v>6061</v>
      </c>
      <c r="B2572" s="83" t="s">
        <v>66</v>
      </c>
      <c r="C2572" s="84" t="s">
        <v>5221</v>
      </c>
      <c r="D2572">
        <f t="shared" si="41"/>
        <v>501948338</v>
      </c>
    </row>
    <row r="2573" spans="1:4" x14ac:dyDescent="0.25">
      <c r="A2573" s="65" t="s">
        <v>6062</v>
      </c>
      <c r="B2573" s="85" t="s">
        <v>66</v>
      </c>
      <c r="C2573" s="65" t="s">
        <v>5222</v>
      </c>
      <c r="D2573">
        <f t="shared" si="41"/>
        <v>501551626</v>
      </c>
    </row>
    <row r="2574" spans="1:4" x14ac:dyDescent="0.25">
      <c r="A2574" s="84" t="s">
        <v>6063</v>
      </c>
      <c r="B2574" s="83" t="s">
        <v>66</v>
      </c>
      <c r="C2574" s="84" t="s">
        <v>5223</v>
      </c>
      <c r="D2574">
        <f t="shared" si="41"/>
        <v>482814053</v>
      </c>
    </row>
    <row r="2575" spans="1:4" x14ac:dyDescent="0.25">
      <c r="A2575" s="65" t="s">
        <v>6064</v>
      </c>
      <c r="B2575" s="85" t="s">
        <v>66</v>
      </c>
      <c r="C2575" s="65" t="s">
        <v>5224</v>
      </c>
      <c r="D2575">
        <f t="shared" si="41"/>
        <v>124322289</v>
      </c>
    </row>
    <row r="2576" spans="1:4" x14ac:dyDescent="0.25">
      <c r="A2576" s="84" t="s">
        <v>6065</v>
      </c>
      <c r="B2576" s="83" t="s">
        <v>66</v>
      </c>
      <c r="C2576" s="84" t="s">
        <v>5225</v>
      </c>
      <c r="D2576">
        <f t="shared" si="41"/>
        <v>271767123</v>
      </c>
    </row>
    <row r="2577" spans="1:4" x14ac:dyDescent="0.25">
      <c r="A2577" s="65" t="s">
        <v>6066</v>
      </c>
      <c r="B2577" s="85" t="s">
        <v>66</v>
      </c>
      <c r="C2577" s="65" t="s">
        <v>5226</v>
      </c>
      <c r="D2577">
        <f t="shared" si="41"/>
        <v>4002940934</v>
      </c>
    </row>
    <row r="2578" spans="1:4" x14ac:dyDescent="0.25">
      <c r="A2578" s="84" t="s">
        <v>6067</v>
      </c>
      <c r="B2578" s="83" t="s">
        <v>66</v>
      </c>
      <c r="C2578" s="84" t="s">
        <v>5227</v>
      </c>
      <c r="D2578">
        <f t="shared" si="41"/>
        <v>49051509</v>
      </c>
    </row>
    <row r="2579" spans="1:4" x14ac:dyDescent="0.25">
      <c r="A2579" s="65" t="s">
        <v>6068</v>
      </c>
      <c r="B2579" s="85" t="s">
        <v>66</v>
      </c>
      <c r="C2579" s="65" t="s">
        <v>5228</v>
      </c>
      <c r="D2579">
        <f t="shared" si="41"/>
        <v>81581207</v>
      </c>
    </row>
    <row r="2580" spans="1:4" x14ac:dyDescent="0.25">
      <c r="A2580" s="84" t="s">
        <v>6069</v>
      </c>
      <c r="B2580" s="83" t="s">
        <v>66</v>
      </c>
      <c r="C2580" s="84" t="s">
        <v>5229</v>
      </c>
      <c r="D2580">
        <f t="shared" si="41"/>
        <v>3797668200</v>
      </c>
    </row>
    <row r="2581" spans="1:4" x14ac:dyDescent="0.25">
      <c r="A2581" s="65" t="s">
        <v>6070</v>
      </c>
      <c r="B2581" s="85" t="s">
        <v>66</v>
      </c>
      <c r="C2581" s="65" t="s">
        <v>5230</v>
      </c>
      <c r="D2581">
        <f t="shared" si="41"/>
        <v>422250490</v>
      </c>
    </row>
    <row r="2582" spans="1:4" x14ac:dyDescent="0.25">
      <c r="A2582" s="84" t="s">
        <v>6071</v>
      </c>
      <c r="B2582" s="83" t="s">
        <v>66</v>
      </c>
      <c r="C2582" s="84" t="s">
        <v>5231</v>
      </c>
      <c r="D2582">
        <f t="shared" si="41"/>
        <v>500964459</v>
      </c>
    </row>
    <row r="2583" spans="1:4" x14ac:dyDescent="0.25">
      <c r="A2583" s="65" t="s">
        <v>6072</v>
      </c>
      <c r="B2583" s="85" t="s">
        <v>66</v>
      </c>
      <c r="C2583" s="65" t="s">
        <v>5232</v>
      </c>
      <c r="D2583">
        <f t="shared" si="41"/>
        <v>4038104370</v>
      </c>
    </row>
    <row r="2584" spans="1:4" x14ac:dyDescent="0.25">
      <c r="A2584" s="84" t="s">
        <v>6073</v>
      </c>
      <c r="B2584" s="83" t="s">
        <v>66</v>
      </c>
      <c r="C2584" s="84" t="s">
        <v>5233</v>
      </c>
      <c r="D2584">
        <f t="shared" si="41"/>
        <v>254243225</v>
      </c>
    </row>
    <row r="2585" spans="1:4" x14ac:dyDescent="0.25">
      <c r="A2585" s="65" t="s">
        <v>6074</v>
      </c>
      <c r="B2585" s="85" t="s">
        <v>66</v>
      </c>
      <c r="C2585" s="65" t="s">
        <v>5234</v>
      </c>
      <c r="D2585">
        <f t="shared" si="41"/>
        <v>4277256953</v>
      </c>
    </row>
    <row r="2586" spans="1:4" x14ac:dyDescent="0.25">
      <c r="A2586" s="84" t="s">
        <v>6075</v>
      </c>
      <c r="B2586" s="83" t="s">
        <v>66</v>
      </c>
      <c r="C2586" s="84" t="s">
        <v>5235</v>
      </c>
      <c r="D2586">
        <f t="shared" si="41"/>
        <v>505849224</v>
      </c>
    </row>
    <row r="2587" spans="1:4" x14ac:dyDescent="0.25">
      <c r="A2587" s="65" t="s">
        <v>6076</v>
      </c>
      <c r="B2587" s="85" t="s">
        <v>66</v>
      </c>
      <c r="C2587" s="65" t="s">
        <v>5236</v>
      </c>
      <c r="D2587">
        <f t="shared" si="41"/>
        <v>27920027</v>
      </c>
    </row>
    <row r="2588" spans="1:4" x14ac:dyDescent="0.25">
      <c r="A2588" s="84" t="s">
        <v>6077</v>
      </c>
      <c r="B2588" s="83" t="s">
        <v>66</v>
      </c>
      <c r="C2588" s="84" t="s">
        <v>5237</v>
      </c>
      <c r="D2588">
        <f t="shared" si="41"/>
        <v>15090806</v>
      </c>
    </row>
    <row r="2589" spans="1:4" x14ac:dyDescent="0.25">
      <c r="A2589" s="65" t="s">
        <v>6078</v>
      </c>
      <c r="B2589" s="85" t="s">
        <v>66</v>
      </c>
      <c r="C2589" s="65" t="s">
        <v>5238</v>
      </c>
      <c r="D2589">
        <f t="shared" si="41"/>
        <v>433283707</v>
      </c>
    </row>
    <row r="2590" spans="1:4" x14ac:dyDescent="0.25">
      <c r="A2590" s="84" t="s">
        <v>6079</v>
      </c>
      <c r="B2590" s="83" t="s">
        <v>66</v>
      </c>
      <c r="C2590" s="84" t="s">
        <v>5239</v>
      </c>
      <c r="D2590">
        <f t="shared" si="41"/>
        <v>3879070420</v>
      </c>
    </row>
    <row r="2591" spans="1:4" x14ac:dyDescent="0.25">
      <c r="A2591" s="65" t="s">
        <v>1324</v>
      </c>
      <c r="B2591" s="85" t="s">
        <v>66</v>
      </c>
      <c r="C2591" s="65" t="s">
        <v>5240</v>
      </c>
      <c r="D2591">
        <f t="shared" si="41"/>
        <v>4113580066</v>
      </c>
    </row>
    <row r="2592" spans="1:4" x14ac:dyDescent="0.25">
      <c r="A2592" s="84" t="s">
        <v>1328</v>
      </c>
      <c r="B2592" s="83" t="s">
        <v>66</v>
      </c>
      <c r="C2592" s="84" t="s">
        <v>5241</v>
      </c>
      <c r="D2592">
        <f t="shared" si="41"/>
        <v>4142599491</v>
      </c>
    </row>
    <row r="2593" spans="1:4" x14ac:dyDescent="0.25">
      <c r="A2593" s="65" t="s">
        <v>1334</v>
      </c>
      <c r="B2593" s="85" t="s">
        <v>66</v>
      </c>
      <c r="C2593" s="65" t="s">
        <v>5242</v>
      </c>
      <c r="D2593">
        <f t="shared" si="41"/>
        <v>3847064640</v>
      </c>
    </row>
    <row r="2594" spans="1:4" x14ac:dyDescent="0.25">
      <c r="A2594" s="84" t="s">
        <v>1338</v>
      </c>
      <c r="B2594" s="83" t="s">
        <v>66</v>
      </c>
      <c r="C2594" s="84" t="s">
        <v>5243</v>
      </c>
      <c r="D2594">
        <f t="shared" si="41"/>
        <v>4009022533</v>
      </c>
    </row>
    <row r="2595" spans="1:4" x14ac:dyDescent="0.25">
      <c r="A2595" s="65" t="s">
        <v>1325</v>
      </c>
      <c r="B2595" s="85" t="s">
        <v>66</v>
      </c>
      <c r="C2595" s="65" t="s">
        <v>5244</v>
      </c>
      <c r="D2595">
        <f t="shared" si="41"/>
        <v>3977565444</v>
      </c>
    </row>
    <row r="2596" spans="1:4" x14ac:dyDescent="0.25">
      <c r="A2596" s="84" t="s">
        <v>1329</v>
      </c>
      <c r="B2596" s="83" t="s">
        <v>66</v>
      </c>
      <c r="C2596" s="84" t="s">
        <v>5245</v>
      </c>
      <c r="D2596">
        <f t="shared" si="41"/>
        <v>3969690270</v>
      </c>
    </row>
    <row r="2597" spans="1:4" x14ac:dyDescent="0.25">
      <c r="A2597" s="65" t="s">
        <v>1335</v>
      </c>
      <c r="B2597" s="85" t="s">
        <v>66</v>
      </c>
      <c r="C2597" s="65" t="s">
        <v>5246</v>
      </c>
      <c r="D2597">
        <f t="shared" si="41"/>
        <v>4066812536</v>
      </c>
    </row>
    <row r="2598" spans="1:4" x14ac:dyDescent="0.25">
      <c r="A2598" s="84" t="s">
        <v>6080</v>
      </c>
      <c r="B2598" s="83" t="s">
        <v>66</v>
      </c>
      <c r="C2598" s="84" t="s">
        <v>5247</v>
      </c>
      <c r="D2598">
        <f t="shared" si="41"/>
        <v>226767229</v>
      </c>
    </row>
    <row r="2599" spans="1:4" x14ac:dyDescent="0.25">
      <c r="A2599" s="65" t="s">
        <v>1326</v>
      </c>
      <c r="B2599" s="85" t="s">
        <v>66</v>
      </c>
      <c r="C2599" s="65" t="s">
        <v>5248</v>
      </c>
      <c r="D2599">
        <f t="shared" si="41"/>
        <v>4085839848</v>
      </c>
    </row>
    <row r="2600" spans="1:4" x14ac:dyDescent="0.25">
      <c r="A2600" s="84" t="s">
        <v>1330</v>
      </c>
      <c r="B2600" s="83" t="s">
        <v>66</v>
      </c>
      <c r="C2600" s="84" t="s">
        <v>5249</v>
      </c>
      <c r="D2600">
        <f t="shared" si="41"/>
        <v>451396877</v>
      </c>
    </row>
    <row r="2601" spans="1:4" x14ac:dyDescent="0.25">
      <c r="A2601" s="65" t="s">
        <v>6081</v>
      </c>
      <c r="B2601" s="85" t="s">
        <v>66</v>
      </c>
      <c r="C2601" s="65" t="s">
        <v>5250</v>
      </c>
      <c r="D2601">
        <f t="shared" si="41"/>
        <v>239747064</v>
      </c>
    </row>
    <row r="2602" spans="1:4" x14ac:dyDescent="0.25">
      <c r="A2602" s="84" t="s">
        <v>1336</v>
      </c>
      <c r="B2602" s="83" t="s">
        <v>66</v>
      </c>
      <c r="C2602" s="84" t="s">
        <v>5251</v>
      </c>
      <c r="D2602">
        <f t="shared" si="41"/>
        <v>4280679351</v>
      </c>
    </row>
    <row r="2603" spans="1:4" x14ac:dyDescent="0.25">
      <c r="A2603" s="65" t="s">
        <v>6082</v>
      </c>
      <c r="B2603" s="85" t="s">
        <v>66</v>
      </c>
      <c r="C2603" s="65" t="s">
        <v>5252</v>
      </c>
      <c r="D2603">
        <f t="shared" si="41"/>
        <v>141813500</v>
      </c>
    </row>
    <row r="2604" spans="1:4" x14ac:dyDescent="0.25">
      <c r="A2604" s="84" t="s">
        <v>1331</v>
      </c>
      <c r="B2604" s="83" t="s">
        <v>66</v>
      </c>
      <c r="C2604" s="84" t="s">
        <v>5253</v>
      </c>
      <c r="D2604">
        <f t="shared" si="41"/>
        <v>4108948363</v>
      </c>
    </row>
    <row r="2605" spans="1:4" x14ac:dyDescent="0.25">
      <c r="A2605" s="65" t="s">
        <v>6083</v>
      </c>
      <c r="B2605" s="85" t="s">
        <v>66</v>
      </c>
      <c r="C2605" s="65" t="s">
        <v>5254</v>
      </c>
      <c r="D2605">
        <f t="shared" si="41"/>
        <v>161979151</v>
      </c>
    </row>
    <row r="2606" spans="1:4" x14ac:dyDescent="0.25">
      <c r="A2606" s="84" t="s">
        <v>6084</v>
      </c>
      <c r="B2606" s="83" t="s">
        <v>66</v>
      </c>
      <c r="C2606" s="84" t="s">
        <v>5255</v>
      </c>
      <c r="D2606">
        <f t="shared" si="41"/>
        <v>90857701</v>
      </c>
    </row>
    <row r="2607" spans="1:4" x14ac:dyDescent="0.25">
      <c r="A2607" s="65" t="s">
        <v>1312</v>
      </c>
      <c r="B2607" s="85" t="s">
        <v>66</v>
      </c>
      <c r="C2607" s="65" t="s">
        <v>5256</v>
      </c>
      <c r="D2607">
        <f t="shared" si="41"/>
        <v>4227380228</v>
      </c>
    </row>
    <row r="2608" spans="1:4" x14ac:dyDescent="0.25">
      <c r="A2608" s="84" t="s">
        <v>1316</v>
      </c>
      <c r="B2608" s="83" t="s">
        <v>66</v>
      </c>
      <c r="C2608" s="84" t="s">
        <v>5257</v>
      </c>
      <c r="D2608">
        <f t="shared" si="41"/>
        <v>500888875</v>
      </c>
    </row>
    <row r="2609" spans="1:4" x14ac:dyDescent="0.25">
      <c r="A2609" s="65" t="s">
        <v>1322</v>
      </c>
      <c r="B2609" s="85" t="s">
        <v>66</v>
      </c>
      <c r="C2609" s="65" t="s">
        <v>5258</v>
      </c>
      <c r="D2609">
        <f t="shared" si="41"/>
        <v>4154680864</v>
      </c>
    </row>
    <row r="2610" spans="1:4" x14ac:dyDescent="0.25">
      <c r="A2610" s="84" t="s">
        <v>1313</v>
      </c>
      <c r="B2610" s="83" t="s">
        <v>66</v>
      </c>
      <c r="C2610" s="84" t="s">
        <v>5259</v>
      </c>
      <c r="D2610">
        <f t="shared" si="41"/>
        <v>4016692425</v>
      </c>
    </row>
    <row r="2611" spans="1:4" x14ac:dyDescent="0.25">
      <c r="A2611" s="65" t="s">
        <v>1317</v>
      </c>
      <c r="B2611" s="85" t="s">
        <v>66</v>
      </c>
      <c r="C2611" s="65" t="s">
        <v>5260</v>
      </c>
      <c r="D2611">
        <f t="shared" si="41"/>
        <v>3760548189</v>
      </c>
    </row>
    <row r="2612" spans="1:4" x14ac:dyDescent="0.25">
      <c r="A2612" s="84" t="s">
        <v>1323</v>
      </c>
      <c r="B2612" s="83" t="s">
        <v>66</v>
      </c>
      <c r="C2612" s="84" t="s">
        <v>5261</v>
      </c>
      <c r="D2612">
        <f t="shared" si="41"/>
        <v>4122885707</v>
      </c>
    </row>
    <row r="2613" spans="1:4" x14ac:dyDescent="0.25">
      <c r="A2613" s="65" t="s">
        <v>6085</v>
      </c>
      <c r="B2613" s="85" t="s">
        <v>66</v>
      </c>
      <c r="C2613" s="65" t="s">
        <v>5262</v>
      </c>
      <c r="D2613">
        <f t="shared" si="41"/>
        <v>224916351</v>
      </c>
    </row>
    <row r="2614" spans="1:4" x14ac:dyDescent="0.25">
      <c r="A2614" s="84" t="s">
        <v>1318</v>
      </c>
      <c r="B2614" s="83" t="s">
        <v>66</v>
      </c>
      <c r="C2614" s="84" t="s">
        <v>5263</v>
      </c>
      <c r="D2614">
        <f t="shared" si="41"/>
        <v>281487534</v>
      </c>
    </row>
    <row r="2615" spans="1:4" x14ac:dyDescent="0.25">
      <c r="A2615" s="65" t="s">
        <v>1320</v>
      </c>
      <c r="B2615" s="85" t="s">
        <v>66</v>
      </c>
      <c r="C2615" s="65" t="s">
        <v>5264</v>
      </c>
      <c r="D2615">
        <f t="shared" si="41"/>
        <v>4006561915</v>
      </c>
    </row>
    <row r="2616" spans="1:4" x14ac:dyDescent="0.25">
      <c r="A2616" s="84" t="s">
        <v>1315</v>
      </c>
      <c r="B2616" s="83" t="s">
        <v>66</v>
      </c>
      <c r="C2616" s="84" t="s">
        <v>5265</v>
      </c>
      <c r="D2616">
        <f t="shared" si="41"/>
        <v>304664343</v>
      </c>
    </row>
    <row r="2617" spans="1:4" x14ac:dyDescent="0.25">
      <c r="A2617" s="65" t="s">
        <v>1319</v>
      </c>
      <c r="B2617" s="85" t="s">
        <v>66</v>
      </c>
      <c r="C2617" s="65" t="s">
        <v>5266</v>
      </c>
      <c r="D2617">
        <f t="shared" si="41"/>
        <v>3816133267</v>
      </c>
    </row>
    <row r="2618" spans="1:4" x14ac:dyDescent="0.25">
      <c r="A2618" s="84" t="s">
        <v>1321</v>
      </c>
      <c r="B2618" s="83" t="s">
        <v>66</v>
      </c>
      <c r="C2618" s="84" t="s">
        <v>5267</v>
      </c>
      <c r="D2618">
        <f t="shared" si="41"/>
        <v>3935429321</v>
      </c>
    </row>
    <row r="2619" spans="1:4" x14ac:dyDescent="0.25">
      <c r="A2619" s="65" t="s">
        <v>1300</v>
      </c>
      <c r="B2619" s="85" t="s">
        <v>66</v>
      </c>
      <c r="C2619" s="65" t="s">
        <v>5268</v>
      </c>
      <c r="D2619">
        <f t="shared" si="41"/>
        <v>4141809562</v>
      </c>
    </row>
    <row r="2620" spans="1:4" x14ac:dyDescent="0.25">
      <c r="A2620" s="84" t="s">
        <v>1304</v>
      </c>
      <c r="B2620" s="83" t="s">
        <v>66</v>
      </c>
      <c r="C2620" s="84" t="s">
        <v>5269</v>
      </c>
      <c r="D2620">
        <f t="shared" si="41"/>
        <v>440469941</v>
      </c>
    </row>
    <row r="2621" spans="1:4" x14ac:dyDescent="0.25">
      <c r="A2621" s="65" t="s">
        <v>6086</v>
      </c>
      <c r="B2621" s="85" t="s">
        <v>66</v>
      </c>
      <c r="C2621" s="65" t="s">
        <v>5270</v>
      </c>
      <c r="D2621">
        <f t="shared" si="41"/>
        <v>158671159</v>
      </c>
    </row>
    <row r="2622" spans="1:4" x14ac:dyDescent="0.25">
      <c r="A2622" s="84" t="s">
        <v>1301</v>
      </c>
      <c r="B2622" s="83" t="s">
        <v>66</v>
      </c>
      <c r="C2622" s="84" t="s">
        <v>5271</v>
      </c>
      <c r="D2622">
        <f t="shared" si="41"/>
        <v>4240516458</v>
      </c>
    </row>
    <row r="2623" spans="1:4" x14ac:dyDescent="0.25">
      <c r="A2623" s="65" t="s">
        <v>1305</v>
      </c>
      <c r="B2623" s="85" t="s">
        <v>66</v>
      </c>
      <c r="C2623" s="65" t="s">
        <v>5272</v>
      </c>
      <c r="D2623">
        <f t="shared" si="41"/>
        <v>3983225462</v>
      </c>
    </row>
    <row r="2624" spans="1:4" x14ac:dyDescent="0.25">
      <c r="A2624" s="84" t="s">
        <v>1311</v>
      </c>
      <c r="B2624" s="83" t="s">
        <v>66</v>
      </c>
      <c r="C2624" s="84" t="s">
        <v>5273</v>
      </c>
      <c r="D2624">
        <f t="shared" si="41"/>
        <v>3885041367</v>
      </c>
    </row>
    <row r="2625" spans="1:4" x14ac:dyDescent="0.25">
      <c r="A2625" s="65" t="s">
        <v>1302</v>
      </c>
      <c r="B2625" s="85" t="s">
        <v>66</v>
      </c>
      <c r="C2625" s="65" t="s">
        <v>5274</v>
      </c>
      <c r="D2625">
        <f t="shared" si="41"/>
        <v>391222556</v>
      </c>
    </row>
    <row r="2626" spans="1:4" x14ac:dyDescent="0.25">
      <c r="A2626" s="84" t="s">
        <v>1306</v>
      </c>
      <c r="B2626" s="83" t="s">
        <v>66</v>
      </c>
      <c r="C2626" s="84" t="s">
        <v>5275</v>
      </c>
      <c r="D2626">
        <f t="shared" ref="D2626:D2654" si="42">HEX2DEC(A2626)</f>
        <v>456230112</v>
      </c>
    </row>
    <row r="2627" spans="1:4" x14ac:dyDescent="0.25">
      <c r="A2627" s="65" t="s">
        <v>1308</v>
      </c>
      <c r="B2627" s="85" t="s">
        <v>66</v>
      </c>
      <c r="C2627" s="65" t="s">
        <v>5276</v>
      </c>
      <c r="D2627">
        <f t="shared" si="42"/>
        <v>4224301454</v>
      </c>
    </row>
    <row r="2628" spans="1:4" x14ac:dyDescent="0.25">
      <c r="A2628" s="84" t="s">
        <v>6087</v>
      </c>
      <c r="B2628" s="83" t="s">
        <v>66</v>
      </c>
      <c r="C2628" s="84" t="s">
        <v>5277</v>
      </c>
      <c r="D2628">
        <f t="shared" si="42"/>
        <v>231468154</v>
      </c>
    </row>
    <row r="2629" spans="1:4" x14ac:dyDescent="0.25">
      <c r="A2629" s="65" t="s">
        <v>1307</v>
      </c>
      <c r="B2629" s="85" t="s">
        <v>66</v>
      </c>
      <c r="C2629" s="65" t="s">
        <v>5278</v>
      </c>
      <c r="D2629">
        <f t="shared" si="42"/>
        <v>519385678</v>
      </c>
    </row>
    <row r="2630" spans="1:4" x14ac:dyDescent="0.25">
      <c r="A2630" s="84" t="s">
        <v>1309</v>
      </c>
      <c r="B2630" s="83" t="s">
        <v>66</v>
      </c>
      <c r="C2630" s="84" t="s">
        <v>5279</v>
      </c>
      <c r="D2630">
        <f t="shared" si="42"/>
        <v>4157711245</v>
      </c>
    </row>
    <row r="2631" spans="1:4" x14ac:dyDescent="0.25">
      <c r="A2631" s="65" t="s">
        <v>6088</v>
      </c>
      <c r="B2631" s="85" t="s">
        <v>66</v>
      </c>
      <c r="C2631" s="65" t="s">
        <v>5280</v>
      </c>
      <c r="D2631">
        <f t="shared" si="42"/>
        <v>231808214</v>
      </c>
    </row>
    <row r="2632" spans="1:4" x14ac:dyDescent="0.25">
      <c r="A2632" s="84" t="s">
        <v>6089</v>
      </c>
      <c r="B2632" s="83" t="s">
        <v>66</v>
      </c>
      <c r="C2632" s="84" t="s">
        <v>5281</v>
      </c>
      <c r="D2632">
        <f t="shared" si="42"/>
        <v>130960594</v>
      </c>
    </row>
    <row r="2633" spans="1:4" x14ac:dyDescent="0.25">
      <c r="A2633" s="65" t="s">
        <v>1295</v>
      </c>
      <c r="B2633" s="85" t="s">
        <v>66</v>
      </c>
      <c r="C2633" s="65" t="s">
        <v>5282</v>
      </c>
      <c r="D2633">
        <f t="shared" si="42"/>
        <v>4181706971</v>
      </c>
    </row>
    <row r="2634" spans="1:4" x14ac:dyDescent="0.25">
      <c r="A2634" s="84" t="s">
        <v>1299</v>
      </c>
      <c r="B2634" s="83" t="s">
        <v>66</v>
      </c>
      <c r="C2634" s="84" t="s">
        <v>5283</v>
      </c>
      <c r="D2634">
        <f t="shared" si="42"/>
        <v>4032296224</v>
      </c>
    </row>
    <row r="2635" spans="1:4" x14ac:dyDescent="0.25">
      <c r="A2635" s="65" t="s">
        <v>1292</v>
      </c>
      <c r="B2635" s="85" t="s">
        <v>66</v>
      </c>
      <c r="C2635" s="65" t="s">
        <v>5284</v>
      </c>
      <c r="D2635">
        <f t="shared" si="42"/>
        <v>421323917</v>
      </c>
    </row>
    <row r="2636" spans="1:4" x14ac:dyDescent="0.25">
      <c r="A2636" s="84" t="s">
        <v>1296</v>
      </c>
      <c r="B2636" s="83" t="s">
        <v>66</v>
      </c>
      <c r="C2636" s="84" t="s">
        <v>5285</v>
      </c>
      <c r="D2636">
        <f t="shared" si="42"/>
        <v>3907763232</v>
      </c>
    </row>
    <row r="2637" spans="1:4" x14ac:dyDescent="0.25">
      <c r="A2637" s="65" t="s">
        <v>6090</v>
      </c>
      <c r="B2637" s="85" t="s">
        <v>66</v>
      </c>
      <c r="C2637" s="65" t="s">
        <v>5286</v>
      </c>
      <c r="D2637">
        <f t="shared" si="42"/>
        <v>211050480</v>
      </c>
    </row>
    <row r="2638" spans="1:4" x14ac:dyDescent="0.25">
      <c r="A2638" s="84" t="s">
        <v>1297</v>
      </c>
      <c r="B2638" s="83" t="s">
        <v>66</v>
      </c>
      <c r="C2638" s="84" t="s">
        <v>5287</v>
      </c>
      <c r="D2638">
        <f t="shared" si="42"/>
        <v>334404925</v>
      </c>
    </row>
    <row r="2639" spans="1:4" x14ac:dyDescent="0.25">
      <c r="A2639" s="65" t="s">
        <v>1286</v>
      </c>
      <c r="B2639" s="85" t="s">
        <v>66</v>
      </c>
      <c r="C2639" s="65" t="s">
        <v>5288</v>
      </c>
      <c r="D2639">
        <f t="shared" si="42"/>
        <v>3898110911</v>
      </c>
    </row>
    <row r="2640" spans="1:4" x14ac:dyDescent="0.25">
      <c r="A2640" s="84" t="s">
        <v>1290</v>
      </c>
      <c r="B2640" s="83" t="s">
        <v>66</v>
      </c>
      <c r="C2640" s="84" t="s">
        <v>5289</v>
      </c>
      <c r="D2640">
        <f t="shared" si="42"/>
        <v>4174369750</v>
      </c>
    </row>
    <row r="2641" spans="1:4" x14ac:dyDescent="0.25">
      <c r="A2641" s="65" t="s">
        <v>1287</v>
      </c>
      <c r="B2641" s="85" t="s">
        <v>66</v>
      </c>
      <c r="C2641" s="65" t="s">
        <v>5290</v>
      </c>
      <c r="D2641">
        <f t="shared" si="42"/>
        <v>4220460537</v>
      </c>
    </row>
    <row r="2642" spans="1:4" x14ac:dyDescent="0.25">
      <c r="A2642" s="84" t="s">
        <v>6091</v>
      </c>
      <c r="B2642" s="83" t="s">
        <v>66</v>
      </c>
      <c r="C2642" s="84" t="s">
        <v>5291</v>
      </c>
      <c r="D2642">
        <f t="shared" si="42"/>
        <v>137376445</v>
      </c>
    </row>
    <row r="2643" spans="1:4" x14ac:dyDescent="0.25">
      <c r="A2643" s="65" t="s">
        <v>1284</v>
      </c>
      <c r="B2643" s="85" t="s">
        <v>66</v>
      </c>
      <c r="C2643" s="65" t="s">
        <v>5292</v>
      </c>
      <c r="D2643">
        <f t="shared" si="42"/>
        <v>313334405</v>
      </c>
    </row>
    <row r="2644" spans="1:4" x14ac:dyDescent="0.25">
      <c r="A2644" s="84" t="s">
        <v>1288</v>
      </c>
      <c r="B2644" s="83" t="s">
        <v>66</v>
      </c>
      <c r="C2644" s="84" t="s">
        <v>5293</v>
      </c>
      <c r="D2644">
        <f t="shared" si="42"/>
        <v>4181537466</v>
      </c>
    </row>
    <row r="2645" spans="1:4" x14ac:dyDescent="0.25">
      <c r="A2645" s="65" t="s">
        <v>1285</v>
      </c>
      <c r="B2645" s="85" t="s">
        <v>66</v>
      </c>
      <c r="C2645" s="65" t="s">
        <v>5294</v>
      </c>
      <c r="D2645">
        <f t="shared" si="42"/>
        <v>3890178084</v>
      </c>
    </row>
    <row r="2646" spans="1:4" x14ac:dyDescent="0.25">
      <c r="A2646" s="84" t="s">
        <v>6092</v>
      </c>
      <c r="B2646" s="83" t="s">
        <v>66</v>
      </c>
      <c r="C2646" s="84" t="s">
        <v>5295</v>
      </c>
      <c r="D2646">
        <f t="shared" si="42"/>
        <v>113351101</v>
      </c>
    </row>
    <row r="2647" spans="1:4" x14ac:dyDescent="0.25">
      <c r="A2647" s="65" t="s">
        <v>1276</v>
      </c>
      <c r="B2647" s="85" t="s">
        <v>66</v>
      </c>
      <c r="C2647" s="65" t="s">
        <v>5296</v>
      </c>
      <c r="D2647">
        <f t="shared" si="42"/>
        <v>343968625</v>
      </c>
    </row>
    <row r="2648" spans="1:4" x14ac:dyDescent="0.25">
      <c r="A2648" s="84" t="s">
        <v>1280</v>
      </c>
      <c r="B2648" s="83" t="s">
        <v>66</v>
      </c>
      <c r="C2648" s="84" t="s">
        <v>5297</v>
      </c>
      <c r="D2648">
        <f t="shared" si="42"/>
        <v>4113383213</v>
      </c>
    </row>
    <row r="2649" spans="1:4" x14ac:dyDescent="0.25">
      <c r="A2649" s="65" t="s">
        <v>1277</v>
      </c>
      <c r="B2649" s="85" t="s">
        <v>66</v>
      </c>
      <c r="C2649" s="65" t="s">
        <v>5298</v>
      </c>
      <c r="D2649">
        <f t="shared" si="42"/>
        <v>341976283</v>
      </c>
    </row>
    <row r="2650" spans="1:4" x14ac:dyDescent="0.25">
      <c r="A2650" s="84" t="s">
        <v>6093</v>
      </c>
      <c r="B2650" s="83" t="s">
        <v>66</v>
      </c>
      <c r="C2650" s="84" t="s">
        <v>5299</v>
      </c>
      <c r="D2650">
        <f t="shared" si="42"/>
        <v>136416687</v>
      </c>
    </row>
    <row r="2651" spans="1:4" x14ac:dyDescent="0.25">
      <c r="A2651" s="65" t="s">
        <v>6094</v>
      </c>
      <c r="B2651" s="85" t="s">
        <v>66</v>
      </c>
      <c r="C2651" s="65" t="s">
        <v>5300</v>
      </c>
      <c r="D2651">
        <f t="shared" si="42"/>
        <v>193457040</v>
      </c>
    </row>
    <row r="2652" spans="1:4" x14ac:dyDescent="0.25">
      <c r="A2652" s="84" t="s">
        <v>1282</v>
      </c>
      <c r="B2652" s="83" t="s">
        <v>66</v>
      </c>
      <c r="C2652" s="84" t="s">
        <v>5301</v>
      </c>
      <c r="D2652">
        <f t="shared" si="42"/>
        <v>276328060</v>
      </c>
    </row>
    <row r="2653" spans="1:4" x14ac:dyDescent="0.25">
      <c r="A2653" s="65" t="s">
        <v>1279</v>
      </c>
      <c r="B2653" s="85" t="s">
        <v>66</v>
      </c>
      <c r="C2653" s="65" t="s">
        <v>5302</v>
      </c>
      <c r="D2653">
        <f t="shared" si="42"/>
        <v>3763082207</v>
      </c>
    </row>
    <row r="2654" spans="1:4" x14ac:dyDescent="0.25">
      <c r="A2654" s="84" t="s">
        <v>1283</v>
      </c>
      <c r="B2654" s="83" t="s">
        <v>66</v>
      </c>
      <c r="C2654" s="84" t="s">
        <v>5303</v>
      </c>
      <c r="D2654">
        <f t="shared" si="42"/>
        <v>3852317741</v>
      </c>
    </row>
  </sheetData>
  <conditionalFormatting sqref="A1:A2654">
    <cfRule type="duplicateValues" dxfId="151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2023-08-29T16:51:27Z</cp:lastPrinted>
  <dcterms:created xsi:type="dcterms:W3CDTF">2006-09-16T00:00:00Z</dcterms:created>
  <dcterms:modified xsi:type="dcterms:W3CDTF">2023-08-29T18:22:23Z</dcterms:modified>
</cp:coreProperties>
</file>