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act Calculation" sheetId="1" r:id="rId4"/>
  </sheets>
  <definedNames/>
  <calcPr/>
</workbook>
</file>

<file path=xl/sharedStrings.xml><?xml version="1.0" encoding="utf-8"?>
<sst xmlns="http://schemas.openxmlformats.org/spreadsheetml/2006/main" count="120" uniqueCount="53">
  <si>
    <t>Impact/Exposure Calculation</t>
  </si>
  <si>
    <t>Impact Calculation</t>
  </si>
  <si>
    <t>Asset Value</t>
  </si>
  <si>
    <r>
      <rPr>
        <rFont val="Arial"/>
        <i/>
        <color rgb="FF000000"/>
      </rPr>
      <t>(</t>
    </r>
    <r>
      <rPr>
        <rFont val="Arial"/>
        <b/>
        <i/>
        <color rgb="FF000000"/>
      </rPr>
      <t>i</t>
    </r>
    <r>
      <rPr>
        <rFont val="Arial"/>
        <i/>
        <color rgb="FF000000"/>
      </rPr>
      <t>) For each, rank undesiraability 1-5 for DoS condition / EoP condition.</t>
    </r>
  </si>
  <si>
    <t>Value ($)</t>
  </si>
  <si>
    <t>Asset 1</t>
  </si>
  <si>
    <t>Asset 2</t>
  </si>
  <si>
    <t>Action / Asset</t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</si>
  <si>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</si>
  <si>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t>DoS</t>
  </si>
  <si>
    <t>EoP</t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</si>
  <si>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</si>
  <si>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</si>
  <si>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</si>
  <si>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t>Actor 1</t>
  </si>
  <si>
    <t>C</t>
  </si>
  <si>
    <t>U</t>
  </si>
  <si>
    <t>R</t>
  </si>
  <si>
    <t>D</t>
  </si>
  <si>
    <t>Actor Ranking</t>
  </si>
  <si>
    <t>Actor 2</t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</si>
  <si>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</si>
  <si>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</si>
  <si>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</si>
  <si>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</si>
  <si>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t>Actors</t>
  </si>
  <si>
    <t>Trusted-Untrusted (1-5)</t>
  </si>
  <si>
    <t>Exposure Calculation</t>
  </si>
  <si>
    <r>
      <rPr>
        <rFont val="Arial"/>
        <i/>
        <color theme="1"/>
      </rPr>
      <t>(</t>
    </r>
    <r>
      <rPr>
        <rFont val="Arial"/>
        <b/>
        <i/>
        <color theme="1"/>
      </rPr>
      <t>i</t>
    </r>
    <r>
      <rPr>
        <rFont val="Arial"/>
        <i/>
        <color theme="1"/>
      </rPr>
      <t xml:space="preserve">) Multiply each </t>
    </r>
    <r>
      <rPr>
        <rFont val="Arial"/>
        <b/>
        <i/>
        <color theme="1"/>
      </rPr>
      <t>Impact score</t>
    </r>
    <r>
      <rPr>
        <rFont val="Arial"/>
        <i/>
        <color theme="1"/>
      </rPr>
      <t xml:space="preserve"> above with the </t>
    </r>
    <r>
      <rPr>
        <rFont val="Arial"/>
        <b/>
        <i/>
        <color theme="1"/>
      </rPr>
      <t>Asset value</t>
    </r>
    <r>
      <rPr>
        <rFont val="Arial"/>
        <i/>
        <color theme="1"/>
      </rPr>
      <t>.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</si>
  <si>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</si>
  <si>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</si>
  <si>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</si>
  <si>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</si>
  <si>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</si>
  <si>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</si>
  <si>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r>
      <rPr>
        <rFont val="Arial"/>
        <b/>
        <color rgb="FFFF0000"/>
      </rPr>
      <t>CR</t>
    </r>
    <r>
      <rPr>
        <rFont val="Arial"/>
        <color rgb="FF000000"/>
      </rPr>
      <t>UD</t>
    </r>
  </si>
  <si>
    <r>
      <rPr>
        <rFont val="Arial"/>
        <color rgb="FF000000"/>
      </rPr>
      <t>CR</t>
    </r>
    <r>
      <rPr>
        <rFont val="Arial"/>
        <b/>
        <color rgb="FFFF0000"/>
      </rPr>
      <t>UD</t>
    </r>
  </si>
  <si>
    <t>Likelihood Calculation</t>
  </si>
  <si>
    <r>
      <rPr>
        <rFont val="Arial"/>
        <i/>
        <color theme="1"/>
      </rPr>
      <t>(</t>
    </r>
    <r>
      <rPr>
        <rFont val="Arial"/>
        <b/>
        <i/>
        <color theme="1"/>
      </rPr>
      <t>i</t>
    </r>
    <r>
      <rPr>
        <rFont val="Arial"/>
        <i/>
        <color theme="1"/>
      </rPr>
      <t xml:space="preserve">) Requires vulnerability data from </t>
    </r>
    <r>
      <rPr>
        <rFont val="Arial"/>
        <b/>
        <i/>
        <color theme="1"/>
      </rPr>
      <t>Attack Trees</t>
    </r>
    <r>
      <rPr>
        <rFont val="Arial"/>
        <i/>
        <color theme="1"/>
      </rPr>
      <t>.</t>
    </r>
  </si>
  <si>
    <r>
      <rPr>
        <rFont val="Arial"/>
        <i/>
        <color theme="1"/>
      </rPr>
      <t>(</t>
    </r>
    <r>
      <rPr>
        <rFont val="Arial"/>
        <b/>
        <i/>
        <color theme="1"/>
      </rPr>
      <t>i</t>
    </r>
    <r>
      <rPr>
        <rFont val="Arial"/>
        <i/>
        <color theme="1"/>
      </rPr>
      <t>) Rank each 1-5</t>
    </r>
  </si>
  <si>
    <t>Vulnerabilities / Weaknesses</t>
  </si>
  <si>
    <t>Threat Info</t>
  </si>
  <si>
    <t>Reproducibility</t>
  </si>
  <si>
    <t>Exploitability</t>
  </si>
  <si>
    <t>Least Trusted Actor</t>
  </si>
  <si>
    <t>Likelihood Score</t>
  </si>
  <si>
    <t>Vulnerability 1</t>
  </si>
  <si>
    <t>Vulnerability 2</t>
  </si>
  <si>
    <r>
      <rPr>
        <rFont val="Arial"/>
        <color theme="1"/>
      </rPr>
      <t xml:space="preserve">...Vulnerability </t>
    </r>
    <r>
      <rPr>
        <rFont val="Arial"/>
        <i/>
        <color theme="1"/>
      </rPr>
      <t>N</t>
    </r>
  </si>
  <si>
    <t>Final Risk Calculation</t>
  </si>
  <si>
    <t>Threat 1</t>
  </si>
  <si>
    <t>Threat 2</t>
  </si>
  <si>
    <r>
      <rPr>
        <rFont val="Arial"/>
        <color theme="1"/>
      </rPr>
      <t xml:space="preserve">...Threat </t>
    </r>
    <r>
      <rPr>
        <rFont val="Arial"/>
        <i/>
        <color theme="1"/>
      </rPr>
      <t>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</si>
</sst>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rgb="FF000000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i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Border="1" applyFill="1" applyFont="1"/>
    <xf borderId="3" fillId="4" fontId="2" numFmtId="0" xfId="0" applyBorder="1" applyFill="1" applyFont="1"/>
    <xf borderId="3" fillId="4" fontId="1" numFmtId="0" xfId="0" applyAlignment="1" applyBorder="1" applyFont="1">
      <alignment readingOrder="0"/>
    </xf>
    <xf borderId="4" fillId="4" fontId="2" numFmtId="0" xfId="0" applyBorder="1" applyFont="1"/>
    <xf borderId="5" fillId="4" fontId="1" numFmtId="0" xfId="0" applyAlignment="1" applyBorder="1" applyFont="1">
      <alignment readingOrder="0"/>
    </xf>
    <xf borderId="0" fillId="4" fontId="2" numFmtId="0" xfId="0" applyFont="1"/>
    <xf borderId="0" fillId="4" fontId="3" numFmtId="0" xfId="0" applyAlignment="1" applyFont="1">
      <alignment readingOrder="0" vertical="top"/>
    </xf>
    <xf borderId="6" fillId="4" fontId="2" numFmtId="0" xfId="0" applyBorder="1" applyFont="1"/>
    <xf borderId="5" fillId="4" fontId="4" numFmtId="0" xfId="0" applyAlignment="1" applyBorder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5" numFmtId="164" xfId="0" applyAlignment="1" applyFont="1" applyNumberFormat="1">
      <alignment readingOrder="0" vertical="top"/>
    </xf>
    <xf borderId="0" fillId="4" fontId="2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5" fillId="4" fontId="1" numFmtId="0" xfId="0" applyBorder="1" applyFont="1"/>
    <xf borderId="0" fillId="4" fontId="4" numFmtId="0" xfId="0" applyAlignment="1" applyFont="1">
      <alignment vertical="top"/>
    </xf>
    <xf borderId="5" fillId="4" fontId="2" numFmtId="0" xfId="0" applyBorder="1" applyFont="1"/>
    <xf borderId="0" fillId="4" fontId="6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6" fillId="4" fontId="2" numFmtId="164" xfId="0" applyAlignment="1" applyBorder="1" applyFont="1" applyNumberFormat="1">
      <alignment readingOrder="0"/>
    </xf>
    <xf borderId="7" fillId="4" fontId="2" numFmtId="0" xfId="0" applyBorder="1" applyFont="1"/>
    <xf borderId="8" fillId="4" fontId="2" numFmtId="0" xfId="0" applyBorder="1" applyFont="1"/>
    <xf borderId="8" fillId="4" fontId="4" numFmtId="0" xfId="0" applyAlignment="1" applyBorder="1" applyFont="1">
      <alignment readingOrder="0" vertical="top"/>
    </xf>
    <xf borderId="8" fillId="4" fontId="5" numFmtId="164" xfId="0" applyAlignment="1" applyBorder="1" applyFont="1" applyNumberFormat="1">
      <alignment readingOrder="0" vertical="top"/>
    </xf>
    <xf borderId="8" fillId="4" fontId="2" numFmtId="164" xfId="0" applyAlignment="1" applyBorder="1" applyFont="1" applyNumberFormat="1">
      <alignment readingOrder="0"/>
    </xf>
    <xf borderId="9" fillId="4" fontId="2" numFmtId="164" xfId="0" applyAlignment="1" applyBorder="1" applyFont="1" applyNumberFormat="1">
      <alignment readingOrder="0"/>
    </xf>
    <xf borderId="2" fillId="2" fontId="2" numFmtId="0" xfId="0" applyBorder="1" applyFont="1"/>
    <xf borderId="3" fillId="4" fontId="2" numFmtId="0" xfId="0" applyAlignment="1" applyBorder="1" applyFont="1">
      <alignment readingOrder="0"/>
    </xf>
    <xf borderId="5" fillId="4" fontId="2" numFmtId="0" xfId="0" applyAlignment="1" applyBorder="1" applyFont="1">
      <alignment readingOrder="0"/>
    </xf>
    <xf borderId="0" fillId="4" fontId="7" numFmtId="0" xfId="0" applyAlignment="1" applyFont="1">
      <alignment horizontal="left" readingOrder="0"/>
    </xf>
    <xf borderId="7" fillId="4" fontId="2" numFmtId="0" xfId="0" applyAlignment="1" applyBorder="1" applyFont="1">
      <alignment readingOrder="0"/>
    </xf>
    <xf borderId="9" fillId="4" fontId="2" numFmtId="0" xfId="0" applyBorder="1" applyFont="1"/>
    <xf borderId="6" fillId="4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9.38"/>
    <col customWidth="1" min="5" max="5" width="6.13"/>
    <col customWidth="1" min="6" max="7" width="4.13"/>
    <col customWidth="1" min="8" max="8" width="5.75"/>
    <col customWidth="1" min="9" max="10" width="4.13"/>
    <col customWidth="1" min="11" max="11" width="5.75"/>
    <col customWidth="1" min="12" max="13" width="4.13"/>
    <col customWidth="1" min="14" max="14" width="5.75"/>
    <col customWidth="1" min="15" max="16" width="4.13"/>
  </cols>
  <sheetData>
    <row r="1">
      <c r="A1" s="1" t="s">
        <v>0</v>
      </c>
      <c r="B1" s="2"/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"/>
    </row>
    <row r="2">
      <c r="A2" s="6" t="s">
        <v>2</v>
      </c>
      <c r="B2" s="7"/>
      <c r="C2" s="7"/>
      <c r="D2" s="8" t="s">
        <v>3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/>
    </row>
    <row r="3">
      <c r="A3" s="10" t="s">
        <v>4</v>
      </c>
      <c r="B3" s="11"/>
      <c r="C3" s="11"/>
      <c r="D3" s="11"/>
      <c r="E3" s="12" t="s">
        <v>5</v>
      </c>
      <c r="F3" s="12"/>
      <c r="G3" s="13"/>
      <c r="H3" s="12"/>
      <c r="I3" s="12"/>
      <c r="J3" s="13"/>
      <c r="K3" s="13" t="s">
        <v>6</v>
      </c>
      <c r="L3" s="14"/>
      <c r="M3" s="7"/>
      <c r="N3" s="7"/>
      <c r="O3" s="7"/>
      <c r="P3" s="9"/>
    </row>
    <row r="4">
      <c r="A4" s="10" t="s">
        <v>5</v>
      </c>
      <c r="B4" s="15">
        <v>1000.0</v>
      </c>
      <c r="C4" s="11"/>
      <c r="D4" s="12" t="s">
        <v>7</v>
      </c>
      <c r="E4" s="11" t="s">
        <v>8</v>
      </c>
      <c r="F4" s="11" t="s">
        <v>9</v>
      </c>
      <c r="G4" s="16" t="s">
        <v>10</v>
      </c>
      <c r="H4" s="11" t="s">
        <v>11</v>
      </c>
      <c r="I4" s="11" t="s">
        <v>9</v>
      </c>
      <c r="J4" s="16" t="s">
        <v>10</v>
      </c>
      <c r="K4" s="11" t="s">
        <v>12</v>
      </c>
      <c r="L4" s="11" t="s">
        <v>9</v>
      </c>
      <c r="M4" s="16" t="s">
        <v>10</v>
      </c>
      <c r="N4" s="11" t="s">
        <v>13</v>
      </c>
      <c r="O4" s="11" t="s">
        <v>9</v>
      </c>
      <c r="P4" s="17" t="s">
        <v>10</v>
      </c>
    </row>
    <row r="5">
      <c r="A5" s="10" t="s">
        <v>6</v>
      </c>
      <c r="B5" s="15">
        <v>5.0</v>
      </c>
      <c r="C5" s="11"/>
      <c r="D5" s="12" t="s">
        <v>14</v>
      </c>
      <c r="E5" s="12" t="s">
        <v>15</v>
      </c>
      <c r="F5" s="11">
        <v>3.0</v>
      </c>
      <c r="G5" s="16">
        <v>5.0</v>
      </c>
      <c r="H5" s="12" t="s">
        <v>16</v>
      </c>
      <c r="I5" s="11">
        <v>3.0</v>
      </c>
      <c r="J5" s="16">
        <v>5.0</v>
      </c>
      <c r="K5" s="12" t="s">
        <v>15</v>
      </c>
      <c r="L5" s="11">
        <v>2.0</v>
      </c>
      <c r="M5" s="16">
        <v>4.0</v>
      </c>
      <c r="N5" s="12" t="s">
        <v>16</v>
      </c>
      <c r="O5" s="11">
        <v>2.0</v>
      </c>
      <c r="P5" s="17">
        <v>4.0</v>
      </c>
    </row>
    <row r="6">
      <c r="A6" s="18"/>
      <c r="B6" s="7"/>
      <c r="C6" s="11"/>
      <c r="D6" s="19"/>
      <c r="E6" s="12" t="s">
        <v>17</v>
      </c>
      <c r="F6" s="11">
        <v>2.0</v>
      </c>
      <c r="G6" s="16">
        <v>5.0</v>
      </c>
      <c r="H6" s="12" t="s">
        <v>18</v>
      </c>
      <c r="I6" s="11">
        <v>2.0</v>
      </c>
      <c r="J6" s="16">
        <v>5.0</v>
      </c>
      <c r="K6" s="12" t="s">
        <v>17</v>
      </c>
      <c r="L6" s="11">
        <v>2.0</v>
      </c>
      <c r="M6" s="16">
        <v>4.0</v>
      </c>
      <c r="N6" s="12" t="s">
        <v>18</v>
      </c>
      <c r="O6" s="11">
        <v>2.0</v>
      </c>
      <c r="P6" s="17">
        <v>4.0</v>
      </c>
    </row>
    <row r="7">
      <c r="A7" s="6" t="s">
        <v>19</v>
      </c>
      <c r="B7" s="7"/>
      <c r="C7" s="11"/>
      <c r="D7" s="12" t="s">
        <v>20</v>
      </c>
      <c r="E7" s="11" t="s">
        <v>21</v>
      </c>
      <c r="F7" s="11" t="s">
        <v>9</v>
      </c>
      <c r="G7" s="16" t="s">
        <v>10</v>
      </c>
      <c r="H7" s="11" t="s">
        <v>22</v>
      </c>
      <c r="I7" s="11" t="s">
        <v>9</v>
      </c>
      <c r="J7" s="16" t="s">
        <v>10</v>
      </c>
      <c r="K7" s="11" t="s">
        <v>23</v>
      </c>
      <c r="L7" s="11" t="s">
        <v>9</v>
      </c>
      <c r="M7" s="16" t="s">
        <v>10</v>
      </c>
      <c r="N7" s="11" t="s">
        <v>24</v>
      </c>
      <c r="O7" s="11" t="s">
        <v>9</v>
      </c>
      <c r="P7" s="17" t="s">
        <v>10</v>
      </c>
    </row>
    <row r="8">
      <c r="A8" s="10" t="s">
        <v>25</v>
      </c>
      <c r="B8" s="12" t="s">
        <v>26</v>
      </c>
      <c r="C8" s="11"/>
      <c r="D8" s="7"/>
      <c r="E8" s="12" t="s">
        <v>15</v>
      </c>
      <c r="F8" s="11">
        <v>1.0</v>
      </c>
      <c r="G8" s="16">
        <v>4.0</v>
      </c>
      <c r="H8" s="12" t="s">
        <v>16</v>
      </c>
      <c r="I8" s="11">
        <v>1.0</v>
      </c>
      <c r="J8" s="16">
        <v>4.0</v>
      </c>
      <c r="K8" s="12" t="s">
        <v>15</v>
      </c>
      <c r="L8" s="11">
        <v>1.0</v>
      </c>
      <c r="M8" s="16">
        <v>4.0</v>
      </c>
      <c r="N8" s="12" t="s">
        <v>16</v>
      </c>
      <c r="O8" s="11">
        <v>1.0</v>
      </c>
      <c r="P8" s="17">
        <v>4.0</v>
      </c>
    </row>
    <row r="9">
      <c r="A9" s="10" t="s">
        <v>14</v>
      </c>
      <c r="B9" s="11">
        <v>1.0</v>
      </c>
      <c r="C9" s="11"/>
      <c r="D9" s="7"/>
      <c r="E9" s="12" t="s">
        <v>17</v>
      </c>
      <c r="F9" s="11">
        <v>1.0</v>
      </c>
      <c r="G9" s="16">
        <v>4.0</v>
      </c>
      <c r="H9" s="12" t="s">
        <v>18</v>
      </c>
      <c r="I9" s="11">
        <v>1.0</v>
      </c>
      <c r="J9" s="16">
        <v>4.0</v>
      </c>
      <c r="K9" s="12" t="s">
        <v>17</v>
      </c>
      <c r="L9" s="11">
        <v>1.0</v>
      </c>
      <c r="M9" s="16">
        <v>4.0</v>
      </c>
      <c r="N9" s="12" t="s">
        <v>18</v>
      </c>
      <c r="O9" s="11">
        <v>1.0</v>
      </c>
      <c r="P9" s="17">
        <v>4.0</v>
      </c>
    </row>
    <row r="10">
      <c r="A10" s="12" t="s">
        <v>20</v>
      </c>
      <c r="B10" s="11">
        <v>5.0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9"/>
    </row>
    <row r="11">
      <c r="A11" s="20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9"/>
    </row>
    <row r="12">
      <c r="A12" s="20"/>
      <c r="B12" s="7"/>
      <c r="C12" s="7"/>
      <c r="D12" s="13" t="s">
        <v>27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9"/>
    </row>
    <row r="13">
      <c r="A13" s="20"/>
      <c r="B13" s="7"/>
      <c r="C13" s="7"/>
      <c r="D13" s="21" t="s">
        <v>28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9"/>
    </row>
    <row r="14">
      <c r="A14" s="20"/>
      <c r="B14" s="7"/>
      <c r="C14" s="7"/>
      <c r="D14" s="11"/>
      <c r="E14" s="12" t="s">
        <v>5</v>
      </c>
      <c r="F14" s="12"/>
      <c r="G14" s="13"/>
      <c r="H14" s="12"/>
      <c r="I14" s="12"/>
      <c r="J14" s="13"/>
      <c r="K14" s="13" t="s">
        <v>6</v>
      </c>
      <c r="L14" s="14"/>
      <c r="M14" s="7"/>
      <c r="N14" s="7"/>
      <c r="O14" s="7"/>
      <c r="P14" s="9"/>
    </row>
    <row r="15">
      <c r="A15" s="20"/>
      <c r="B15" s="7"/>
      <c r="C15" s="7"/>
      <c r="D15" s="12" t="s">
        <v>7</v>
      </c>
      <c r="E15" s="11" t="s">
        <v>29</v>
      </c>
      <c r="F15" s="11" t="s">
        <v>9</v>
      </c>
      <c r="G15" s="16" t="s">
        <v>10</v>
      </c>
      <c r="H15" s="11" t="s">
        <v>30</v>
      </c>
      <c r="I15" s="11" t="s">
        <v>9</v>
      </c>
      <c r="J15" s="16" t="s">
        <v>10</v>
      </c>
      <c r="K15" s="11" t="s">
        <v>31</v>
      </c>
      <c r="L15" s="11" t="s">
        <v>9</v>
      </c>
      <c r="M15" s="16" t="s">
        <v>10</v>
      </c>
      <c r="N15" s="11" t="s">
        <v>32</v>
      </c>
      <c r="O15" s="11" t="s">
        <v>9</v>
      </c>
      <c r="P15" s="17" t="s">
        <v>10</v>
      </c>
    </row>
    <row r="16">
      <c r="A16" s="20"/>
      <c r="B16" s="7"/>
      <c r="C16" s="7"/>
      <c r="D16" s="12" t="s">
        <v>14</v>
      </c>
      <c r="E16" s="12" t="s">
        <v>15</v>
      </c>
      <c r="F16" s="15">
        <f>F5*B4</f>
        <v>3000</v>
      </c>
      <c r="G16" s="22">
        <f>G5*B4</f>
        <v>5000</v>
      </c>
      <c r="H16" s="12" t="s">
        <v>16</v>
      </c>
      <c r="I16" s="15">
        <f>I5*B4</f>
        <v>3000</v>
      </c>
      <c r="J16" s="22">
        <f>J5*B4</f>
        <v>5000</v>
      </c>
      <c r="K16" s="12" t="s">
        <v>15</v>
      </c>
      <c r="L16" s="15">
        <f>L5*B5</f>
        <v>10</v>
      </c>
      <c r="M16" s="22">
        <f>M5*B5</f>
        <v>20</v>
      </c>
      <c r="N16" s="12" t="s">
        <v>16</v>
      </c>
      <c r="O16" s="15">
        <f>O5*B5</f>
        <v>10</v>
      </c>
      <c r="P16" s="23">
        <f>P5*B5</f>
        <v>20</v>
      </c>
    </row>
    <row r="17">
      <c r="A17" s="20"/>
      <c r="B17" s="7"/>
      <c r="C17" s="7"/>
      <c r="D17" s="19"/>
      <c r="E17" s="12" t="s">
        <v>17</v>
      </c>
      <c r="F17" s="15">
        <f>F6*B4</f>
        <v>2000</v>
      </c>
      <c r="G17" s="22">
        <f>G6*B4</f>
        <v>5000</v>
      </c>
      <c r="H17" s="12" t="s">
        <v>18</v>
      </c>
      <c r="I17" s="15">
        <f>I6*B4</f>
        <v>2000</v>
      </c>
      <c r="J17" s="22">
        <f>J6*B4</f>
        <v>5000</v>
      </c>
      <c r="K17" s="12" t="s">
        <v>17</v>
      </c>
      <c r="L17" s="15">
        <f>L6*B5</f>
        <v>10</v>
      </c>
      <c r="M17" s="22">
        <f>M6*B5</f>
        <v>20</v>
      </c>
      <c r="N17" s="12" t="s">
        <v>18</v>
      </c>
      <c r="O17" s="15">
        <f>O6*B5</f>
        <v>10</v>
      </c>
      <c r="P17" s="23">
        <f>P6*B5</f>
        <v>20</v>
      </c>
    </row>
    <row r="18">
      <c r="A18" s="20"/>
      <c r="B18" s="7"/>
      <c r="C18" s="7"/>
      <c r="D18" s="12" t="s">
        <v>20</v>
      </c>
      <c r="E18" s="11" t="s">
        <v>33</v>
      </c>
      <c r="F18" s="11" t="s">
        <v>9</v>
      </c>
      <c r="G18" s="16" t="s">
        <v>10</v>
      </c>
      <c r="H18" s="11" t="s">
        <v>34</v>
      </c>
      <c r="I18" s="11" t="s">
        <v>9</v>
      </c>
      <c r="J18" s="16" t="s">
        <v>10</v>
      </c>
      <c r="K18" s="11" t="s">
        <v>35</v>
      </c>
      <c r="L18" s="11" t="s">
        <v>9</v>
      </c>
      <c r="M18" s="16" t="s">
        <v>10</v>
      </c>
      <c r="N18" s="11" t="s">
        <v>36</v>
      </c>
      <c r="O18" s="11" t="s">
        <v>9</v>
      </c>
      <c r="P18" s="17" t="s">
        <v>10</v>
      </c>
    </row>
    <row r="19">
      <c r="A19" s="20"/>
      <c r="B19" s="7"/>
      <c r="C19" s="7"/>
      <c r="D19" s="7"/>
      <c r="E19" s="12" t="s">
        <v>15</v>
      </c>
      <c r="F19" s="15">
        <f>F8*B4</f>
        <v>1000</v>
      </c>
      <c r="G19" s="22">
        <f>G8*B4</f>
        <v>4000</v>
      </c>
      <c r="H19" s="12" t="s">
        <v>16</v>
      </c>
      <c r="I19" s="15">
        <f>I8*B4</f>
        <v>1000</v>
      </c>
      <c r="J19" s="22">
        <f>J8*B4</f>
        <v>4000</v>
      </c>
      <c r="K19" s="12" t="s">
        <v>15</v>
      </c>
      <c r="L19" s="15">
        <f>L8*B5</f>
        <v>5</v>
      </c>
      <c r="M19" s="22">
        <f>M8*B5</f>
        <v>20</v>
      </c>
      <c r="N19" s="12" t="s">
        <v>16</v>
      </c>
      <c r="O19" s="15">
        <f>O8*B5</f>
        <v>5</v>
      </c>
      <c r="P19" s="23">
        <f>P8*B5</f>
        <v>20</v>
      </c>
    </row>
    <row r="20">
      <c r="A20" s="24"/>
      <c r="B20" s="25"/>
      <c r="C20" s="25"/>
      <c r="D20" s="25"/>
      <c r="E20" s="26" t="s">
        <v>17</v>
      </c>
      <c r="F20" s="27">
        <f>F9*B4</f>
        <v>1000</v>
      </c>
      <c r="G20" s="28">
        <f>G9*B4</f>
        <v>4000</v>
      </c>
      <c r="H20" s="26" t="s">
        <v>18</v>
      </c>
      <c r="I20" s="27">
        <f>I9*B4</f>
        <v>1000</v>
      </c>
      <c r="J20" s="28">
        <f>J9*B4</f>
        <v>4000</v>
      </c>
      <c r="K20" s="26" t="s">
        <v>17</v>
      </c>
      <c r="L20" s="27">
        <f>L9*B5</f>
        <v>5</v>
      </c>
      <c r="M20" s="28">
        <f>M9*B5</f>
        <v>20</v>
      </c>
      <c r="N20" s="26" t="s">
        <v>18</v>
      </c>
      <c r="O20" s="27">
        <f>O9*B5</f>
        <v>5</v>
      </c>
      <c r="P20" s="29">
        <f>P9*B5</f>
        <v>20</v>
      </c>
    </row>
    <row r="22">
      <c r="A22" s="1" t="s">
        <v>37</v>
      </c>
      <c r="B22" s="30"/>
      <c r="C22" s="31" t="s">
        <v>38</v>
      </c>
      <c r="D22" s="3"/>
      <c r="E22" s="3"/>
      <c r="F22" s="3"/>
      <c r="G22" s="3"/>
      <c r="H22" s="3"/>
      <c r="I22" s="3"/>
      <c r="J22" s="3"/>
      <c r="K22" s="5"/>
    </row>
    <row r="23">
      <c r="A23" s="20"/>
      <c r="B23" s="7"/>
      <c r="C23" s="16" t="s">
        <v>39</v>
      </c>
      <c r="D23" s="7"/>
      <c r="E23" s="7"/>
      <c r="F23" s="7"/>
      <c r="G23" s="7"/>
      <c r="H23" s="7"/>
      <c r="I23" s="7"/>
      <c r="J23" s="7"/>
      <c r="K23" s="9"/>
    </row>
    <row r="24">
      <c r="A24" s="6" t="s">
        <v>40</v>
      </c>
      <c r="B24" s="13" t="s">
        <v>41</v>
      </c>
      <c r="C24" s="13" t="s">
        <v>42</v>
      </c>
      <c r="D24" s="13" t="s">
        <v>43</v>
      </c>
      <c r="E24" s="13" t="s">
        <v>44</v>
      </c>
      <c r="F24" s="7"/>
      <c r="G24" s="7"/>
      <c r="H24" s="7"/>
      <c r="I24" s="13" t="s">
        <v>45</v>
      </c>
      <c r="J24" s="7"/>
      <c r="K24" s="9"/>
    </row>
    <row r="25">
      <c r="A25" s="32" t="s">
        <v>46</v>
      </c>
      <c r="B25" s="33"/>
      <c r="C25" s="16">
        <v>3.0</v>
      </c>
      <c r="D25" s="16">
        <v>4.0</v>
      </c>
      <c r="E25" s="7">
        <f>B9</f>
        <v>1</v>
      </c>
      <c r="F25" s="7"/>
      <c r="G25" s="7"/>
      <c r="H25" s="7"/>
      <c r="I25" s="7">
        <f t="shared" ref="I25:I26" si="1">C25*D25*E25</f>
        <v>12</v>
      </c>
      <c r="J25" s="7"/>
      <c r="K25" s="9"/>
    </row>
    <row r="26">
      <c r="A26" s="32" t="s">
        <v>47</v>
      </c>
      <c r="B26" s="33"/>
      <c r="C26" s="16">
        <v>2.0</v>
      </c>
      <c r="D26" s="16">
        <v>5.0</v>
      </c>
      <c r="E26" s="7">
        <f>B9</f>
        <v>1</v>
      </c>
      <c r="F26" s="7"/>
      <c r="G26" s="7"/>
      <c r="H26" s="7"/>
      <c r="I26" s="7">
        <f t="shared" si="1"/>
        <v>10</v>
      </c>
      <c r="J26" s="7"/>
      <c r="K26" s="9"/>
    </row>
    <row r="27">
      <c r="A27" s="34" t="s">
        <v>48</v>
      </c>
      <c r="B27" s="25"/>
      <c r="C27" s="25"/>
      <c r="D27" s="25"/>
      <c r="E27" s="25"/>
      <c r="F27" s="25"/>
      <c r="G27" s="25"/>
      <c r="H27" s="25"/>
      <c r="I27" s="25"/>
      <c r="J27" s="25"/>
      <c r="K27" s="35"/>
    </row>
    <row r="29">
      <c r="A29" s="1" t="s">
        <v>49</v>
      </c>
      <c r="B29" s="30"/>
    </row>
    <row r="30">
      <c r="A30" s="32" t="s">
        <v>50</v>
      </c>
      <c r="B30" s="36">
        <f>I25*G16</f>
        <v>60000</v>
      </c>
    </row>
    <row r="31">
      <c r="A31" s="32" t="s">
        <v>51</v>
      </c>
      <c r="B31" s="36">
        <f>I26*J19</f>
        <v>40000</v>
      </c>
    </row>
    <row r="32">
      <c r="A32" s="34" t="s">
        <v>52</v>
      </c>
      <c r="B32" s="35"/>
    </row>
  </sheetData>
  <drawing r:id="rId1"/>
</worksheet>
</file>