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lakso\Desktop\"/>
    </mc:Choice>
  </mc:AlternateContent>
  <xr:revisionPtr revIDLastSave="0" documentId="8_{99A9DEF9-F6FE-4A98-AD6A-E08A38D41FD3}" xr6:coauthVersionLast="47" xr6:coauthVersionMax="47" xr10:uidLastSave="{00000000-0000-0000-0000-000000000000}"/>
  <bookViews>
    <workbookView xWindow="-38520" yWindow="-3435" windowWidth="38640" windowHeight="21120" tabRatio="1000" activeTab="1" xr2:uid="{50D37A1D-10DD-449E-8F13-2C5966393377}"/>
  </bookViews>
  <sheets>
    <sheet name="All Students" sheetId="2" r:id="rId1"/>
    <sheet name="Cleaned data" sheetId="22" r:id="rId2"/>
    <sheet name="Analysis Grade 8" sheetId="25" r:id="rId3"/>
    <sheet name="Individual Analysis G.8" sheetId="32" r:id="rId4"/>
    <sheet name="Analysis Grade 10" sheetId="24" r:id="rId5"/>
    <sheet name="Individual analysis G.10" sheetId="27" r:id="rId6"/>
    <sheet name="1" sheetId="4" r:id="rId7"/>
    <sheet name="2" sheetId="3" r:id="rId8"/>
    <sheet name="3" sheetId="5" r:id="rId9"/>
    <sheet name="4" sheetId="6" r:id="rId10"/>
    <sheet name="5" sheetId="7" r:id="rId11"/>
    <sheet name="6" sheetId="8" r:id="rId12"/>
    <sheet name="7" sheetId="9" r:id="rId13"/>
    <sheet name="8" sheetId="10" r:id="rId14"/>
    <sheet name="9" sheetId="11" r:id="rId15"/>
    <sheet name="10" sheetId="12" r:id="rId16"/>
    <sheet name="11" sheetId="13" r:id="rId17"/>
    <sheet name="12" sheetId="14" r:id="rId18"/>
    <sheet name="14" sheetId="16" r:id="rId19"/>
    <sheet name="15" sheetId="17" r:id="rId20"/>
    <sheet name="16" sheetId="18" r:id="rId21"/>
    <sheet name="17" sheetId="19" r:id="rId22"/>
    <sheet name="19" sheetId="21" r:id="rId2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2" l="1"/>
  <c r="M2" i="22"/>
  <c r="D23" i="22"/>
  <c r="D24" i="22"/>
  <c r="D25" i="22"/>
  <c r="D26" i="22"/>
  <c r="D27" i="22"/>
  <c r="D28" i="22"/>
  <c r="D29" i="22"/>
  <c r="D22" i="22"/>
  <c r="M22" i="22"/>
  <c r="M23" i="22"/>
  <c r="M24" i="22"/>
  <c r="M25" i="22"/>
  <c r="M26" i="22"/>
  <c r="M27" i="22"/>
  <c r="M28" i="22"/>
  <c r="M29" i="22"/>
  <c r="M5" i="22" l="1"/>
  <c r="D3" i="22"/>
  <c r="D4" i="22"/>
  <c r="D5" i="22"/>
  <c r="D6" i="22"/>
  <c r="D7" i="22"/>
  <c r="D8" i="22"/>
  <c r="D9" i="22"/>
  <c r="D10" i="22"/>
  <c r="D11" i="22"/>
  <c r="D12" i="22"/>
  <c r="D13" i="22"/>
  <c r="D14" i="22"/>
  <c r="D15" i="22"/>
  <c r="D16" i="22"/>
  <c r="D2" i="22"/>
  <c r="M4" i="22"/>
  <c r="M6" i="22"/>
  <c r="M7" i="22"/>
  <c r="M8" i="22"/>
  <c r="M9" i="22"/>
  <c r="M10" i="22"/>
  <c r="M11" i="22"/>
  <c r="M12" i="22"/>
  <c r="M13" i="22"/>
  <c r="M14" i="22"/>
  <c r="M15" i="22"/>
  <c r="M16" i="22"/>
</calcChain>
</file>

<file path=xl/sharedStrings.xml><?xml version="1.0" encoding="utf-8"?>
<sst xmlns="http://schemas.openxmlformats.org/spreadsheetml/2006/main" count="688" uniqueCount="170">
  <si>
    <t>Grade 11</t>
  </si>
  <si>
    <t>Grade 8</t>
  </si>
  <si>
    <t>Grade 7</t>
  </si>
  <si>
    <t xml:space="preserve">2023-2024 Academic Year </t>
  </si>
  <si>
    <t>Grade 6</t>
  </si>
  <si>
    <t>171/216</t>
  </si>
  <si>
    <t>189/223</t>
  </si>
  <si>
    <t>236/217</t>
  </si>
  <si>
    <t>223/231</t>
  </si>
  <si>
    <t>227/228</t>
  </si>
  <si>
    <t>227/249</t>
  </si>
  <si>
    <t>Lang Lit</t>
  </si>
  <si>
    <t>237/228</t>
  </si>
  <si>
    <t>208/249</t>
  </si>
  <si>
    <t>Eng Phase 4</t>
  </si>
  <si>
    <t>209/228</t>
  </si>
  <si>
    <t>223/249</t>
  </si>
  <si>
    <t>Phase 3/ EAL</t>
  </si>
  <si>
    <t>242/228</t>
  </si>
  <si>
    <t>233/249</t>
  </si>
  <si>
    <t>Eng Phase 5</t>
  </si>
  <si>
    <t>190/230</t>
  </si>
  <si>
    <t>217/230</t>
  </si>
  <si>
    <t>194/230</t>
  </si>
  <si>
    <t>212/230</t>
  </si>
  <si>
    <t>EAL</t>
  </si>
  <si>
    <t>213/228</t>
  </si>
  <si>
    <t>210/249</t>
  </si>
  <si>
    <t>Phase 4</t>
  </si>
  <si>
    <t>201/230</t>
  </si>
  <si>
    <t>234/228</t>
  </si>
  <si>
    <t>245/249</t>
  </si>
  <si>
    <t>Phase 5</t>
  </si>
  <si>
    <t>222/228</t>
  </si>
  <si>
    <t>229/249</t>
  </si>
  <si>
    <t>232/228</t>
  </si>
  <si>
    <t>252/249</t>
  </si>
  <si>
    <t>240/228</t>
  </si>
  <si>
    <t>241/249</t>
  </si>
  <si>
    <t>214/230</t>
  </si>
  <si>
    <t>250/249</t>
  </si>
  <si>
    <t>225</t>
  </si>
  <si>
    <t>258</t>
  </si>
  <si>
    <t>224/228</t>
  </si>
  <si>
    <t>244/249</t>
  </si>
  <si>
    <t>248/228</t>
  </si>
  <si>
    <t>253/249</t>
  </si>
  <si>
    <t>249/228</t>
  </si>
  <si>
    <t>235/228</t>
  </si>
  <si>
    <t>249/249</t>
  </si>
  <si>
    <t>Grade 10</t>
  </si>
  <si>
    <t>226/210</t>
  </si>
  <si>
    <t>233/226</t>
  </si>
  <si>
    <t>Eng Phase 3</t>
  </si>
  <si>
    <t>227/230</t>
  </si>
  <si>
    <t>223/230</t>
  </si>
  <si>
    <t>Eng Lang Lit</t>
  </si>
  <si>
    <t>208/216</t>
  </si>
  <si>
    <t>231/223</t>
  </si>
  <si>
    <t xml:space="preserve">Eng Acq Level 5 </t>
  </si>
  <si>
    <t>205/230</t>
  </si>
  <si>
    <t>219/230</t>
  </si>
  <si>
    <t>206/216</t>
  </si>
  <si>
    <t>223/223</t>
  </si>
  <si>
    <t>198/201</t>
  </si>
  <si>
    <t>201/208</t>
  </si>
  <si>
    <t>Grade 9</t>
  </si>
  <si>
    <t>190/217</t>
  </si>
  <si>
    <t>215/234</t>
  </si>
  <si>
    <t>223/217</t>
  </si>
  <si>
    <t>228/234</t>
  </si>
  <si>
    <t>Phase 3</t>
  </si>
  <si>
    <t>178/230</t>
  </si>
  <si>
    <t>224/230</t>
  </si>
  <si>
    <t>203/216</t>
  </si>
  <si>
    <t>222/223</t>
  </si>
  <si>
    <t>205/210</t>
  </si>
  <si>
    <t>210/226</t>
  </si>
  <si>
    <t>Lang Acq</t>
  </si>
  <si>
    <t>235/230</t>
  </si>
  <si>
    <t>215/217</t>
  </si>
  <si>
    <t>210/234</t>
  </si>
  <si>
    <t>252</t>
  </si>
  <si>
    <t>268</t>
  </si>
  <si>
    <t>Eng B HL</t>
  </si>
  <si>
    <t>230/228</t>
  </si>
  <si>
    <t>215/249</t>
  </si>
  <si>
    <t>English</t>
  </si>
  <si>
    <t>3</t>
  </si>
  <si>
    <t>4</t>
  </si>
  <si>
    <t>2</t>
  </si>
  <si>
    <t>5</t>
  </si>
  <si>
    <t>N/A</t>
  </si>
  <si>
    <t>Indonesian</t>
  </si>
  <si>
    <t>6</t>
  </si>
  <si>
    <t>Integrated Humanities</t>
  </si>
  <si>
    <t/>
  </si>
  <si>
    <t>Sciences</t>
  </si>
  <si>
    <t>Standard Mathematics</t>
  </si>
  <si>
    <t>7</t>
  </si>
  <si>
    <t>Visual Arts</t>
  </si>
  <si>
    <t>Physical and Health Education</t>
  </si>
  <si>
    <t>Design</t>
  </si>
  <si>
    <t>IB MYP Indonesian Language and Literature (Grade 9) 1</t>
  </si>
  <si>
    <t>IB MYP English Language Acquisition Phases 3, 4, 5 (Grade 9)</t>
  </si>
  <si>
    <t>IB MYP Individuals &amp; Societies (Grade 9) 1</t>
  </si>
  <si>
    <t>IB MYP Sciences (Grade 9) 1</t>
  </si>
  <si>
    <t>IB MYP Standard Mathematics (Grade 9)</t>
  </si>
  <si>
    <t>IB MYP Music (Grade 9)</t>
  </si>
  <si>
    <t>Music</t>
  </si>
  <si>
    <t>IB MYP Physical and Health Education (Grade 9) 1</t>
  </si>
  <si>
    <t>IB MYP Design (Grade 9) 1</t>
  </si>
  <si>
    <t>IB MYP English Language Literature (Grade 10)</t>
  </si>
  <si>
    <t>IB MYP Indonesian A: Language and Literature (Grade 10) 2</t>
  </si>
  <si>
    <t>IB MYP Individuals and Societies (Grade 10) 2</t>
  </si>
  <si>
    <t>IB MYP Sciences (Grade 10) 2</t>
  </si>
  <si>
    <t>IB MYP Standard Mathematics (Grade 10)</t>
  </si>
  <si>
    <t>IB MYP Visual Arts (Grade 10)</t>
  </si>
  <si>
    <t>IB MYP Physical and Health Education (Grade 10) 2</t>
  </si>
  <si>
    <t>Theatre</t>
  </si>
  <si>
    <t>Extended Mathematics</t>
  </si>
  <si>
    <t>OFFMAP Reading Score</t>
  </si>
  <si>
    <t>OFFMAP Math Score</t>
  </si>
  <si>
    <t>OFF English Class Placement</t>
  </si>
  <si>
    <t>Score taken from first year in DP</t>
  </si>
  <si>
    <t>Indo LAL</t>
  </si>
  <si>
    <t>IS</t>
  </si>
  <si>
    <t xml:space="preserve">Science </t>
  </si>
  <si>
    <t>math</t>
  </si>
  <si>
    <t>English Acq</t>
  </si>
  <si>
    <t>PE</t>
  </si>
  <si>
    <t>Avg</t>
  </si>
  <si>
    <t>AVG MAP</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</si>
  <si>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</si>
  <si>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</si>
  <si>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</si>
  <si>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</si>
  <si>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</si>
  <si>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</si>
  <si>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</si>
  <si>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</si>
  <si>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</si>
  <si>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</si>
  <si>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</si>
  <si>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</si>
  <si>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</si>
  <si>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</si>
  <si>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</si>
  <si>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</si>
  <si>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</si>
  <si>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</si>
  <si>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</si>
  <si>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</si>
  <si>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</si>
  <si>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</si>
  <si>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</si>
  <si>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</si>
  <si>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passing is 230</t>
  </si>
  <si>
    <t>OFFMAP Math Score (249)</t>
  </si>
  <si>
    <t>OFFMAP Reading Score (228)</t>
  </si>
  <si>
    <t>X Variable 1</t>
  </si>
  <si>
    <t>Analysis</t>
  </si>
  <si>
    <t>Reccomendation</t>
  </si>
  <si>
    <t xml:space="preserve">The important values here are the coefficients, 159.6 and 10.6.The intercept which is 159.6 tells us that if a student's final grade is a 0, then their MAP scores would be 159.6. However if their final grade is a 5 then the formula would be 159.6 + 10.6(5). Know that the number inside the bracket could range from 0-7 which is the grade boundaries for MYP and DP. In general if a p-value is below 0.05 it is considered statistically significance, what that means is that the value of the Coefficients has an effect and not just by a random chance. As you can see in intercept p-value it is way below 0.05 meaning that it has an effect or has a causal relationship. The p-value for X variable is a little higher than the threshold of 0.05 meaning that there are other variables that contribute, but is not a part of this analysis. </t>
  </si>
  <si>
    <t xml:space="preserve">The entrance test bar is set a little too high atleast for this grade. According to my analysis if a student scores an average 7 on their final grade then their MAP score would be 159.6 + 10.6(7) = 234. The threshold or the bar to pass this map exam is 230 which is just slightly below a student who averages a 7. To me this makes the bar really difficult to achieve. Just by looking at the raw numbers there are only 2 student who actually passed the bar. My personal reccomendation is to use this analysis and figure out the new bar to pass, if SPH wants students that would achieve atleast a 5 then 159.6 + 10.6(5) = 213 which should be the new bar to pass the admission. </t>
  </si>
  <si>
    <t xml:space="preserve">So this would be the same as the analysis for Grade 8. The intercept is 187.2 and coefficient for the slope or avg is 8.5. What this means is that if a student has a average score of 0 then their map scores would be 187.2, but if their final grade is lets say a 5 then the formula would be 187.2 + 8.47(5) =229.55. As mentioned on the previous analysis we are also interested in the value, as seen on the table the intercept p-value is 9.8 which is a very large number, what this means is that the intercept being 187.1 might just be by chance or is random, it is not statistically significance. This is due to various of reasons but the most clear one is that the data is small. However for the slope or the change in MAP scores has a low p value, under 0.05 meaning that this is statistically significant. </t>
  </si>
  <si>
    <t>Math</t>
  </si>
  <si>
    <t>Reading</t>
  </si>
  <si>
    <t>AVG of MAP</t>
  </si>
  <si>
    <t xml:space="preserve">Just like any other analysis we are interested in the coefficient and p- value. From the table above the math MAP scores have a correlation with student's final grades, it can be seen through the p value for both the Avg and intercept which is well below 0.01 meaning it is statistically significant and does not occur by chance. The formula would 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</si>
</sst>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sz val="9"/>
      <name val="Helv"/>
    </font>
    <font>
      <i/>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4">
    <border>
      <left/>
      <right/>
      <top/>
      <bottom/>
      <diagonal/>
    </border>
    <border>
      <left/>
      <right/>
      <top/>
      <bottom style="thin">
        <color auto="1"/>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0" fontId="2" fillId="0" borderId="0" applyNumberFormat="0" applyFont="0" applyFill="0" applyBorder="0" applyProtection="0">
      <alignment horizontal="center"/>
    </xf>
    <xf numFmtId="0" fontId="2" fillId="0" borderId="1" applyNumberFormat="0" applyFont="0" applyFill="0" applyAlignment="0" applyProtection="0"/>
    <xf numFmtId="0" fontId="2" fillId="0" borderId="1" applyNumberFormat="0" applyFont="0" applyFill="0" applyProtection="0">
      <alignment horizontal="center"/>
    </xf>
    <xf numFmtId="10" fontId="2" fillId="0" borderId="0" applyFont="0" applyFill="0" applyBorder="0" applyProtection="0">
      <alignment horizontal="center"/>
    </xf>
  </cellStyleXfs>
  <cellXfs count="22">
    <xf numFmtId="0" fontId="0" fillId="0" borderId="0" xfId="0"/>
    <xf numFmtId="0" fontId="2" fillId="0" borderId="0" xfId="1">
      <alignment horizontal="center"/>
    </xf>
    <xf numFmtId="0" fontId="2" fillId="0" borderId="0" xfId="1" applyAlignment="1">
      <alignment horizontal="left"/>
    </xf>
    <xf numFmtId="0" fontId="2" fillId="0" borderId="1" xfId="2" applyFill="1"/>
    <xf numFmtId="0" fontId="2" fillId="0" borderId="1" xfId="3" applyFill="1">
      <alignment horizontal="center"/>
    </xf>
    <xf numFmtId="0" fontId="1" fillId="0" borderId="0" xfId="0" applyFont="1"/>
    <xf numFmtId="0" fontId="2" fillId="0" borderId="0" xfId="1" applyNumberFormat="1">
      <alignment horizontal="center"/>
    </xf>
    <xf numFmtId="0" fontId="2" fillId="0" borderId="1" xfId="3" applyNumberFormat="1" applyFill="1">
      <alignment horizontal="center"/>
    </xf>
    <xf numFmtId="0" fontId="0" fillId="0" borderId="2" xfId="0" applyBorder="1"/>
    <xf numFmtId="0" fontId="3" fillId="0" borderId="3" xfId="0" applyFont="1" applyBorder="1" applyAlignment="1">
      <alignment horizontal="center"/>
    </xf>
    <xf numFmtId="0" fontId="3" fillId="0" borderId="3" xfId="0" applyFont="1" applyBorder="1" applyAlignment="1">
      <alignment horizontal="centerContinuous"/>
    </xf>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4" fillId="0" borderId="0" xfId="0" applyFont="1" applyAlignment="1">
      <alignment vertical="top"/>
    </xf>
    <xf numFmtId="0" fontId="4" fillId="0" borderId="0" xfId="0" applyFont="1"/>
    <xf numFmtId="0" fontId="0" fillId="0" borderId="0" xfId="0" applyAlignment="1">
      <alignment horizontal="left" wrapText="1"/>
    </xf>
    <xf numFmtId="0" fontId="4" fillId="0" borderId="0" xfId="0" applyFont="1" applyAlignment="1">
      <alignment horizontal="center"/>
    </xf>
    <xf numFmtId="4" fontId="0" fillId="0" borderId="0" xfId="0" applyNumberFormat="1"/>
    <xf numFmtId="4" fontId="3" fillId="0" borderId="3" xfId="0" applyNumberFormat="1" applyFont="1" applyBorder="1" applyAlignment="1">
      <alignment horizontal="center"/>
    </xf>
    <xf numFmtId="4" fontId="0" fillId="0" borderId="2" xfId="0" applyNumberFormat="1" applyBorder="1"/>
    <xf numFmtId="4" fontId="4" fillId="0" borderId="0" xfId="0" applyNumberFormat="1" applyFont="1"/>
  </cellXfs>
  <cellStyles count="5">
    <cellStyle name="AlignCenter" xfId="1" xr:uid="{BD3DA6D3-1702-4BEC-A3C1-3960CC093A59}"/>
    <cellStyle name="AlignCenterPercent" xfId="4" xr:uid="{BFB93648-0D8F-412D-AAE9-FCC0619A808D}"/>
    <cellStyle name="BorderBottom" xfId="2" xr:uid="{68B7EAD3-CA91-473D-A11E-866600F98ACB}"/>
    <cellStyle name="BorderBottomCenter" xfId="3" xr:uid="{4CBCB4F7-8F80-40FF-AA41-7E35F1E321D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MAP scores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'Cleaned data'!$M$2:$M$16</c:f>
              <c:numCache>
                <c:formatCode>General</c:formatCode>
                <c:ptCount val="15"/>
                <c:pt idx="0">
                  <c:v>5.7142857142857144</c:v>
                </c:pt>
                <c:pt idx="1">
                  <c:v>3.8333333333333335</c:v>
                </c:pt>
                <c:pt idx="2">
                  <c:v>5.5714285714285712</c:v>
                </c:pt>
                <c:pt idx="3">
                  <c:v>4.166666666666667</c:v>
                </c:pt>
                <c:pt idx="4">
                  <c:v>4.5714285714285712</c:v>
                </c:pt>
                <c:pt idx="5">
                  <c:v>5.4</c:v>
                </c:pt>
                <c:pt idx="6">
                  <c:v>5.1428571428571432</c:v>
                </c:pt>
                <c:pt idx="7">
                  <c:v>6.2857142857142856</c:v>
                </c:pt>
                <c:pt idx="8">
                  <c:v>6.333333333333333</c:v>
                </c:pt>
                <c:pt idx="9">
                  <c:v>5.5714285714285712</c:v>
                </c:pt>
                <c:pt idx="10">
                  <c:v>6.2857142857142856</c:v>
                </c:pt>
                <c:pt idx="11">
                  <c:v>6.333333333333333</c:v>
                </c:pt>
                <c:pt idx="12">
                  <c:v>6.1428571428571432</c:v>
                </c:pt>
                <c:pt idx="13">
                  <c:v>5.5714285714285712</c:v>
                </c:pt>
                <c:pt idx="14">
                  <c:v>4.7142857142857144</c:v>
                </c:pt>
              </c:numCache>
            </c:numRef>
          </c:xVal>
          <c:yVal>
            <c:numRef>
              <c:f>'Cleaned data'!$D$2:$D$16</c:f>
              <c:numCache>
                <c:formatCode>General</c:formatCode>
                <c:ptCount val="15"/>
                <c:pt idx="0">
                  <c:v>227</c:v>
                </c:pt>
                <c:pt idx="1">
                  <c:v>222.5</c:v>
                </c:pt>
                <c:pt idx="2">
                  <c:v>216</c:v>
                </c:pt>
                <c:pt idx="3">
                  <c:v>237.5</c:v>
                </c:pt>
                <c:pt idx="4">
                  <c:v>211.5</c:v>
                </c:pt>
                <c:pt idx="5">
                  <c:v>239.5</c:v>
                </c:pt>
                <c:pt idx="6">
                  <c:v>225.5</c:v>
                </c:pt>
                <c:pt idx="7">
                  <c:v>242</c:v>
                </c:pt>
                <c:pt idx="8">
                  <c:v>240.5</c:v>
                </c:pt>
                <c:pt idx="9">
                  <c:v>242</c:v>
                </c:pt>
                <c:pt idx="10">
                  <c:v>234</c:v>
                </c:pt>
                <c:pt idx="11">
                  <c:v>250.5</c:v>
                </c:pt>
                <c:pt idx="12">
                  <c:v>246.5</c:v>
                </c:pt>
                <c:pt idx="13">
                  <c:v>242</c:v>
                </c:pt>
                <c:pt idx="14">
                  <c:v>222.5</c:v>
                </c:pt>
              </c:numCache>
            </c:numRef>
          </c:yVal>
          <c:smooth val="0"/>
          <c:extLst>
            <c:ext xmlns:c16="http://schemas.microsoft.com/office/drawing/2014/chart" uri="{C3380CC4-5D6E-409C-BE32-E72D297353CC}">
              <c16:uniqueId val="{00000000-34A4-42DC-A225-5AAEB553A04C}"/>
            </c:ext>
          </c:extLst>
        </c:ser>
        <c:dLbls>
          <c:showLegendKey val="0"/>
          <c:showVal val="0"/>
          <c:showCatName val="0"/>
          <c:showSerName val="0"/>
          <c:showPercent val="0"/>
          <c:showBubbleSize val="0"/>
        </c:dLbls>
        <c:axId val="1187872400"/>
        <c:axId val="1187877680"/>
      </c:scatterChart>
      <c:valAx>
        <c:axId val="11878724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77680"/>
        <c:crosses val="autoZero"/>
        <c:crossBetween val="midCat"/>
      </c:valAx>
      <c:valAx>
        <c:axId val="11878776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724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data'!$M$22:$M$29</c:f>
              <c:numCache>
                <c:formatCode>General</c:formatCode>
                <c:ptCount val="8"/>
                <c:pt idx="0">
                  <c:v>6.5</c:v>
                </c:pt>
                <c:pt idx="1">
                  <c:v>5.25</c:v>
                </c:pt>
                <c:pt idx="2">
                  <c:v>4.5</c:v>
                </c:pt>
                <c:pt idx="3">
                  <c:v>4.375</c:v>
                </c:pt>
                <c:pt idx="4">
                  <c:v>4.625</c:v>
                </c:pt>
                <c:pt idx="5">
                  <c:v>4.75</c:v>
                </c:pt>
                <c:pt idx="6">
                  <c:v>5</c:v>
                </c:pt>
                <c:pt idx="7">
                  <c:v>5.125</c:v>
                </c:pt>
              </c:numCache>
            </c:numRef>
          </c:xVal>
          <c:yVal>
            <c:numRef>
              <c:f>'Cleaned data'!$D$22:$D$29</c:f>
              <c:numCache>
                <c:formatCode>General</c:formatCode>
                <c:ptCount val="8"/>
                <c:pt idx="0">
                  <c:v>229.5</c:v>
                </c:pt>
                <c:pt idx="1">
                  <c:v>203.5</c:v>
                </c:pt>
                <c:pt idx="2">
                  <c:v>203</c:v>
                </c:pt>
                <c:pt idx="3">
                  <c:v>206.5</c:v>
                </c:pt>
                <c:pt idx="4">
                  <c:v>207.5</c:v>
                </c:pt>
                <c:pt idx="5">
                  <c:v>212</c:v>
                </c:pt>
                <c:pt idx="6">
                  <c:v>229</c:v>
                </c:pt>
                <c:pt idx="7">
                  <c:v>212.5</c:v>
                </c:pt>
              </c:numCache>
            </c:numRef>
          </c:yVal>
          <c:smooth val="0"/>
          <c:extLst>
            <c:ext xmlns:c16="http://schemas.microsoft.com/office/drawing/2014/chart" uri="{C3380CC4-5D6E-409C-BE32-E72D297353CC}">
              <c16:uniqueId val="{00000001-4629-4791-8B99-46E42499356E}"/>
            </c:ext>
          </c:extLst>
        </c:ser>
        <c:dLbls>
          <c:showLegendKey val="0"/>
          <c:showVal val="0"/>
          <c:showCatName val="0"/>
          <c:showSerName val="0"/>
          <c:showPercent val="0"/>
          <c:showBubbleSize val="0"/>
        </c:dLbls>
        <c:axId val="257879056"/>
        <c:axId val="257877616"/>
      </c:scatterChart>
      <c:valAx>
        <c:axId val="25787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Grade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77616"/>
        <c:crosses val="autoZero"/>
        <c:crossBetween val="midCat"/>
      </c:valAx>
      <c:valAx>
        <c:axId val="2578776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79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276225</xdr:colOff>
      <xdr:row>1</xdr:row>
      <xdr:rowOff>31750</xdr:rowOff>
    </xdr:from>
    <xdr:to>
      <xdr:col>20</xdr:col>
      <xdr:colOff>581025</xdr:colOff>
      <xdr:row>16</xdr:row>
      <xdr:rowOff>12700</xdr:rowOff>
    </xdr:to>
    <xdr:graphicFrame macro="">
      <xdr:nvGraphicFramePr>
        <xdr:cNvPr id="2" name="Chart 1">
          <a:extLst>
            <a:ext uri="{FF2B5EF4-FFF2-40B4-BE49-F238E27FC236}">
              <a16:creationId xmlns:a16="http://schemas.microsoft.com/office/drawing/2014/main" id="{DA6F2175-7BB5-9DC2-1F1E-911B3996B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8423</xdr:colOff>
      <xdr:row>19</xdr:row>
      <xdr:rowOff>96654</xdr:rowOff>
    </xdr:from>
    <xdr:to>
      <xdr:col>21</xdr:col>
      <xdr:colOff>296875</xdr:colOff>
      <xdr:row>34</xdr:row>
      <xdr:rowOff>79192</xdr:rowOff>
    </xdr:to>
    <xdr:graphicFrame macro="">
      <xdr:nvGraphicFramePr>
        <xdr:cNvPr id="3" name="Chart 2">
          <a:extLst>
            <a:ext uri="{FF2B5EF4-FFF2-40B4-BE49-F238E27FC236}">
              <a16:creationId xmlns:a16="http://schemas.microsoft.com/office/drawing/2014/main" id="{45A41020-0DAE-C946-51E0-6D7FB3DF1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E6358-5CCC-4DAE-9CEC-D2547718A4B6}">
  <dimension ref="A1:G37"/>
  <sheetViews>
    <sheetView workbookViewId="0">
      <selection activeCell="D3" sqref="D3:E3"/>
    </sheetView>
  </sheetViews>
  <sheetFormatPr defaultRowHeight="15" x14ac:dyDescent="0.25"/>
  <cols>
    <col min="2" max="2" width="26.5703125" customWidth="1"/>
    <col min="4" max="4" width="22.42578125" customWidth="1"/>
    <col min="5" max="5" width="22.28515625" customWidth="1"/>
    <col min="6" max="6" width="26.85546875" customWidth="1"/>
  </cols>
  <sheetData>
    <row r="1" spans="1:7" x14ac:dyDescent="0.25">
      <c r="D1" t="s">
        <v>121</v>
      </c>
      <c r="E1" t="s">
        <v>122</v>
      </c>
      <c r="F1" t="s">
        <v>123</v>
      </c>
    </row>
    <row r="2" spans="1:7" x14ac:dyDescent="0.25">
      <c r="A2">
        <v>1</v>
      </c>
      <c r="B2" t="s">
        <v>3</v>
      </c>
      <c r="C2" t="s">
        <v>50</v>
      </c>
      <c r="D2" t="s">
        <v>51</v>
      </c>
      <c r="E2" t="s">
        <v>52</v>
      </c>
      <c r="F2" t="s">
        <v>53</v>
      </c>
    </row>
    <row r="3" spans="1:7" x14ac:dyDescent="0.25">
      <c r="A3">
        <v>2</v>
      </c>
      <c r="B3" t="s">
        <v>3</v>
      </c>
      <c r="C3" t="s">
        <v>50</v>
      </c>
      <c r="D3" t="s">
        <v>76</v>
      </c>
      <c r="E3" t="s">
        <v>77</v>
      </c>
      <c r="F3" t="s">
        <v>78</v>
      </c>
    </row>
    <row r="4" spans="1:7" x14ac:dyDescent="0.25">
      <c r="A4">
        <v>3</v>
      </c>
      <c r="B4" t="s">
        <v>3</v>
      </c>
      <c r="C4" t="s">
        <v>0</v>
      </c>
      <c r="D4" t="s">
        <v>9</v>
      </c>
      <c r="E4" t="s">
        <v>10</v>
      </c>
      <c r="F4" t="s">
        <v>11</v>
      </c>
    </row>
    <row r="5" spans="1:7" x14ac:dyDescent="0.25">
      <c r="A5">
        <v>4</v>
      </c>
      <c r="B5" t="s">
        <v>3</v>
      </c>
      <c r="C5" t="s">
        <v>0</v>
      </c>
      <c r="D5" t="s">
        <v>12</v>
      </c>
      <c r="E5" t="s">
        <v>13</v>
      </c>
      <c r="F5" t="s">
        <v>14</v>
      </c>
    </row>
    <row r="6" spans="1:7" x14ac:dyDescent="0.25">
      <c r="A6">
        <v>5</v>
      </c>
      <c r="B6" t="s">
        <v>3</v>
      </c>
      <c r="C6" t="s">
        <v>0</v>
      </c>
      <c r="D6" t="s">
        <v>15</v>
      </c>
      <c r="E6" t="s">
        <v>16</v>
      </c>
      <c r="F6" t="s">
        <v>17</v>
      </c>
    </row>
    <row r="7" spans="1:7" x14ac:dyDescent="0.25">
      <c r="A7">
        <v>6</v>
      </c>
      <c r="B7" t="s">
        <v>3</v>
      </c>
      <c r="C7" t="s">
        <v>0</v>
      </c>
      <c r="D7" t="s">
        <v>18</v>
      </c>
      <c r="E7" t="s">
        <v>19</v>
      </c>
      <c r="F7" t="s">
        <v>20</v>
      </c>
    </row>
    <row r="8" spans="1:7" x14ac:dyDescent="0.25">
      <c r="A8">
        <v>7</v>
      </c>
      <c r="B8" t="s">
        <v>3</v>
      </c>
      <c r="C8" t="s">
        <v>0</v>
      </c>
      <c r="D8" t="s">
        <v>26</v>
      </c>
      <c r="E8" t="s">
        <v>27</v>
      </c>
      <c r="F8" t="s">
        <v>28</v>
      </c>
    </row>
    <row r="9" spans="1:7" x14ac:dyDescent="0.25">
      <c r="A9">
        <v>8</v>
      </c>
      <c r="B9" t="s">
        <v>3</v>
      </c>
      <c r="C9" t="s">
        <v>0</v>
      </c>
      <c r="D9" t="s">
        <v>30</v>
      </c>
      <c r="E9" t="s">
        <v>31</v>
      </c>
      <c r="F9" t="s">
        <v>32</v>
      </c>
    </row>
    <row r="10" spans="1:7" x14ac:dyDescent="0.25">
      <c r="A10">
        <v>9</v>
      </c>
      <c r="B10" t="s">
        <v>3</v>
      </c>
      <c r="C10" t="s">
        <v>0</v>
      </c>
      <c r="D10" t="s">
        <v>33</v>
      </c>
      <c r="E10" t="s">
        <v>34</v>
      </c>
      <c r="F10" t="s">
        <v>20</v>
      </c>
    </row>
    <row r="11" spans="1:7" x14ac:dyDescent="0.25">
      <c r="A11">
        <v>10</v>
      </c>
      <c r="B11" t="s">
        <v>3</v>
      </c>
      <c r="C11" t="s">
        <v>0</v>
      </c>
      <c r="D11" t="s">
        <v>35</v>
      </c>
      <c r="E11" t="s">
        <v>36</v>
      </c>
      <c r="F11" t="s">
        <v>11</v>
      </c>
    </row>
    <row r="12" spans="1:7" x14ac:dyDescent="0.25">
      <c r="A12">
        <v>11</v>
      </c>
      <c r="B12" t="s">
        <v>3</v>
      </c>
      <c r="C12" t="s">
        <v>0</v>
      </c>
      <c r="D12" t="s">
        <v>37</v>
      </c>
      <c r="E12" t="s">
        <v>38</v>
      </c>
      <c r="F12" t="s">
        <v>11</v>
      </c>
    </row>
    <row r="13" spans="1:7" x14ac:dyDescent="0.25">
      <c r="A13">
        <v>12</v>
      </c>
      <c r="B13" t="s">
        <v>3</v>
      </c>
      <c r="C13" t="s">
        <v>0</v>
      </c>
      <c r="D13" t="s">
        <v>30</v>
      </c>
      <c r="E13" t="s">
        <v>40</v>
      </c>
      <c r="F13" t="s">
        <v>25</v>
      </c>
    </row>
    <row r="14" spans="1:7" x14ac:dyDescent="0.25">
      <c r="A14" s="5">
        <v>13</v>
      </c>
      <c r="B14" s="5" t="s">
        <v>3</v>
      </c>
      <c r="C14" s="5" t="s">
        <v>0</v>
      </c>
      <c r="D14" s="5" t="s">
        <v>41</v>
      </c>
      <c r="E14" s="5" t="s">
        <v>42</v>
      </c>
      <c r="F14" s="5" t="s">
        <v>11</v>
      </c>
      <c r="G14" s="5" t="s">
        <v>124</v>
      </c>
    </row>
    <row r="15" spans="1:7" x14ac:dyDescent="0.25">
      <c r="A15">
        <v>14</v>
      </c>
      <c r="B15" t="s">
        <v>3</v>
      </c>
      <c r="C15" t="s">
        <v>0</v>
      </c>
      <c r="D15" t="s">
        <v>43</v>
      </c>
      <c r="E15" t="s">
        <v>44</v>
      </c>
      <c r="F15" t="s">
        <v>20</v>
      </c>
    </row>
    <row r="16" spans="1:7" x14ac:dyDescent="0.25">
      <c r="A16">
        <v>15</v>
      </c>
      <c r="B16" t="s">
        <v>3</v>
      </c>
      <c r="C16" t="s">
        <v>0</v>
      </c>
      <c r="D16" t="s">
        <v>45</v>
      </c>
      <c r="E16" t="s">
        <v>46</v>
      </c>
      <c r="F16" t="s">
        <v>11</v>
      </c>
    </row>
    <row r="17" spans="1:7" x14ac:dyDescent="0.25">
      <c r="A17">
        <v>16</v>
      </c>
      <c r="B17" t="s">
        <v>3</v>
      </c>
      <c r="C17" t="s">
        <v>0</v>
      </c>
      <c r="D17" t="s">
        <v>47</v>
      </c>
      <c r="E17" t="s">
        <v>44</v>
      </c>
      <c r="F17" t="s">
        <v>11</v>
      </c>
    </row>
    <row r="18" spans="1:7" x14ac:dyDescent="0.25">
      <c r="A18">
        <v>17</v>
      </c>
      <c r="B18" t="s">
        <v>3</v>
      </c>
      <c r="C18" t="s">
        <v>0</v>
      </c>
      <c r="D18" t="s">
        <v>48</v>
      </c>
      <c r="E18" t="s">
        <v>49</v>
      </c>
      <c r="F18" t="s">
        <v>14</v>
      </c>
    </row>
    <row r="19" spans="1:7" s="5" customFormat="1" x14ac:dyDescent="0.25">
      <c r="A19" s="5">
        <v>18</v>
      </c>
      <c r="B19" s="5" t="s">
        <v>3</v>
      </c>
      <c r="C19" s="5" t="s">
        <v>0</v>
      </c>
      <c r="D19" s="5" t="s">
        <v>82</v>
      </c>
      <c r="E19" s="5" t="s">
        <v>83</v>
      </c>
      <c r="F19" s="5" t="s">
        <v>84</v>
      </c>
      <c r="G19" s="5" t="s">
        <v>124</v>
      </c>
    </row>
    <row r="20" spans="1:7" x14ac:dyDescent="0.25">
      <c r="A20">
        <v>19</v>
      </c>
      <c r="B20" t="s">
        <v>3</v>
      </c>
      <c r="C20" t="s">
        <v>0</v>
      </c>
      <c r="D20" t="s">
        <v>85</v>
      </c>
      <c r="E20" t="s">
        <v>86</v>
      </c>
      <c r="F20" t="s">
        <v>53</v>
      </c>
    </row>
    <row r="21" spans="1:7" x14ac:dyDescent="0.25">
      <c r="A21">
        <v>20</v>
      </c>
      <c r="B21" t="s">
        <v>3</v>
      </c>
      <c r="C21" t="s">
        <v>4</v>
      </c>
      <c r="D21" t="s">
        <v>5</v>
      </c>
      <c r="E21" t="s">
        <v>6</v>
      </c>
    </row>
    <row r="22" spans="1:7" x14ac:dyDescent="0.25">
      <c r="A22">
        <v>21</v>
      </c>
      <c r="B22" t="s">
        <v>3</v>
      </c>
      <c r="C22" t="s">
        <v>4</v>
      </c>
      <c r="D22" t="s">
        <v>64</v>
      </c>
      <c r="E22" t="s">
        <v>65</v>
      </c>
    </row>
    <row r="23" spans="1:7" x14ac:dyDescent="0.25">
      <c r="A23">
        <v>22</v>
      </c>
      <c r="B23" t="s">
        <v>3</v>
      </c>
      <c r="C23" t="s">
        <v>4</v>
      </c>
      <c r="D23" t="s">
        <v>74</v>
      </c>
      <c r="E23" t="s">
        <v>75</v>
      </c>
    </row>
    <row r="24" spans="1:7" x14ac:dyDescent="0.25">
      <c r="A24">
        <v>23</v>
      </c>
      <c r="B24" t="s">
        <v>3</v>
      </c>
      <c r="C24" t="s">
        <v>2</v>
      </c>
      <c r="D24" t="s">
        <v>54</v>
      </c>
      <c r="E24" t="s">
        <v>55</v>
      </c>
      <c r="F24" t="s">
        <v>56</v>
      </c>
    </row>
    <row r="25" spans="1:7" x14ac:dyDescent="0.25">
      <c r="A25">
        <v>24</v>
      </c>
      <c r="B25" t="s">
        <v>3</v>
      </c>
      <c r="C25" t="s">
        <v>2</v>
      </c>
      <c r="D25" t="s">
        <v>57</v>
      </c>
      <c r="E25" t="s">
        <v>58</v>
      </c>
      <c r="F25" t="s">
        <v>59</v>
      </c>
    </row>
    <row r="26" spans="1:7" x14ac:dyDescent="0.25">
      <c r="A26">
        <v>25</v>
      </c>
      <c r="B26" t="s">
        <v>3</v>
      </c>
      <c r="C26" t="s">
        <v>2</v>
      </c>
      <c r="D26" t="s">
        <v>62</v>
      </c>
      <c r="E26" t="s">
        <v>63</v>
      </c>
      <c r="F26" t="s">
        <v>11</v>
      </c>
    </row>
    <row r="27" spans="1:7" x14ac:dyDescent="0.25">
      <c r="A27">
        <v>26</v>
      </c>
      <c r="B27" t="s">
        <v>3</v>
      </c>
      <c r="C27" t="s">
        <v>2</v>
      </c>
      <c r="D27" t="s">
        <v>72</v>
      </c>
      <c r="E27" t="s">
        <v>73</v>
      </c>
    </row>
    <row r="28" spans="1:7" x14ac:dyDescent="0.25">
      <c r="A28">
        <v>27</v>
      </c>
      <c r="B28" t="s">
        <v>3</v>
      </c>
      <c r="C28" t="s">
        <v>1</v>
      </c>
      <c r="D28" t="s">
        <v>7</v>
      </c>
      <c r="E28" t="s">
        <v>8</v>
      </c>
    </row>
    <row r="29" spans="1:7" x14ac:dyDescent="0.25">
      <c r="A29">
        <v>28</v>
      </c>
      <c r="B29" t="s">
        <v>3</v>
      </c>
      <c r="C29" t="s">
        <v>1</v>
      </c>
      <c r="D29" t="s">
        <v>21</v>
      </c>
      <c r="E29" t="s">
        <v>22</v>
      </c>
      <c r="F29" t="s">
        <v>20</v>
      </c>
    </row>
    <row r="30" spans="1:7" x14ac:dyDescent="0.25">
      <c r="A30">
        <v>29</v>
      </c>
      <c r="B30" t="s">
        <v>3</v>
      </c>
      <c r="C30" t="s">
        <v>1</v>
      </c>
      <c r="D30" t="s">
        <v>23</v>
      </c>
      <c r="E30" t="s">
        <v>24</v>
      </c>
      <c r="F30" t="s">
        <v>25</v>
      </c>
    </row>
    <row r="31" spans="1:7" x14ac:dyDescent="0.25">
      <c r="A31">
        <v>30</v>
      </c>
      <c r="B31" t="s">
        <v>3</v>
      </c>
      <c r="C31" t="s">
        <v>1</v>
      </c>
      <c r="D31" t="s">
        <v>24</v>
      </c>
      <c r="E31" t="s">
        <v>29</v>
      </c>
      <c r="F31" t="s">
        <v>14</v>
      </c>
    </row>
    <row r="32" spans="1:7" x14ac:dyDescent="0.25">
      <c r="A32">
        <v>31</v>
      </c>
      <c r="B32" t="s">
        <v>3</v>
      </c>
      <c r="C32" t="s">
        <v>1</v>
      </c>
      <c r="D32" t="s">
        <v>29</v>
      </c>
      <c r="E32" t="s">
        <v>39</v>
      </c>
      <c r="F32" t="s">
        <v>11</v>
      </c>
    </row>
    <row r="33" spans="1:6" x14ac:dyDescent="0.25">
      <c r="A33">
        <v>32</v>
      </c>
      <c r="B33" t="s">
        <v>3</v>
      </c>
      <c r="C33" t="s">
        <v>1</v>
      </c>
      <c r="D33" t="s">
        <v>60</v>
      </c>
      <c r="E33" t="s">
        <v>61</v>
      </c>
      <c r="F33" t="s">
        <v>25</v>
      </c>
    </row>
    <row r="34" spans="1:6" x14ac:dyDescent="0.25">
      <c r="A34">
        <v>33</v>
      </c>
      <c r="B34" t="s">
        <v>3</v>
      </c>
      <c r="C34" t="s">
        <v>1</v>
      </c>
      <c r="D34" t="s">
        <v>55</v>
      </c>
      <c r="E34" t="s">
        <v>79</v>
      </c>
      <c r="F34" t="s">
        <v>20</v>
      </c>
    </row>
    <row r="35" spans="1:6" x14ac:dyDescent="0.25">
      <c r="A35">
        <v>34</v>
      </c>
      <c r="B35" t="s">
        <v>3</v>
      </c>
      <c r="C35" t="s">
        <v>1</v>
      </c>
      <c r="D35" t="s">
        <v>80</v>
      </c>
      <c r="E35" t="s">
        <v>81</v>
      </c>
      <c r="F35" t="s">
        <v>53</v>
      </c>
    </row>
    <row r="36" spans="1:6" x14ac:dyDescent="0.25">
      <c r="A36">
        <v>35</v>
      </c>
      <c r="B36" t="s">
        <v>3</v>
      </c>
      <c r="C36" t="s">
        <v>66</v>
      </c>
      <c r="D36" t="s">
        <v>67</v>
      </c>
      <c r="E36" t="s">
        <v>68</v>
      </c>
      <c r="F36" t="s">
        <v>14</v>
      </c>
    </row>
    <row r="37" spans="1:6" x14ac:dyDescent="0.25">
      <c r="A37">
        <v>36</v>
      </c>
      <c r="B37" t="s">
        <v>3</v>
      </c>
      <c r="C37" t="s">
        <v>66</v>
      </c>
      <c r="D37" t="s">
        <v>69</v>
      </c>
      <c r="E37" t="s">
        <v>70</v>
      </c>
      <c r="F37" t="s">
        <v>71</v>
      </c>
    </row>
  </sheetData>
  <sortState xmlns:xlrd2="http://schemas.microsoft.com/office/spreadsheetml/2017/richdata2" ref="A2:F37">
    <sortCondition ref="C3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6A190-E142-4628-A6D5-19FC58DE1FEA}">
  <dimension ref="A2:B8"/>
  <sheetViews>
    <sheetView workbookViewId="0">
      <selection activeCell="Q34" sqref="Q34"/>
    </sheetView>
  </sheetViews>
  <sheetFormatPr defaultRowHeight="15" x14ac:dyDescent="0.25"/>
  <cols>
    <col min="1" max="1" width="33.140625" customWidth="1"/>
  </cols>
  <sheetData>
    <row r="2" spans="1:2" x14ac:dyDescent="0.25">
      <c r="A2" t="s">
        <v>93</v>
      </c>
      <c r="B2" s="1" t="s">
        <v>92</v>
      </c>
    </row>
    <row r="3" spans="1:2" x14ac:dyDescent="0.25">
      <c r="A3" t="s">
        <v>87</v>
      </c>
      <c r="B3" s="1" t="s">
        <v>94</v>
      </c>
    </row>
    <row r="4" spans="1:2" x14ac:dyDescent="0.25">
      <c r="A4" t="s">
        <v>95</v>
      </c>
      <c r="B4" s="1" t="s">
        <v>89</v>
      </c>
    </row>
    <row r="5" spans="1:2" x14ac:dyDescent="0.25">
      <c r="A5" t="s">
        <v>97</v>
      </c>
      <c r="B5" s="1" t="s">
        <v>90</v>
      </c>
    </row>
    <row r="6" spans="1:2" x14ac:dyDescent="0.25">
      <c r="A6" t="s">
        <v>98</v>
      </c>
      <c r="B6" s="1" t="s">
        <v>88</v>
      </c>
    </row>
    <row r="7" spans="1:2" x14ac:dyDescent="0.25">
      <c r="A7" t="s">
        <v>100</v>
      </c>
      <c r="B7" s="1" t="s">
        <v>89</v>
      </c>
    </row>
    <row r="8" spans="1:2" x14ac:dyDescent="0.25">
      <c r="A8" t="s">
        <v>101</v>
      </c>
      <c r="B8" s="1" t="s">
        <v>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E5BD-69DC-4C66-AA12-F51F5D54C6DF}">
  <dimension ref="A2:B8"/>
  <sheetViews>
    <sheetView workbookViewId="0">
      <selection activeCell="Q34" sqref="Q34"/>
    </sheetView>
  </sheetViews>
  <sheetFormatPr defaultRowHeight="15" x14ac:dyDescent="0.25"/>
  <cols>
    <col min="1" max="1" width="30" customWidth="1"/>
  </cols>
  <sheetData>
    <row r="2" spans="1:2" x14ac:dyDescent="0.25">
      <c r="A2" t="s">
        <v>93</v>
      </c>
      <c r="B2" s="1" t="s">
        <v>91</v>
      </c>
    </row>
    <row r="3" spans="1:2" x14ac:dyDescent="0.25">
      <c r="A3" t="s">
        <v>87</v>
      </c>
      <c r="B3" s="1" t="s">
        <v>94</v>
      </c>
    </row>
    <row r="4" spans="1:2" x14ac:dyDescent="0.25">
      <c r="A4" t="s">
        <v>95</v>
      </c>
      <c r="B4" s="1" t="s">
        <v>91</v>
      </c>
    </row>
    <row r="5" spans="1:2" x14ac:dyDescent="0.25">
      <c r="A5" t="s">
        <v>97</v>
      </c>
      <c r="B5" s="1" t="s">
        <v>94</v>
      </c>
    </row>
    <row r="6" spans="1:2" x14ac:dyDescent="0.25">
      <c r="A6" t="s">
        <v>98</v>
      </c>
      <c r="B6" s="1" t="s">
        <v>89</v>
      </c>
    </row>
    <row r="7" spans="1:2" x14ac:dyDescent="0.25">
      <c r="A7" t="s">
        <v>109</v>
      </c>
      <c r="B7" s="1" t="s">
        <v>94</v>
      </c>
    </row>
    <row r="8" spans="1:2" x14ac:dyDescent="0.25">
      <c r="A8" t="s">
        <v>101</v>
      </c>
      <c r="B8" s="1" t="s">
        <v>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2BBD-EAAB-44EC-92FF-F83A461452AB}">
  <dimension ref="A2:B8"/>
  <sheetViews>
    <sheetView workbookViewId="0">
      <selection activeCell="Q34" sqref="Q34"/>
    </sheetView>
  </sheetViews>
  <sheetFormatPr defaultRowHeight="15" x14ac:dyDescent="0.25"/>
  <cols>
    <col min="1" max="1" width="29.7109375" customWidth="1"/>
  </cols>
  <sheetData>
    <row r="2" spans="1:2" x14ac:dyDescent="0.25">
      <c r="A2" t="s">
        <v>93</v>
      </c>
      <c r="B2" s="1" t="s">
        <v>89</v>
      </c>
    </row>
    <row r="3" spans="1:2" x14ac:dyDescent="0.25">
      <c r="A3" t="s">
        <v>87</v>
      </c>
      <c r="B3" s="1" t="s">
        <v>91</v>
      </c>
    </row>
    <row r="4" spans="1:2" x14ac:dyDescent="0.25">
      <c r="A4" t="s">
        <v>95</v>
      </c>
      <c r="B4" s="1" t="s">
        <v>89</v>
      </c>
    </row>
    <row r="5" spans="1:2" x14ac:dyDescent="0.25">
      <c r="A5" t="s">
        <v>97</v>
      </c>
      <c r="B5" s="1" t="s">
        <v>89</v>
      </c>
    </row>
    <row r="6" spans="1:2" x14ac:dyDescent="0.25">
      <c r="A6" t="s">
        <v>98</v>
      </c>
      <c r="B6" s="1" t="s">
        <v>88</v>
      </c>
    </row>
    <row r="7" spans="1:2" x14ac:dyDescent="0.25">
      <c r="A7" t="s">
        <v>119</v>
      </c>
      <c r="B7" s="1" t="s">
        <v>92</v>
      </c>
    </row>
    <row r="8" spans="1:2" x14ac:dyDescent="0.25">
      <c r="A8" s="3" t="s">
        <v>101</v>
      </c>
      <c r="B8" s="4" t="s">
        <v>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A0C22-0A0C-4DF5-80B5-C58A8AB64980}">
  <dimension ref="A2:B8"/>
  <sheetViews>
    <sheetView workbookViewId="0">
      <selection activeCell="Q34" sqref="Q34"/>
    </sheetView>
  </sheetViews>
  <sheetFormatPr defaultRowHeight="15" x14ac:dyDescent="0.25"/>
  <cols>
    <col min="1" max="1" width="42.42578125" customWidth="1"/>
  </cols>
  <sheetData>
    <row r="2" spans="1:2" x14ac:dyDescent="0.25">
      <c r="A2" t="s">
        <v>93</v>
      </c>
      <c r="B2" s="1" t="s">
        <v>89</v>
      </c>
    </row>
    <row r="3" spans="1:2" x14ac:dyDescent="0.25">
      <c r="A3" t="s">
        <v>87</v>
      </c>
      <c r="B3" s="1" t="s">
        <v>91</v>
      </c>
    </row>
    <row r="4" spans="1:2" x14ac:dyDescent="0.25">
      <c r="A4" t="s">
        <v>95</v>
      </c>
      <c r="B4" s="1" t="s">
        <v>89</v>
      </c>
    </row>
    <row r="5" spans="1:2" x14ac:dyDescent="0.25">
      <c r="A5" t="s">
        <v>97</v>
      </c>
      <c r="B5" s="1" t="s">
        <v>91</v>
      </c>
    </row>
    <row r="6" spans="1:2" x14ac:dyDescent="0.25">
      <c r="A6" t="s">
        <v>98</v>
      </c>
      <c r="B6" s="1" t="s">
        <v>89</v>
      </c>
    </row>
    <row r="7" spans="1:2" x14ac:dyDescent="0.25">
      <c r="A7" t="s">
        <v>109</v>
      </c>
      <c r="B7" s="1" t="s">
        <v>91</v>
      </c>
    </row>
    <row r="8" spans="1:2" x14ac:dyDescent="0.25">
      <c r="A8" s="3" t="s">
        <v>101</v>
      </c>
      <c r="B8" s="4" t="s">
        <v>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C23C-FB78-4604-9149-B6E378D25833}">
  <dimension ref="A2:B8"/>
  <sheetViews>
    <sheetView workbookViewId="0">
      <selection activeCell="Q34" sqref="Q34"/>
    </sheetView>
  </sheetViews>
  <sheetFormatPr defaultRowHeight="15" x14ac:dyDescent="0.25"/>
  <cols>
    <col min="1" max="1" width="29.5703125" customWidth="1"/>
  </cols>
  <sheetData>
    <row r="2" spans="1:2" x14ac:dyDescent="0.25">
      <c r="A2" t="s">
        <v>87</v>
      </c>
      <c r="B2" s="1" t="s">
        <v>94</v>
      </c>
    </row>
    <row r="3" spans="1:2" x14ac:dyDescent="0.25">
      <c r="A3" t="s">
        <v>93</v>
      </c>
      <c r="B3" s="1" t="s">
        <v>92</v>
      </c>
    </row>
    <row r="4" spans="1:2" x14ac:dyDescent="0.25">
      <c r="A4" t="s">
        <v>95</v>
      </c>
      <c r="B4" s="1" t="s">
        <v>91</v>
      </c>
    </row>
    <row r="5" spans="1:2" x14ac:dyDescent="0.25">
      <c r="A5" t="s">
        <v>97</v>
      </c>
      <c r="B5" s="1" t="s">
        <v>91</v>
      </c>
    </row>
    <row r="6" spans="1:2" x14ac:dyDescent="0.25">
      <c r="A6" t="s">
        <v>98</v>
      </c>
      <c r="B6" s="1" t="s">
        <v>91</v>
      </c>
    </row>
    <row r="7" spans="1:2" x14ac:dyDescent="0.25">
      <c r="A7" t="s">
        <v>119</v>
      </c>
      <c r="B7" s="1" t="s">
        <v>92</v>
      </c>
    </row>
    <row r="8" spans="1:2" x14ac:dyDescent="0.25">
      <c r="A8" s="3" t="s">
        <v>101</v>
      </c>
      <c r="B8" s="4" t="s">
        <v>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DCC5C-6A9A-4BE3-8E6A-8DF8B3A62C8B}">
  <dimension ref="A1:B7"/>
  <sheetViews>
    <sheetView workbookViewId="0">
      <selection activeCell="Q34" sqref="Q34"/>
    </sheetView>
  </sheetViews>
  <sheetFormatPr defaultRowHeight="15" x14ac:dyDescent="0.25"/>
  <cols>
    <col min="1" max="1" width="34.7109375" customWidth="1"/>
  </cols>
  <sheetData>
    <row r="1" spans="1:2" x14ac:dyDescent="0.25">
      <c r="A1" t="s">
        <v>93</v>
      </c>
      <c r="B1" s="1" t="s">
        <v>91</v>
      </c>
    </row>
    <row r="2" spans="1:2" x14ac:dyDescent="0.25">
      <c r="A2" t="s">
        <v>87</v>
      </c>
      <c r="B2" s="1" t="s">
        <v>94</v>
      </c>
    </row>
    <row r="3" spans="1:2" x14ac:dyDescent="0.25">
      <c r="A3" t="s">
        <v>95</v>
      </c>
      <c r="B3" s="1" t="s">
        <v>89</v>
      </c>
    </row>
    <row r="4" spans="1:2" x14ac:dyDescent="0.25">
      <c r="A4" t="s">
        <v>97</v>
      </c>
      <c r="B4" s="1" t="s">
        <v>91</v>
      </c>
    </row>
    <row r="5" spans="1:2" x14ac:dyDescent="0.25">
      <c r="A5" t="s">
        <v>98</v>
      </c>
      <c r="B5" s="1" t="s">
        <v>91</v>
      </c>
    </row>
    <row r="6" spans="1:2" x14ac:dyDescent="0.25">
      <c r="A6" t="s">
        <v>100</v>
      </c>
      <c r="B6" s="1" t="s">
        <v>91</v>
      </c>
    </row>
    <row r="7" spans="1:2" x14ac:dyDescent="0.25">
      <c r="A7" s="3" t="s">
        <v>101</v>
      </c>
      <c r="B7" s="4" t="s">
        <v>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7BBA2-67AD-4000-B6BC-8749A68BA314}">
  <dimension ref="A2:B8"/>
  <sheetViews>
    <sheetView workbookViewId="0">
      <selection activeCell="Q34" sqref="Q34"/>
    </sheetView>
  </sheetViews>
  <sheetFormatPr defaultRowHeight="15" x14ac:dyDescent="0.25"/>
  <cols>
    <col min="1" max="1" width="37.140625" customWidth="1"/>
  </cols>
  <sheetData>
    <row r="2" spans="1:2" x14ac:dyDescent="0.25">
      <c r="A2" t="s">
        <v>87</v>
      </c>
      <c r="B2" s="1" t="s">
        <v>99</v>
      </c>
    </row>
    <row r="3" spans="1:2" x14ac:dyDescent="0.25">
      <c r="A3" t="s">
        <v>93</v>
      </c>
      <c r="B3" s="1" t="s">
        <v>91</v>
      </c>
    </row>
    <row r="4" spans="1:2" x14ac:dyDescent="0.25">
      <c r="A4" t="s">
        <v>95</v>
      </c>
      <c r="B4" s="1" t="s">
        <v>94</v>
      </c>
    </row>
    <row r="5" spans="1:2" x14ac:dyDescent="0.25">
      <c r="A5" t="s">
        <v>97</v>
      </c>
      <c r="B5" s="1" t="s">
        <v>94</v>
      </c>
    </row>
    <row r="6" spans="1:2" x14ac:dyDescent="0.25">
      <c r="A6" t="s">
        <v>120</v>
      </c>
      <c r="B6" s="1" t="s">
        <v>94</v>
      </c>
    </row>
    <row r="7" spans="1:2" x14ac:dyDescent="0.25">
      <c r="A7" t="s">
        <v>109</v>
      </c>
      <c r="B7" s="1" t="s">
        <v>99</v>
      </c>
    </row>
    <row r="8" spans="1:2" x14ac:dyDescent="0.25">
      <c r="A8" t="s">
        <v>101</v>
      </c>
      <c r="B8" s="1" t="s">
        <v>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7C208-67AA-4D65-97D7-1FAD52AF786D}">
  <dimension ref="A2:B8"/>
  <sheetViews>
    <sheetView workbookViewId="0">
      <selection activeCell="Q34" sqref="Q34"/>
    </sheetView>
  </sheetViews>
  <sheetFormatPr defaultRowHeight="15" x14ac:dyDescent="0.25"/>
  <cols>
    <col min="1" max="1" width="36.42578125" customWidth="1"/>
  </cols>
  <sheetData>
    <row r="2" spans="1:2" x14ac:dyDescent="0.25">
      <c r="A2" t="s">
        <v>87</v>
      </c>
      <c r="B2" s="1" t="s">
        <v>99</v>
      </c>
    </row>
    <row r="3" spans="1:2" x14ac:dyDescent="0.25">
      <c r="A3" t="s">
        <v>93</v>
      </c>
      <c r="B3" s="1" t="s">
        <v>94</v>
      </c>
    </row>
    <row r="4" spans="1:2" x14ac:dyDescent="0.25">
      <c r="A4" t="s">
        <v>95</v>
      </c>
      <c r="B4" s="1" t="s">
        <v>99</v>
      </c>
    </row>
    <row r="5" spans="1:2" x14ac:dyDescent="0.25">
      <c r="A5" t="s">
        <v>97</v>
      </c>
      <c r="B5" s="1" t="s">
        <v>94</v>
      </c>
    </row>
    <row r="6" spans="1:2" x14ac:dyDescent="0.25">
      <c r="A6" t="s">
        <v>120</v>
      </c>
      <c r="B6" s="1" t="s">
        <v>91</v>
      </c>
    </row>
    <row r="7" spans="1:2" x14ac:dyDescent="0.25">
      <c r="A7" t="s">
        <v>119</v>
      </c>
      <c r="B7" s="1" t="s">
        <v>92</v>
      </c>
    </row>
    <row r="8" spans="1:2" x14ac:dyDescent="0.25">
      <c r="A8" t="s">
        <v>101</v>
      </c>
      <c r="B8" s="1" t="s">
        <v>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5381-C482-41CE-89B6-2C4C99EBAB2B}">
  <dimension ref="A2:B8"/>
  <sheetViews>
    <sheetView workbookViewId="0">
      <selection activeCell="Q34" sqref="Q34"/>
    </sheetView>
  </sheetViews>
  <sheetFormatPr defaultRowHeight="15" x14ac:dyDescent="0.25"/>
  <cols>
    <col min="1" max="1" width="36.42578125" customWidth="1"/>
  </cols>
  <sheetData>
    <row r="2" spans="1:2" x14ac:dyDescent="0.25">
      <c r="A2" t="s">
        <v>93</v>
      </c>
      <c r="B2" s="1" t="s">
        <v>91</v>
      </c>
    </row>
    <row r="3" spans="1:2" x14ac:dyDescent="0.25">
      <c r="A3" t="s">
        <v>87</v>
      </c>
      <c r="B3" s="1" t="s">
        <v>94</v>
      </c>
    </row>
    <row r="4" spans="1:2" x14ac:dyDescent="0.25">
      <c r="A4" t="s">
        <v>95</v>
      </c>
      <c r="B4" s="1" t="s">
        <v>91</v>
      </c>
    </row>
    <row r="5" spans="1:2" x14ac:dyDescent="0.25">
      <c r="A5" t="s">
        <v>97</v>
      </c>
      <c r="B5" s="1" t="s">
        <v>94</v>
      </c>
    </row>
    <row r="6" spans="1:2" x14ac:dyDescent="0.25">
      <c r="A6" t="s">
        <v>98</v>
      </c>
      <c r="B6" s="1" t="s">
        <v>89</v>
      </c>
    </row>
    <row r="7" spans="1:2" x14ac:dyDescent="0.25">
      <c r="A7" t="s">
        <v>109</v>
      </c>
      <c r="B7" s="1" t="s">
        <v>99</v>
      </c>
    </row>
    <row r="8" spans="1:2" x14ac:dyDescent="0.25">
      <c r="A8" t="s">
        <v>101</v>
      </c>
      <c r="B8" s="1" t="s">
        <v>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C192-F73D-45D1-A1B8-66E357706B93}">
  <dimension ref="A2:B8"/>
  <sheetViews>
    <sheetView workbookViewId="0">
      <selection activeCell="Q34" sqref="Q34"/>
    </sheetView>
  </sheetViews>
  <sheetFormatPr defaultRowHeight="15" x14ac:dyDescent="0.25"/>
  <cols>
    <col min="1" max="1" width="34.140625" customWidth="1"/>
  </cols>
  <sheetData>
    <row r="2" spans="1:2" x14ac:dyDescent="0.25">
      <c r="A2" t="s">
        <v>93</v>
      </c>
      <c r="B2" s="1" t="s">
        <v>94</v>
      </c>
    </row>
    <row r="3" spans="1:2" x14ac:dyDescent="0.25">
      <c r="A3" t="s">
        <v>87</v>
      </c>
      <c r="B3" s="1" t="s">
        <v>99</v>
      </c>
    </row>
    <row r="4" spans="1:2" x14ac:dyDescent="0.25">
      <c r="A4" t="s">
        <v>95</v>
      </c>
      <c r="B4" s="1" t="s">
        <v>94</v>
      </c>
    </row>
    <row r="5" spans="1:2" x14ac:dyDescent="0.25">
      <c r="A5" t="s">
        <v>97</v>
      </c>
      <c r="B5" s="1" t="s">
        <v>99</v>
      </c>
    </row>
    <row r="6" spans="1:2" x14ac:dyDescent="0.25">
      <c r="A6" t="s">
        <v>120</v>
      </c>
      <c r="B6" s="1" t="s">
        <v>94</v>
      </c>
    </row>
    <row r="7" spans="1:2" x14ac:dyDescent="0.25">
      <c r="A7" t="s">
        <v>100</v>
      </c>
      <c r="B7" s="1" t="s">
        <v>94</v>
      </c>
    </row>
    <row r="8" spans="1:2" x14ac:dyDescent="0.25">
      <c r="A8" s="3" t="s">
        <v>101</v>
      </c>
      <c r="B8" s="4" t="s">
        <v>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6CED2-F3A5-406E-B288-D546E9366164}">
  <dimension ref="A1:M29"/>
  <sheetViews>
    <sheetView tabSelected="1" zoomScale="101" workbookViewId="0">
      <selection activeCell="D30" sqref="D30"/>
    </sheetView>
  </sheetViews>
  <sheetFormatPr defaultRowHeight="15" x14ac:dyDescent="0.25"/>
  <cols>
    <col min="2" max="2" width="31.28515625" bestFit="1" customWidth="1"/>
    <col min="3" max="3" width="22.140625" bestFit="1" customWidth="1"/>
    <col min="5" max="5" width="9.85546875" bestFit="1" customWidth="1"/>
    <col min="6" max="6" width="10.42578125" bestFit="1" customWidth="1"/>
  </cols>
  <sheetData>
    <row r="1" spans="1:13" x14ac:dyDescent="0.25">
      <c r="A1" s="15" t="s">
        <v>50</v>
      </c>
      <c r="B1" t="s">
        <v>159</v>
      </c>
      <c r="C1" t="s">
        <v>158</v>
      </c>
      <c r="D1" t="s">
        <v>132</v>
      </c>
      <c r="E1" t="s">
        <v>125</v>
      </c>
      <c r="F1" t="s">
        <v>129</v>
      </c>
      <c r="G1" t="s">
        <v>126</v>
      </c>
      <c r="H1" t="s">
        <v>127</v>
      </c>
      <c r="I1" t="s">
        <v>128</v>
      </c>
      <c r="J1" t="s">
        <v>109</v>
      </c>
      <c r="K1" t="s">
        <v>130</v>
      </c>
      <c r="L1" t="s">
        <v>102</v>
      </c>
      <c r="M1" t="s">
        <v>131</v>
      </c>
    </row>
    <row r="2" spans="1:13" x14ac:dyDescent="0.25">
      <c r="A2">
        <v>1</v>
      </c>
      <c r="B2">
        <v>227</v>
      </c>
      <c r="C2">
        <v>227</v>
      </c>
      <c r="D2">
        <f>AVERAGE(B2:C2)</f>
        <v>227</v>
      </c>
      <c r="E2" s="6">
        <v>6</v>
      </c>
      <c r="F2" s="6">
        <v>6</v>
      </c>
      <c r="G2" s="6">
        <v>5</v>
      </c>
      <c r="H2" s="6">
        <v>6</v>
      </c>
      <c r="I2" s="6">
        <v>4</v>
      </c>
      <c r="J2" s="6">
        <v>6</v>
      </c>
      <c r="K2" s="7">
        <v>7</v>
      </c>
      <c r="L2" s="1" t="s">
        <v>91</v>
      </c>
      <c r="M2">
        <f>AVERAGE(E2:K2)</f>
        <v>5.7142857142857144</v>
      </c>
    </row>
    <row r="3" spans="1:13" x14ac:dyDescent="0.25">
      <c r="A3">
        <v>2</v>
      </c>
      <c r="B3">
        <v>237</v>
      </c>
      <c r="C3">
        <v>208</v>
      </c>
      <c r="D3">
        <f t="shared" ref="D3:D16" si="0">AVERAGE(B3:C3)</f>
        <v>222.5</v>
      </c>
      <c r="F3" s="6">
        <v>6</v>
      </c>
      <c r="G3" s="6">
        <v>4</v>
      </c>
      <c r="H3" s="6">
        <v>2</v>
      </c>
      <c r="I3" s="6">
        <v>3</v>
      </c>
      <c r="J3" s="6">
        <v>4</v>
      </c>
      <c r="K3" s="6">
        <v>4</v>
      </c>
      <c r="L3" s="6"/>
      <c r="M3">
        <f>AVERAGE(F3:L3)</f>
        <v>3.8333333333333335</v>
      </c>
    </row>
    <row r="4" spans="1:13" x14ac:dyDescent="0.25">
      <c r="A4">
        <v>3</v>
      </c>
      <c r="B4">
        <v>209</v>
      </c>
      <c r="C4">
        <v>223</v>
      </c>
      <c r="D4">
        <f t="shared" si="0"/>
        <v>216</v>
      </c>
      <c r="E4" s="6">
        <v>5</v>
      </c>
      <c r="F4" s="6">
        <v>6</v>
      </c>
      <c r="G4" s="6">
        <v>5</v>
      </c>
      <c r="H4" s="6">
        <v>6</v>
      </c>
      <c r="I4" s="6">
        <v>4</v>
      </c>
      <c r="J4" s="6">
        <v>6</v>
      </c>
      <c r="K4" s="6">
        <v>7</v>
      </c>
      <c r="M4">
        <f t="shared" ref="M4:M16" si="1">AVERAGE(E4:L4)</f>
        <v>5.5714285714285712</v>
      </c>
    </row>
    <row r="5" spans="1:13" x14ac:dyDescent="0.25">
      <c r="A5">
        <v>4</v>
      </c>
      <c r="B5">
        <v>242</v>
      </c>
      <c r="C5">
        <v>233</v>
      </c>
      <c r="D5">
        <f t="shared" si="0"/>
        <v>237.5</v>
      </c>
      <c r="E5" s="6">
        <v>4</v>
      </c>
      <c r="F5" s="6">
        <v>5</v>
      </c>
      <c r="G5" s="6">
        <v>4</v>
      </c>
      <c r="H5" s="6">
        <v>4</v>
      </c>
      <c r="I5" s="6">
        <v>3</v>
      </c>
      <c r="K5" s="6">
        <v>5</v>
      </c>
      <c r="M5">
        <f t="shared" si="1"/>
        <v>4.166666666666667</v>
      </c>
    </row>
    <row r="6" spans="1:13" x14ac:dyDescent="0.25">
      <c r="A6">
        <v>5</v>
      </c>
      <c r="B6">
        <v>213</v>
      </c>
      <c r="C6">
        <v>210</v>
      </c>
      <c r="D6">
        <f t="shared" si="0"/>
        <v>211.5</v>
      </c>
      <c r="E6" s="6">
        <v>4</v>
      </c>
      <c r="F6" s="6">
        <v>5</v>
      </c>
      <c r="G6" s="6">
        <v>4</v>
      </c>
      <c r="H6" s="6">
        <v>5</v>
      </c>
      <c r="I6" s="6">
        <v>4</v>
      </c>
      <c r="J6" s="6">
        <v>5</v>
      </c>
      <c r="K6" s="7">
        <v>5</v>
      </c>
      <c r="M6">
        <f t="shared" si="1"/>
        <v>4.5714285714285712</v>
      </c>
    </row>
    <row r="7" spans="1:13" x14ac:dyDescent="0.25">
      <c r="A7">
        <v>6</v>
      </c>
      <c r="B7">
        <v>234</v>
      </c>
      <c r="C7">
        <v>245</v>
      </c>
      <c r="D7">
        <f t="shared" si="0"/>
        <v>239.5</v>
      </c>
      <c r="E7" s="6">
        <v>6</v>
      </c>
      <c r="F7" s="1" t="s">
        <v>92</v>
      </c>
      <c r="G7" s="6">
        <v>5</v>
      </c>
      <c r="H7" s="6">
        <v>5</v>
      </c>
      <c r="I7" s="6">
        <v>5</v>
      </c>
      <c r="J7" s="1" t="s">
        <v>92</v>
      </c>
      <c r="K7" s="7">
        <v>6</v>
      </c>
      <c r="M7">
        <f t="shared" si="1"/>
        <v>5.4</v>
      </c>
    </row>
    <row r="8" spans="1:13" x14ac:dyDescent="0.25">
      <c r="A8">
        <v>7</v>
      </c>
      <c r="B8">
        <v>222</v>
      </c>
      <c r="C8">
        <v>229</v>
      </c>
      <c r="D8">
        <f t="shared" si="0"/>
        <v>225.5</v>
      </c>
      <c r="E8" s="6">
        <v>5</v>
      </c>
      <c r="F8" s="6">
        <v>6</v>
      </c>
      <c r="G8" s="6">
        <v>4</v>
      </c>
      <c r="H8" s="6">
        <v>5</v>
      </c>
      <c r="I8" s="6">
        <v>5</v>
      </c>
      <c r="J8" s="6">
        <v>5</v>
      </c>
      <c r="K8" s="7">
        <v>6</v>
      </c>
      <c r="M8">
        <f t="shared" si="1"/>
        <v>5.1428571428571432</v>
      </c>
    </row>
    <row r="9" spans="1:13" x14ac:dyDescent="0.25">
      <c r="A9">
        <v>8</v>
      </c>
      <c r="B9">
        <v>232</v>
      </c>
      <c r="C9">
        <v>252</v>
      </c>
      <c r="D9">
        <f t="shared" si="0"/>
        <v>242</v>
      </c>
      <c r="E9" s="6">
        <v>7</v>
      </c>
      <c r="F9" s="6">
        <v>5</v>
      </c>
      <c r="G9" s="6">
        <v>6</v>
      </c>
      <c r="H9" s="6">
        <v>6</v>
      </c>
      <c r="I9" s="6">
        <v>6</v>
      </c>
      <c r="J9" s="6">
        <v>7</v>
      </c>
      <c r="K9" s="6">
        <v>7</v>
      </c>
      <c r="M9">
        <f t="shared" si="1"/>
        <v>6.2857142857142856</v>
      </c>
    </row>
    <row r="10" spans="1:13" x14ac:dyDescent="0.25">
      <c r="A10">
        <v>9</v>
      </c>
      <c r="B10">
        <v>240</v>
      </c>
      <c r="C10">
        <v>241</v>
      </c>
      <c r="D10">
        <f t="shared" si="0"/>
        <v>240.5</v>
      </c>
      <c r="E10" s="6">
        <v>7</v>
      </c>
      <c r="F10" s="6">
        <v>6</v>
      </c>
      <c r="G10" s="6">
        <v>7</v>
      </c>
      <c r="H10" s="6">
        <v>6</v>
      </c>
      <c r="I10" s="6">
        <v>5</v>
      </c>
      <c r="J10" s="1" t="s">
        <v>92</v>
      </c>
      <c r="K10" s="6">
        <v>7</v>
      </c>
      <c r="M10">
        <f t="shared" si="1"/>
        <v>6.333333333333333</v>
      </c>
    </row>
    <row r="11" spans="1:13" x14ac:dyDescent="0.25">
      <c r="A11">
        <v>10</v>
      </c>
      <c r="B11">
        <v>234</v>
      </c>
      <c r="C11">
        <v>250</v>
      </c>
      <c r="D11">
        <f t="shared" si="0"/>
        <v>242</v>
      </c>
      <c r="E11" s="6">
        <v>5</v>
      </c>
      <c r="F11" s="6">
        <v>6</v>
      </c>
      <c r="G11" s="6">
        <v>5</v>
      </c>
      <c r="H11" s="6">
        <v>6</v>
      </c>
      <c r="I11" s="6">
        <v>4</v>
      </c>
      <c r="J11" s="6">
        <v>7</v>
      </c>
      <c r="K11" s="6">
        <v>6</v>
      </c>
      <c r="M11">
        <f t="shared" si="1"/>
        <v>5.5714285714285712</v>
      </c>
    </row>
    <row r="12" spans="1:13" x14ac:dyDescent="0.25">
      <c r="A12">
        <v>11</v>
      </c>
      <c r="B12">
        <v>224</v>
      </c>
      <c r="C12">
        <v>244</v>
      </c>
      <c r="D12">
        <f t="shared" si="0"/>
        <v>234</v>
      </c>
      <c r="E12" s="6">
        <v>6</v>
      </c>
      <c r="F12" s="6">
        <v>7</v>
      </c>
      <c r="G12" s="6">
        <v>6</v>
      </c>
      <c r="H12" s="6">
        <v>7</v>
      </c>
      <c r="I12" s="6">
        <v>6</v>
      </c>
      <c r="J12" s="6">
        <v>6</v>
      </c>
      <c r="K12" s="7">
        <v>6</v>
      </c>
      <c r="M12">
        <f t="shared" si="1"/>
        <v>6.2857142857142856</v>
      </c>
    </row>
    <row r="13" spans="1:13" x14ac:dyDescent="0.25">
      <c r="A13">
        <v>12</v>
      </c>
      <c r="B13">
        <v>248</v>
      </c>
      <c r="C13">
        <v>253</v>
      </c>
      <c r="D13">
        <f t="shared" si="0"/>
        <v>250.5</v>
      </c>
      <c r="E13" s="6">
        <v>7</v>
      </c>
      <c r="F13" s="6">
        <v>6</v>
      </c>
      <c r="G13" s="6">
        <v>6</v>
      </c>
      <c r="H13" s="6">
        <v>7</v>
      </c>
      <c r="I13" s="6">
        <v>6</v>
      </c>
      <c r="J13" s="1" t="s">
        <v>92</v>
      </c>
      <c r="K13" s="7">
        <v>6</v>
      </c>
      <c r="M13">
        <f t="shared" si="1"/>
        <v>6.333333333333333</v>
      </c>
    </row>
    <row r="14" spans="1:13" x14ac:dyDescent="0.25">
      <c r="A14">
        <v>13</v>
      </c>
      <c r="B14">
        <v>249</v>
      </c>
      <c r="C14">
        <v>244</v>
      </c>
      <c r="D14">
        <f t="shared" si="0"/>
        <v>246.5</v>
      </c>
      <c r="E14" s="6">
        <v>7</v>
      </c>
      <c r="F14" s="6">
        <v>5</v>
      </c>
      <c r="G14" s="6">
        <v>7</v>
      </c>
      <c r="H14" s="6">
        <v>6</v>
      </c>
      <c r="I14" s="6">
        <v>5</v>
      </c>
      <c r="J14" s="6">
        <v>7</v>
      </c>
      <c r="K14" s="7">
        <v>6</v>
      </c>
      <c r="M14">
        <f t="shared" si="1"/>
        <v>6.1428571428571432</v>
      </c>
    </row>
    <row r="15" spans="1:13" x14ac:dyDescent="0.25">
      <c r="A15">
        <v>14</v>
      </c>
      <c r="B15">
        <v>235</v>
      </c>
      <c r="C15">
        <v>249</v>
      </c>
      <c r="D15">
        <f t="shared" si="0"/>
        <v>242</v>
      </c>
      <c r="E15" s="6">
        <v>5</v>
      </c>
      <c r="F15" s="6">
        <v>7</v>
      </c>
      <c r="G15" s="6">
        <v>5</v>
      </c>
      <c r="H15" s="6">
        <v>5</v>
      </c>
      <c r="I15" s="6">
        <v>5</v>
      </c>
      <c r="J15" s="6">
        <v>5</v>
      </c>
      <c r="K15" s="6">
        <v>7</v>
      </c>
      <c r="M15">
        <f t="shared" si="1"/>
        <v>5.5714285714285712</v>
      </c>
    </row>
    <row r="16" spans="1:13" x14ac:dyDescent="0.25">
      <c r="A16">
        <v>15</v>
      </c>
      <c r="B16">
        <v>230</v>
      </c>
      <c r="C16">
        <v>215</v>
      </c>
      <c r="D16">
        <f t="shared" si="0"/>
        <v>222.5</v>
      </c>
      <c r="E16" s="6">
        <v>5</v>
      </c>
      <c r="F16" s="6">
        <v>5</v>
      </c>
      <c r="G16" s="6">
        <v>4</v>
      </c>
      <c r="H16" s="6">
        <v>5</v>
      </c>
      <c r="I16" s="6">
        <v>3</v>
      </c>
      <c r="J16" s="6">
        <v>5</v>
      </c>
      <c r="K16" s="6">
        <v>6</v>
      </c>
      <c r="M16">
        <f t="shared" si="1"/>
        <v>4.7142857142857144</v>
      </c>
    </row>
    <row r="18" spans="1:13" x14ac:dyDescent="0.25">
      <c r="A18">
        <v>16</v>
      </c>
    </row>
    <row r="19" spans="1:13" x14ac:dyDescent="0.25">
      <c r="A19">
        <v>17</v>
      </c>
      <c r="B19" s="5"/>
      <c r="C19" s="5"/>
    </row>
    <row r="21" spans="1:13" x14ac:dyDescent="0.25">
      <c r="A21" s="15" t="s">
        <v>1</v>
      </c>
      <c r="B21" t="s">
        <v>157</v>
      </c>
      <c r="C21" t="s">
        <v>157</v>
      </c>
    </row>
    <row r="22" spans="1:13" x14ac:dyDescent="0.25">
      <c r="A22">
        <v>1</v>
      </c>
      <c r="B22">
        <v>236</v>
      </c>
      <c r="C22">
        <v>223</v>
      </c>
      <c r="D22">
        <f>AVERAGE(B22:C22)</f>
        <v>229.5</v>
      </c>
      <c r="E22" s="11">
        <v>7</v>
      </c>
      <c r="F22" s="11">
        <v>6</v>
      </c>
      <c r="G22" s="11">
        <v>7</v>
      </c>
      <c r="H22" s="11">
        <v>6</v>
      </c>
      <c r="I22" s="11">
        <v>6</v>
      </c>
      <c r="J22" s="11">
        <v>6</v>
      </c>
      <c r="K22" s="11">
        <v>7</v>
      </c>
      <c r="L22" s="11">
        <v>7</v>
      </c>
      <c r="M22">
        <f t="shared" ref="M22:M29" si="2">AVERAGE(E22:L22)</f>
        <v>6.5</v>
      </c>
    </row>
    <row r="23" spans="1:13" x14ac:dyDescent="0.25">
      <c r="A23">
        <v>2</v>
      </c>
      <c r="B23">
        <v>190</v>
      </c>
      <c r="C23">
        <v>217</v>
      </c>
      <c r="D23">
        <f t="shared" ref="D23:D29" si="3">AVERAGE(B23:C23)</f>
        <v>203.5</v>
      </c>
      <c r="E23" s="11">
        <v>5</v>
      </c>
      <c r="F23" s="11">
        <v>6</v>
      </c>
      <c r="G23" s="11">
        <v>6</v>
      </c>
      <c r="H23" s="11">
        <v>5</v>
      </c>
      <c r="I23" s="11">
        <v>4</v>
      </c>
      <c r="J23" s="11">
        <v>5</v>
      </c>
      <c r="K23" s="11">
        <v>6</v>
      </c>
      <c r="L23" s="11">
        <v>5</v>
      </c>
      <c r="M23">
        <f t="shared" si="2"/>
        <v>5.25</v>
      </c>
    </row>
    <row r="24" spans="1:13" x14ac:dyDescent="0.25">
      <c r="A24">
        <v>3</v>
      </c>
      <c r="B24">
        <v>194</v>
      </c>
      <c r="C24">
        <v>212</v>
      </c>
      <c r="D24">
        <f t="shared" si="3"/>
        <v>203</v>
      </c>
      <c r="E24" s="11">
        <v>5</v>
      </c>
      <c r="F24" s="11">
        <v>5</v>
      </c>
      <c r="G24" s="11">
        <v>4</v>
      </c>
      <c r="H24" s="11">
        <v>4</v>
      </c>
      <c r="I24" s="11">
        <v>2</v>
      </c>
      <c r="J24" s="11">
        <v>5</v>
      </c>
      <c r="K24" s="11">
        <v>6</v>
      </c>
      <c r="L24" s="11">
        <v>5</v>
      </c>
      <c r="M24">
        <f t="shared" si="2"/>
        <v>4.5</v>
      </c>
    </row>
    <row r="25" spans="1:13" x14ac:dyDescent="0.25">
      <c r="A25">
        <v>4</v>
      </c>
      <c r="B25">
        <v>212</v>
      </c>
      <c r="C25">
        <v>201</v>
      </c>
      <c r="D25">
        <f t="shared" si="3"/>
        <v>206.5</v>
      </c>
      <c r="E25" s="11">
        <v>3</v>
      </c>
      <c r="F25" s="11">
        <v>6</v>
      </c>
      <c r="G25" s="11">
        <v>4</v>
      </c>
      <c r="H25" s="11">
        <v>4</v>
      </c>
      <c r="I25" s="11">
        <v>3</v>
      </c>
      <c r="J25" s="11">
        <v>5</v>
      </c>
      <c r="K25" s="11">
        <v>6</v>
      </c>
      <c r="L25" s="11">
        <v>4</v>
      </c>
      <c r="M25">
        <f t="shared" si="2"/>
        <v>4.375</v>
      </c>
    </row>
    <row r="26" spans="1:13" x14ac:dyDescent="0.25">
      <c r="A26">
        <v>5</v>
      </c>
      <c r="B26">
        <v>201</v>
      </c>
      <c r="C26">
        <v>214</v>
      </c>
      <c r="D26">
        <f t="shared" si="3"/>
        <v>207.5</v>
      </c>
      <c r="E26" s="11">
        <v>5</v>
      </c>
      <c r="F26" s="11">
        <v>5</v>
      </c>
      <c r="G26" s="11">
        <v>5</v>
      </c>
      <c r="H26" s="11">
        <v>4</v>
      </c>
      <c r="I26" s="11">
        <v>4</v>
      </c>
      <c r="J26" s="11">
        <v>5</v>
      </c>
      <c r="K26" s="11">
        <v>5</v>
      </c>
      <c r="L26" s="11">
        <v>4</v>
      </c>
      <c r="M26">
        <f t="shared" si="2"/>
        <v>4.625</v>
      </c>
    </row>
    <row r="27" spans="1:13" x14ac:dyDescent="0.25">
      <c r="A27">
        <v>6</v>
      </c>
      <c r="B27">
        <v>205</v>
      </c>
      <c r="C27">
        <v>219</v>
      </c>
      <c r="D27">
        <f t="shared" si="3"/>
        <v>212</v>
      </c>
      <c r="E27" s="11">
        <v>6</v>
      </c>
      <c r="F27" s="11">
        <v>6</v>
      </c>
      <c r="G27" s="11">
        <v>4</v>
      </c>
      <c r="H27" s="11">
        <v>4</v>
      </c>
      <c r="I27" s="11">
        <v>3</v>
      </c>
      <c r="J27" s="11">
        <v>6</v>
      </c>
      <c r="K27" s="11">
        <v>5</v>
      </c>
      <c r="L27" s="11">
        <v>4</v>
      </c>
      <c r="M27">
        <f t="shared" si="2"/>
        <v>4.75</v>
      </c>
    </row>
    <row r="28" spans="1:13" x14ac:dyDescent="0.25">
      <c r="A28">
        <v>7</v>
      </c>
      <c r="B28">
        <v>223</v>
      </c>
      <c r="C28">
        <v>235</v>
      </c>
      <c r="D28">
        <f t="shared" si="3"/>
        <v>229</v>
      </c>
      <c r="E28" s="11">
        <v>4</v>
      </c>
      <c r="F28" s="11">
        <v>5</v>
      </c>
      <c r="G28" s="11">
        <v>5</v>
      </c>
      <c r="H28" s="11">
        <v>5</v>
      </c>
      <c r="I28" s="11">
        <v>5</v>
      </c>
      <c r="J28" s="11">
        <v>5</v>
      </c>
      <c r="K28" s="11">
        <v>6</v>
      </c>
      <c r="L28" s="11">
        <v>5</v>
      </c>
      <c r="M28">
        <f t="shared" si="2"/>
        <v>5</v>
      </c>
    </row>
    <row r="29" spans="1:13" x14ac:dyDescent="0.25">
      <c r="A29">
        <v>8</v>
      </c>
      <c r="B29">
        <v>215</v>
      </c>
      <c r="C29">
        <v>210</v>
      </c>
      <c r="D29">
        <f t="shared" si="3"/>
        <v>212.5</v>
      </c>
      <c r="E29" s="11">
        <v>5</v>
      </c>
      <c r="F29" s="11">
        <v>6</v>
      </c>
      <c r="G29" s="11">
        <v>5</v>
      </c>
      <c r="H29" s="11">
        <v>5</v>
      </c>
      <c r="I29" s="11">
        <v>4</v>
      </c>
      <c r="J29" s="11">
        <v>5</v>
      </c>
      <c r="K29" s="11">
        <v>6</v>
      </c>
      <c r="L29" s="11">
        <v>5</v>
      </c>
      <c r="M29">
        <f t="shared" si="2"/>
        <v>5.125</v>
      </c>
    </row>
  </sheetData>
  <phoneticPr fontId="5"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63117-8157-412F-B6B8-DCFB1AFF0D4C}">
  <dimension ref="A2:B8"/>
  <sheetViews>
    <sheetView workbookViewId="0">
      <selection activeCell="Q34" sqref="Q34"/>
    </sheetView>
  </sheetViews>
  <sheetFormatPr defaultRowHeight="15" x14ac:dyDescent="0.25"/>
  <cols>
    <col min="1" max="1" width="34.140625" customWidth="1"/>
  </cols>
  <sheetData>
    <row r="2" spans="1:2" x14ac:dyDescent="0.25">
      <c r="A2" t="s">
        <v>87</v>
      </c>
      <c r="B2" s="1" t="s">
        <v>99</v>
      </c>
    </row>
    <row r="3" spans="1:2" x14ac:dyDescent="0.25">
      <c r="A3" t="s">
        <v>93</v>
      </c>
      <c r="B3" s="1" t="s">
        <v>94</v>
      </c>
    </row>
    <row r="4" spans="1:2" x14ac:dyDescent="0.25">
      <c r="A4" t="s">
        <v>95</v>
      </c>
      <c r="B4" s="1" t="s">
        <v>94</v>
      </c>
    </row>
    <row r="5" spans="1:2" x14ac:dyDescent="0.25">
      <c r="A5" t="s">
        <v>97</v>
      </c>
      <c r="B5" s="1" t="s">
        <v>99</v>
      </c>
    </row>
    <row r="6" spans="1:2" x14ac:dyDescent="0.25">
      <c r="A6" t="s">
        <v>120</v>
      </c>
      <c r="B6" s="1" t="s">
        <v>94</v>
      </c>
    </row>
    <row r="7" spans="1:2" x14ac:dyDescent="0.25">
      <c r="A7" t="s">
        <v>119</v>
      </c>
      <c r="B7" s="1" t="s">
        <v>92</v>
      </c>
    </row>
    <row r="8" spans="1:2" x14ac:dyDescent="0.25">
      <c r="A8" s="3" t="s">
        <v>101</v>
      </c>
      <c r="B8" s="4" t="s">
        <v>94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A726-2596-4B13-BFFC-8643889CA599}">
  <dimension ref="A2:B8"/>
  <sheetViews>
    <sheetView workbookViewId="0">
      <selection activeCell="Q34" sqref="Q34"/>
    </sheetView>
  </sheetViews>
  <sheetFormatPr defaultRowHeight="15" x14ac:dyDescent="0.25"/>
  <cols>
    <col min="1" max="1" width="39.85546875" customWidth="1"/>
  </cols>
  <sheetData>
    <row r="2" spans="1:2" x14ac:dyDescent="0.25">
      <c r="A2" t="s">
        <v>87</v>
      </c>
      <c r="B2" s="1" t="s">
        <v>99</v>
      </c>
    </row>
    <row r="3" spans="1:2" x14ac:dyDescent="0.25">
      <c r="A3" t="s">
        <v>93</v>
      </c>
      <c r="B3" s="1" t="s">
        <v>91</v>
      </c>
    </row>
    <row r="4" spans="1:2" x14ac:dyDescent="0.25">
      <c r="A4" t="s">
        <v>95</v>
      </c>
      <c r="B4" s="1" t="s">
        <v>99</v>
      </c>
    </row>
    <row r="5" spans="1:2" x14ac:dyDescent="0.25">
      <c r="A5" t="s">
        <v>97</v>
      </c>
      <c r="B5" s="1" t="s">
        <v>94</v>
      </c>
    </row>
    <row r="6" spans="1:2" x14ac:dyDescent="0.25">
      <c r="A6" t="s">
        <v>120</v>
      </c>
      <c r="B6" s="1" t="s">
        <v>91</v>
      </c>
    </row>
    <row r="7" spans="1:2" x14ac:dyDescent="0.25">
      <c r="A7" t="s">
        <v>100</v>
      </c>
      <c r="B7" s="1" t="s">
        <v>99</v>
      </c>
    </row>
    <row r="8" spans="1:2" x14ac:dyDescent="0.25">
      <c r="A8" s="3" t="s">
        <v>101</v>
      </c>
      <c r="B8" s="4" t="s">
        <v>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6A7C-E7DE-4CE8-9417-9774F1465842}">
  <dimension ref="A2:B8"/>
  <sheetViews>
    <sheetView workbookViewId="0">
      <selection activeCell="Q34" sqref="Q34"/>
    </sheetView>
  </sheetViews>
  <sheetFormatPr defaultRowHeight="15" x14ac:dyDescent="0.25"/>
  <cols>
    <col min="1" max="1" width="35.42578125" customWidth="1"/>
  </cols>
  <sheetData>
    <row r="2" spans="1:2" x14ac:dyDescent="0.25">
      <c r="A2" t="s">
        <v>93</v>
      </c>
      <c r="B2" s="1" t="s">
        <v>91</v>
      </c>
    </row>
    <row r="3" spans="1:2" x14ac:dyDescent="0.25">
      <c r="A3" t="s">
        <v>87</v>
      </c>
      <c r="B3" s="1" t="s">
        <v>99</v>
      </c>
    </row>
    <row r="4" spans="1:2" x14ac:dyDescent="0.25">
      <c r="A4" t="s">
        <v>95</v>
      </c>
      <c r="B4" s="1" t="s">
        <v>91</v>
      </c>
    </row>
    <row r="5" spans="1:2" x14ac:dyDescent="0.25">
      <c r="A5" t="s">
        <v>97</v>
      </c>
      <c r="B5" s="1" t="s">
        <v>91</v>
      </c>
    </row>
    <row r="6" spans="1:2" x14ac:dyDescent="0.25">
      <c r="A6" t="s">
        <v>98</v>
      </c>
      <c r="B6" s="1" t="s">
        <v>91</v>
      </c>
    </row>
    <row r="7" spans="1:2" x14ac:dyDescent="0.25">
      <c r="A7" t="s">
        <v>109</v>
      </c>
      <c r="B7" s="1" t="s">
        <v>91</v>
      </c>
    </row>
    <row r="8" spans="1:2" x14ac:dyDescent="0.25">
      <c r="A8" t="s">
        <v>101</v>
      </c>
      <c r="B8" s="1" t="s">
        <v>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08898-F668-4258-BA19-A1BCADCF7327}">
  <dimension ref="A2:B8"/>
  <sheetViews>
    <sheetView workbookViewId="0">
      <selection activeCell="Q34" sqref="Q34"/>
    </sheetView>
  </sheetViews>
  <sheetFormatPr defaultRowHeight="15" x14ac:dyDescent="0.25"/>
  <cols>
    <col min="1" max="1" width="37.5703125" customWidth="1"/>
  </cols>
  <sheetData>
    <row r="2" spans="1:2" x14ac:dyDescent="0.25">
      <c r="A2" t="s">
        <v>93</v>
      </c>
      <c r="B2" s="1" t="s">
        <v>91</v>
      </c>
    </row>
    <row r="3" spans="1:2" x14ac:dyDescent="0.25">
      <c r="A3" t="s">
        <v>87</v>
      </c>
      <c r="B3" s="1" t="s">
        <v>91</v>
      </c>
    </row>
    <row r="4" spans="1:2" x14ac:dyDescent="0.25">
      <c r="A4" t="s">
        <v>95</v>
      </c>
      <c r="B4" s="1" t="s">
        <v>89</v>
      </c>
    </row>
    <row r="5" spans="1:2" x14ac:dyDescent="0.25">
      <c r="A5" t="s">
        <v>97</v>
      </c>
      <c r="B5" s="1" t="s">
        <v>91</v>
      </c>
    </row>
    <row r="6" spans="1:2" x14ac:dyDescent="0.25">
      <c r="A6" t="s">
        <v>98</v>
      </c>
      <c r="B6" s="1" t="s">
        <v>88</v>
      </c>
    </row>
    <row r="7" spans="1:2" x14ac:dyDescent="0.25">
      <c r="A7" t="s">
        <v>109</v>
      </c>
      <c r="B7" s="1" t="s">
        <v>91</v>
      </c>
    </row>
    <row r="8" spans="1:2" x14ac:dyDescent="0.25">
      <c r="A8" t="s">
        <v>101</v>
      </c>
      <c r="B8" s="1"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D4AA-3F01-4B1D-A3A5-4792CEE4F760}">
  <dimension ref="A1:I43"/>
  <sheetViews>
    <sheetView workbookViewId="0">
      <selection activeCell="I39" sqref="A37:I39"/>
    </sheetView>
  </sheetViews>
  <sheetFormatPr defaultRowHeight="15" x14ac:dyDescent="0.25"/>
  <cols>
    <col min="1" max="1" width="16.42578125" bestFit="1" customWidth="1"/>
    <col min="2" max="2" width="35.140625" customWidth="1"/>
    <col min="5" max="5" width="11.85546875" bestFit="1" customWidth="1"/>
    <col min="6" max="6" width="12.7109375" bestFit="1" customWidth="1"/>
    <col min="7" max="7" width="11.85546875" bestFit="1" customWidth="1"/>
    <col min="8" max="8" width="12.42578125" bestFit="1" customWidth="1"/>
    <col min="9" max="9" width="12" bestFit="1" customWidth="1"/>
  </cols>
  <sheetData>
    <row r="1" spans="1:9" x14ac:dyDescent="0.25">
      <c r="A1" t="s">
        <v>133</v>
      </c>
    </row>
    <row r="2" spans="1:9" ht="15.75" thickBot="1" x14ac:dyDescent="0.3"/>
    <row r="3" spans="1:9" x14ac:dyDescent="0.25">
      <c r="A3" s="10" t="s">
        <v>134</v>
      </c>
      <c r="B3" s="10"/>
    </row>
    <row r="4" spans="1:9" x14ac:dyDescent="0.25">
      <c r="A4" t="s">
        <v>135</v>
      </c>
      <c r="B4">
        <v>0.67239217489081771</v>
      </c>
    </row>
    <row r="5" spans="1:9" x14ac:dyDescent="0.25">
      <c r="A5" t="s">
        <v>136</v>
      </c>
      <c r="B5">
        <v>0.45211123685440402</v>
      </c>
    </row>
    <row r="6" spans="1:9" x14ac:dyDescent="0.25">
      <c r="A6" t="s">
        <v>137</v>
      </c>
      <c r="B6">
        <v>0.36079644299680469</v>
      </c>
    </row>
    <row r="7" spans="1:9" x14ac:dyDescent="0.25">
      <c r="A7" t="s">
        <v>138</v>
      </c>
      <c r="B7">
        <v>0.53801557836211378</v>
      </c>
    </row>
    <row r="8" spans="1:9" ht="15.75" thickBot="1" x14ac:dyDescent="0.3">
      <c r="A8" s="8" t="s">
        <v>139</v>
      </c>
      <c r="B8" s="8">
        <v>8</v>
      </c>
    </row>
    <row r="10" spans="1:9" ht="15.75" thickBot="1" x14ac:dyDescent="0.3">
      <c r="A10" t="s">
        <v>140</v>
      </c>
    </row>
    <row r="11" spans="1:9" x14ac:dyDescent="0.25">
      <c r="A11" s="9"/>
      <c r="B11" s="9" t="s">
        <v>145</v>
      </c>
      <c r="C11" s="9" t="s">
        <v>146</v>
      </c>
      <c r="D11" s="9" t="s">
        <v>147</v>
      </c>
      <c r="E11" s="9" t="s">
        <v>148</v>
      </c>
      <c r="F11" s="9" t="s">
        <v>149</v>
      </c>
    </row>
    <row r="12" spans="1:9" x14ac:dyDescent="0.25">
      <c r="A12" t="s">
        <v>141</v>
      </c>
      <c r="B12">
        <v>1</v>
      </c>
      <c r="C12">
        <v>1.4331572996380815</v>
      </c>
      <c r="D12">
        <v>1.4331572996380815</v>
      </c>
      <c r="E12">
        <v>4.9511280456860902</v>
      </c>
      <c r="F12">
        <v>6.7719731740076894E-2</v>
      </c>
    </row>
    <row r="13" spans="1:9" x14ac:dyDescent="0.25">
      <c r="A13" t="s">
        <v>142</v>
      </c>
      <c r="B13">
        <v>6</v>
      </c>
      <c r="C13">
        <v>1.7367645753619185</v>
      </c>
      <c r="D13">
        <v>0.28946076256031977</v>
      </c>
    </row>
    <row r="14" spans="1:9" ht="15.75" thickBot="1" x14ac:dyDescent="0.3">
      <c r="A14" s="8" t="s">
        <v>143</v>
      </c>
      <c r="B14" s="8">
        <v>7</v>
      </c>
      <c r="C14" s="8">
        <v>3.169921875</v>
      </c>
      <c r="D14" s="8"/>
      <c r="E14" s="8"/>
      <c r="F14" s="8"/>
    </row>
    <row r="15" spans="1:9" ht="15.75" thickBot="1" x14ac:dyDescent="0.3"/>
    <row r="16" spans="1:9" x14ac:dyDescent="0.25">
      <c r="A16" s="9"/>
      <c r="B16" s="9" t="s">
        <v>150</v>
      </c>
      <c r="C16" s="9" t="s">
        <v>138</v>
      </c>
      <c r="D16" s="9" t="s">
        <v>151</v>
      </c>
      <c r="E16" s="9" t="s">
        <v>152</v>
      </c>
      <c r="F16" s="9" t="s">
        <v>153</v>
      </c>
      <c r="G16" s="9" t="s">
        <v>154</v>
      </c>
      <c r="H16" s="9" t="s">
        <v>155</v>
      </c>
      <c r="I16" s="9" t="s">
        <v>156</v>
      </c>
    </row>
    <row r="17" spans="1:9" x14ac:dyDescent="0.25">
      <c r="A17" s="18" t="s">
        <v>144</v>
      </c>
      <c r="B17" s="18">
        <v>-4.0412113920555406</v>
      </c>
      <c r="C17" s="18">
        <v>4.0747237802059582</v>
      </c>
      <c r="D17" s="18">
        <v>-0.9917755435808403</v>
      </c>
      <c r="E17" s="18">
        <v>0.35960323722933574</v>
      </c>
      <c r="F17" s="18">
        <v>-14.011701299983731</v>
      </c>
      <c r="G17" s="18">
        <v>5.9292785158726495</v>
      </c>
      <c r="H17" s="18">
        <v>-14.011701299983731</v>
      </c>
      <c r="I17" s="18">
        <v>5.9292785158726495</v>
      </c>
    </row>
    <row r="18" spans="1:9" ht="15.75" thickBot="1" x14ac:dyDescent="0.3">
      <c r="A18" s="20" t="s">
        <v>160</v>
      </c>
      <c r="B18" s="20">
        <v>4.2532838941264646E-2</v>
      </c>
      <c r="C18" s="20">
        <v>1.9114911537340708E-2</v>
      </c>
      <c r="D18" s="20">
        <v>2.2251130411028766</v>
      </c>
      <c r="E18" s="20">
        <v>6.7719731740076852E-2</v>
      </c>
      <c r="F18" s="20">
        <v>-4.2396646330420465E-3</v>
      </c>
      <c r="G18" s="20">
        <v>8.9305342515571345E-2</v>
      </c>
      <c r="H18" s="20">
        <v>-4.2396646330420465E-3</v>
      </c>
      <c r="I18" s="20">
        <v>8.9305342515571345E-2</v>
      </c>
    </row>
    <row r="22" spans="1:9" x14ac:dyDescent="0.25">
      <c r="A22" t="s">
        <v>133</v>
      </c>
    </row>
    <row r="23" spans="1:9" ht="15.75" thickBot="1" x14ac:dyDescent="0.3"/>
    <row r="24" spans="1:9" x14ac:dyDescent="0.25">
      <c r="A24" s="10" t="s">
        <v>134</v>
      </c>
      <c r="B24" s="10"/>
    </row>
    <row r="25" spans="1:9" x14ac:dyDescent="0.25">
      <c r="A25" t="s">
        <v>135</v>
      </c>
      <c r="B25">
        <v>0.67239217489081748</v>
      </c>
    </row>
    <row r="26" spans="1:9" x14ac:dyDescent="0.25">
      <c r="A26" t="s">
        <v>136</v>
      </c>
      <c r="B26">
        <v>0.45211123685440363</v>
      </c>
    </row>
    <row r="27" spans="1:9" x14ac:dyDescent="0.25">
      <c r="A27" t="s">
        <v>137</v>
      </c>
      <c r="B27">
        <v>0.36079644299680425</v>
      </c>
    </row>
    <row r="28" spans="1:9" x14ac:dyDescent="0.25">
      <c r="A28" t="s">
        <v>138</v>
      </c>
      <c r="B28">
        <v>8.5053684133243213</v>
      </c>
    </row>
    <row r="29" spans="1:9" ht="15.75" thickBot="1" x14ac:dyDescent="0.3">
      <c r="A29" s="8" t="s">
        <v>139</v>
      </c>
      <c r="B29" s="8">
        <v>8</v>
      </c>
    </row>
    <row r="31" spans="1:9" ht="15.75" thickBot="1" x14ac:dyDescent="0.3">
      <c r="A31" t="s">
        <v>140</v>
      </c>
    </row>
    <row r="32" spans="1:9" x14ac:dyDescent="0.25">
      <c r="A32" s="9"/>
      <c r="B32" s="9" t="s">
        <v>145</v>
      </c>
      <c r="C32" s="9" t="s">
        <v>146</v>
      </c>
      <c r="D32" s="9" t="s">
        <v>147</v>
      </c>
      <c r="E32" s="9" t="s">
        <v>148</v>
      </c>
      <c r="F32" s="9" t="s">
        <v>149</v>
      </c>
    </row>
    <row r="33" spans="1:9" x14ac:dyDescent="0.25">
      <c r="A33" t="s">
        <v>141</v>
      </c>
      <c r="B33">
        <v>1</v>
      </c>
      <c r="C33">
        <v>358.17099892174957</v>
      </c>
      <c r="D33">
        <v>358.17099892174957</v>
      </c>
      <c r="E33">
        <v>4.9511280456860831</v>
      </c>
      <c r="F33">
        <v>6.7719731740077019E-2</v>
      </c>
    </row>
    <row r="34" spans="1:9" x14ac:dyDescent="0.25">
      <c r="A34" t="s">
        <v>142</v>
      </c>
      <c r="B34">
        <v>6</v>
      </c>
      <c r="C34">
        <v>434.04775107825043</v>
      </c>
      <c r="D34">
        <v>72.341291846375071</v>
      </c>
    </row>
    <row r="35" spans="1:9" ht="15.75" thickBot="1" x14ac:dyDescent="0.3">
      <c r="A35" s="8" t="s">
        <v>143</v>
      </c>
      <c r="B35" s="8">
        <v>7</v>
      </c>
      <c r="C35" s="8">
        <v>792.21875</v>
      </c>
      <c r="D35" s="8"/>
      <c r="E35" s="8"/>
      <c r="F35" s="8"/>
    </row>
    <row r="36" spans="1:9" ht="15.75" thickBot="1" x14ac:dyDescent="0.3"/>
    <row r="37" spans="1:9" x14ac:dyDescent="0.25">
      <c r="A37" s="19"/>
      <c r="B37" s="19" t="s">
        <v>150</v>
      </c>
      <c r="C37" s="19" t="s">
        <v>138</v>
      </c>
      <c r="D37" s="19" t="s">
        <v>151</v>
      </c>
      <c r="E37" s="19" t="s">
        <v>152</v>
      </c>
      <c r="F37" s="19" t="s">
        <v>153</v>
      </c>
      <c r="G37" s="19" t="s">
        <v>154</v>
      </c>
      <c r="H37" s="19" t="s">
        <v>155</v>
      </c>
      <c r="I37" s="19" t="s">
        <v>156</v>
      </c>
    </row>
    <row r="38" spans="1:9" x14ac:dyDescent="0.25">
      <c r="A38" s="21" t="s">
        <v>144</v>
      </c>
      <c r="B38" s="18">
        <v>159.62292051756003</v>
      </c>
      <c r="C38" s="18">
        <v>24.148354392295552</v>
      </c>
      <c r="D38" s="18">
        <v>6.6100951611215031</v>
      </c>
      <c r="E38" s="18">
        <v>5.7693436168070565E-4</v>
      </c>
      <c r="F38" s="18">
        <v>100.53402596940336</v>
      </c>
      <c r="G38" s="18">
        <v>218.71181506571671</v>
      </c>
      <c r="H38" s="18">
        <v>100.53402596940336</v>
      </c>
      <c r="I38" s="18">
        <v>218.71181506571671</v>
      </c>
    </row>
    <row r="39" spans="1:9" ht="15.75" thickBot="1" x14ac:dyDescent="0.3">
      <c r="A39" s="20" t="s">
        <v>160</v>
      </c>
      <c r="B39" s="20">
        <v>10.629698089956875</v>
      </c>
      <c r="C39" s="20">
        <v>4.7771496969377658</v>
      </c>
      <c r="D39" s="20">
        <v>2.2251130411028761</v>
      </c>
      <c r="E39" s="20">
        <v>6.7719731740076894E-2</v>
      </c>
      <c r="F39" s="20">
        <v>-1.0595661181737448</v>
      </c>
      <c r="G39" s="20">
        <v>22.318962298087495</v>
      </c>
      <c r="H39" s="20">
        <v>-1.0595661181737448</v>
      </c>
      <c r="I39" s="20">
        <v>22.318962298087495</v>
      </c>
    </row>
    <row r="42" spans="1:9" ht="345" x14ac:dyDescent="0.25">
      <c r="A42" s="14" t="s">
        <v>161</v>
      </c>
      <c r="B42" s="13" t="s">
        <v>163</v>
      </c>
    </row>
    <row r="43" spans="1:9" ht="285" x14ac:dyDescent="0.25">
      <c r="A43" s="14" t="s">
        <v>162</v>
      </c>
      <c r="B43" s="12"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7C11-59B3-4F6F-9718-BDF02511D94B}">
  <dimension ref="A1:T19"/>
  <sheetViews>
    <sheetView workbookViewId="0">
      <selection activeCell="L19" sqref="L18:T19"/>
    </sheetView>
  </sheetViews>
  <sheetFormatPr defaultRowHeight="15" x14ac:dyDescent="0.25"/>
  <sheetData>
    <row r="1" spans="1:20" x14ac:dyDescent="0.25">
      <c r="A1" s="17" t="s">
        <v>166</v>
      </c>
      <c r="B1" s="17"/>
      <c r="C1" s="17"/>
      <c r="D1" s="17"/>
      <c r="E1" s="17"/>
      <c r="F1" s="17"/>
      <c r="G1" s="17"/>
      <c r="H1" s="17"/>
      <c r="I1" s="17"/>
      <c r="L1" s="17" t="s">
        <v>167</v>
      </c>
      <c r="M1" s="17"/>
      <c r="N1" s="17"/>
      <c r="O1" s="17"/>
      <c r="P1" s="17"/>
      <c r="Q1" s="17"/>
      <c r="R1" s="17"/>
      <c r="S1" s="17"/>
      <c r="T1" s="17"/>
    </row>
    <row r="2" spans="1:20" x14ac:dyDescent="0.25">
      <c r="A2" t="s">
        <v>133</v>
      </c>
      <c r="L2" t="s">
        <v>133</v>
      </c>
    </row>
    <row r="3" spans="1:20" ht="15.75" thickBot="1" x14ac:dyDescent="0.3"/>
    <row r="4" spans="1:20" x14ac:dyDescent="0.25">
      <c r="A4" s="10" t="s">
        <v>134</v>
      </c>
      <c r="B4" s="10"/>
      <c r="L4" s="10" t="s">
        <v>134</v>
      </c>
      <c r="M4" s="10"/>
    </row>
    <row r="5" spans="1:20" x14ac:dyDescent="0.25">
      <c r="A5" t="s">
        <v>135</v>
      </c>
      <c r="B5">
        <v>0.45281223992923186</v>
      </c>
      <c r="L5" t="s">
        <v>135</v>
      </c>
      <c r="M5">
        <v>0.64002538522692531</v>
      </c>
    </row>
    <row r="6" spans="1:20" x14ac:dyDescent="0.25">
      <c r="A6" t="s">
        <v>136</v>
      </c>
      <c r="B6">
        <v>0.20503892462972823</v>
      </c>
      <c r="L6" t="s">
        <v>136</v>
      </c>
      <c r="M6">
        <v>0.40963249373487415</v>
      </c>
    </row>
    <row r="7" spans="1:20" x14ac:dyDescent="0.25">
      <c r="A7" t="s">
        <v>137</v>
      </c>
      <c r="B7">
        <v>7.2545412068016277E-2</v>
      </c>
      <c r="L7" t="s">
        <v>137</v>
      </c>
      <c r="M7">
        <v>0.31123790935735318</v>
      </c>
    </row>
    <row r="8" spans="1:20" x14ac:dyDescent="0.25">
      <c r="A8" t="s">
        <v>138</v>
      </c>
      <c r="B8">
        <v>9.6295844720386654</v>
      </c>
      <c r="L8" t="s">
        <v>138</v>
      </c>
      <c r="M8">
        <v>12.679777240664334</v>
      </c>
    </row>
    <row r="9" spans="1:20" ht="15.75" thickBot="1" x14ac:dyDescent="0.3">
      <c r="A9" s="8" t="s">
        <v>139</v>
      </c>
      <c r="B9" s="8">
        <v>8</v>
      </c>
      <c r="L9" s="8" t="s">
        <v>139</v>
      </c>
      <c r="M9" s="8">
        <v>8</v>
      </c>
    </row>
    <row r="11" spans="1:20" ht="15.75" thickBot="1" x14ac:dyDescent="0.3">
      <c r="A11" t="s">
        <v>140</v>
      </c>
      <c r="L11" t="s">
        <v>140</v>
      </c>
    </row>
    <row r="12" spans="1:20" x14ac:dyDescent="0.25">
      <c r="A12" s="9"/>
      <c r="B12" s="9" t="s">
        <v>145</v>
      </c>
      <c r="C12" s="9" t="s">
        <v>146</v>
      </c>
      <c r="D12" s="9" t="s">
        <v>147</v>
      </c>
      <c r="E12" s="9" t="s">
        <v>148</v>
      </c>
      <c r="F12" s="9" t="s">
        <v>149</v>
      </c>
      <c r="L12" s="9"/>
      <c r="M12" s="9" t="s">
        <v>145</v>
      </c>
      <c r="N12" s="9" t="s">
        <v>146</v>
      </c>
      <c r="O12" s="9" t="s">
        <v>147</v>
      </c>
      <c r="P12" s="9" t="s">
        <v>148</v>
      </c>
      <c r="Q12" s="9" t="s">
        <v>149</v>
      </c>
    </row>
    <row r="13" spans="1:20" x14ac:dyDescent="0.25">
      <c r="A13" t="s">
        <v>141</v>
      </c>
      <c r="B13">
        <v>1</v>
      </c>
      <c r="C13">
        <v>143.50161737523104</v>
      </c>
      <c r="D13">
        <v>143.50161737523104</v>
      </c>
      <c r="E13">
        <v>1.547539352420946</v>
      </c>
      <c r="F13">
        <v>0.25989347047149075</v>
      </c>
      <c r="L13" t="s">
        <v>141</v>
      </c>
      <c r="M13">
        <v>1</v>
      </c>
      <c r="N13">
        <v>669.3394947627844</v>
      </c>
      <c r="O13">
        <v>669.3394947627844</v>
      </c>
      <c r="P13">
        <v>4.163160974014521</v>
      </c>
      <c r="Q13">
        <v>8.7398091419257903E-2</v>
      </c>
    </row>
    <row r="14" spans="1:20" x14ac:dyDescent="0.25">
      <c r="A14" t="s">
        <v>142</v>
      </c>
      <c r="B14">
        <v>6</v>
      </c>
      <c r="C14">
        <v>556.37338262476896</v>
      </c>
      <c r="D14">
        <v>92.728897104128166</v>
      </c>
      <c r="L14" t="s">
        <v>142</v>
      </c>
      <c r="M14">
        <v>6</v>
      </c>
      <c r="N14">
        <v>964.6605052372156</v>
      </c>
      <c r="O14">
        <v>160.77675087286926</v>
      </c>
    </row>
    <row r="15" spans="1:20" ht="15.75" thickBot="1" x14ac:dyDescent="0.3">
      <c r="A15" s="8" t="s">
        <v>143</v>
      </c>
      <c r="B15" s="8">
        <v>7</v>
      </c>
      <c r="C15" s="8">
        <v>699.875</v>
      </c>
      <c r="D15" s="8"/>
      <c r="E15" s="8"/>
      <c r="F15" s="8"/>
      <c r="L15" s="8" t="s">
        <v>143</v>
      </c>
      <c r="M15" s="8">
        <v>7</v>
      </c>
      <c r="N15" s="8">
        <v>1634</v>
      </c>
      <c r="O15" s="8"/>
      <c r="P15" s="8"/>
      <c r="Q15" s="8"/>
    </row>
    <row r="16" spans="1:20" ht="15.75" thickBot="1" x14ac:dyDescent="0.3"/>
    <row r="17" spans="1:20" x14ac:dyDescent="0.25">
      <c r="A17" s="9"/>
      <c r="B17" s="9" t="s">
        <v>150</v>
      </c>
      <c r="C17" s="9" t="s">
        <v>138</v>
      </c>
      <c r="D17" s="9" t="s">
        <v>151</v>
      </c>
      <c r="E17" s="9" t="s">
        <v>152</v>
      </c>
      <c r="F17" s="9" t="s">
        <v>153</v>
      </c>
      <c r="G17" s="9" t="s">
        <v>154</v>
      </c>
      <c r="H17" s="9" t="s">
        <v>155</v>
      </c>
      <c r="I17" s="9" t="s">
        <v>156</v>
      </c>
      <c r="L17" s="9"/>
      <c r="M17" s="9" t="s">
        <v>150</v>
      </c>
      <c r="N17" s="9" t="s">
        <v>138</v>
      </c>
      <c r="O17" s="9" t="s">
        <v>151</v>
      </c>
      <c r="P17" s="9" t="s">
        <v>152</v>
      </c>
      <c r="Q17" s="9" t="s">
        <v>153</v>
      </c>
      <c r="R17" s="9" t="s">
        <v>154</v>
      </c>
      <c r="S17" s="9" t="s">
        <v>155</v>
      </c>
      <c r="T17" s="9" t="s">
        <v>156</v>
      </c>
    </row>
    <row r="18" spans="1:20" x14ac:dyDescent="0.25">
      <c r="A18" s="18" t="s">
        <v>144</v>
      </c>
      <c r="B18" s="18">
        <v>182.62846580406654</v>
      </c>
      <c r="C18" s="18">
        <v>27.340217046570977</v>
      </c>
      <c r="D18" s="18">
        <v>6.6798469629183828</v>
      </c>
      <c r="E18" s="18">
        <v>5.4531331123476307E-4</v>
      </c>
      <c r="F18" s="18">
        <v>115.7293646999363</v>
      </c>
      <c r="G18" s="18">
        <v>249.52756690819677</v>
      </c>
      <c r="H18" s="18">
        <v>115.7293646999363</v>
      </c>
      <c r="I18" s="18">
        <v>249.52756690819677</v>
      </c>
      <c r="L18" s="18" t="s">
        <v>144</v>
      </c>
      <c r="M18" s="18">
        <v>136.61737523105359</v>
      </c>
      <c r="N18" s="18">
        <v>36.000292937722286</v>
      </c>
      <c r="O18" s="18">
        <v>3.7948962100778192</v>
      </c>
      <c r="P18" s="18">
        <v>9.0215164862634343E-3</v>
      </c>
      <c r="Q18" s="18">
        <v>48.527831797050368</v>
      </c>
      <c r="R18" s="18">
        <v>224.7069186650568</v>
      </c>
      <c r="S18" s="18">
        <v>48.527831797050368</v>
      </c>
      <c r="T18" s="18">
        <v>224.7069186650568</v>
      </c>
    </row>
    <row r="19" spans="1:20" ht="15.75" thickBot="1" x14ac:dyDescent="0.3">
      <c r="A19" s="20" t="s">
        <v>160</v>
      </c>
      <c r="B19" s="20">
        <v>6.7282809611829943</v>
      </c>
      <c r="C19" s="20">
        <v>5.4085801233689619</v>
      </c>
      <c r="D19" s="20">
        <v>1.2440013474353415</v>
      </c>
      <c r="E19" s="20">
        <v>0.25989347047149103</v>
      </c>
      <c r="F19" s="20">
        <v>-6.5060378405556403</v>
      </c>
      <c r="G19" s="20">
        <v>19.962599762921627</v>
      </c>
      <c r="H19" s="20">
        <v>-6.5060378405556403</v>
      </c>
      <c r="I19" s="20">
        <v>19.962599762921627</v>
      </c>
      <c r="L19" s="20" t="s">
        <v>160</v>
      </c>
      <c r="M19" s="20">
        <v>14.531115218730749</v>
      </c>
      <c r="N19" s="20">
        <v>7.1217601706218154</v>
      </c>
      <c r="O19" s="20">
        <v>2.0403825558003881</v>
      </c>
      <c r="P19" s="20">
        <v>8.7398091419257834E-2</v>
      </c>
      <c r="Q19" s="20">
        <v>-2.8952041437759934</v>
      </c>
      <c r="R19" s="20">
        <v>31.957434581237493</v>
      </c>
      <c r="S19" s="20">
        <v>-2.8952041437759934</v>
      </c>
      <c r="T19" s="20">
        <v>31.957434581237493</v>
      </c>
    </row>
  </sheetData>
  <mergeCells count="2">
    <mergeCell ref="A1:I1"/>
    <mergeCell ref="L1:T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25861-4214-4959-A02B-10EB3102AB91}">
  <dimension ref="A1:I42"/>
  <sheetViews>
    <sheetView topLeftCell="A2" zoomScale="94" workbookViewId="0">
      <selection activeCell="A18" sqref="A17:I18"/>
    </sheetView>
  </sheetViews>
  <sheetFormatPr defaultRowHeight="15" x14ac:dyDescent="0.25"/>
  <cols>
    <col min="1" max="1" width="17.5703125" bestFit="1" customWidth="1"/>
    <col min="2" max="2" width="30.42578125" bestFit="1" customWidth="1"/>
  </cols>
  <sheetData>
    <row r="1" spans="1:9" x14ac:dyDescent="0.25">
      <c r="A1" t="s">
        <v>133</v>
      </c>
    </row>
    <row r="2" spans="1:9" ht="15.75" thickBot="1" x14ac:dyDescent="0.3"/>
    <row r="3" spans="1:9" x14ac:dyDescent="0.25">
      <c r="A3" s="10" t="s">
        <v>134</v>
      </c>
      <c r="B3" s="10"/>
    </row>
    <row r="4" spans="1:9" x14ac:dyDescent="0.25">
      <c r="A4" t="s">
        <v>135</v>
      </c>
      <c r="B4">
        <v>0.58831370497307189</v>
      </c>
    </row>
    <row r="5" spans="1:9" x14ac:dyDescent="0.25">
      <c r="A5" t="s">
        <v>136</v>
      </c>
      <c r="B5">
        <v>0.34611301545914269</v>
      </c>
    </row>
    <row r="6" spans="1:9" x14ac:dyDescent="0.25">
      <c r="A6" t="s">
        <v>137</v>
      </c>
      <c r="B6">
        <v>0.29581401664830753</v>
      </c>
    </row>
    <row r="7" spans="1:9" x14ac:dyDescent="0.25">
      <c r="A7" t="s">
        <v>138</v>
      </c>
      <c r="B7">
        <v>0.68104289451969502</v>
      </c>
    </row>
    <row r="8" spans="1:9" ht="15.75" thickBot="1" x14ac:dyDescent="0.3">
      <c r="A8" s="8" t="s">
        <v>139</v>
      </c>
      <c r="B8" s="8">
        <v>15</v>
      </c>
    </row>
    <row r="10" spans="1:9" ht="15.75" thickBot="1" x14ac:dyDescent="0.3">
      <c r="A10" t="s">
        <v>140</v>
      </c>
    </row>
    <row r="11" spans="1:9" x14ac:dyDescent="0.25">
      <c r="A11" s="9"/>
      <c r="B11" s="9" t="s">
        <v>145</v>
      </c>
      <c r="C11" s="9" t="s">
        <v>146</v>
      </c>
      <c r="D11" s="9" t="s">
        <v>147</v>
      </c>
      <c r="E11" s="9" t="s">
        <v>148</v>
      </c>
      <c r="F11" s="9" t="s">
        <v>149</v>
      </c>
    </row>
    <row r="12" spans="1:9" x14ac:dyDescent="0.25">
      <c r="A12" t="s">
        <v>141</v>
      </c>
      <c r="B12">
        <v>1</v>
      </c>
      <c r="C12">
        <v>3.1915931395321433</v>
      </c>
      <c r="D12">
        <v>3.1915931395321433</v>
      </c>
      <c r="E12">
        <v>6.8811114265078492</v>
      </c>
      <c r="F12">
        <v>2.1058242883199397E-2</v>
      </c>
    </row>
    <row r="13" spans="1:9" x14ac:dyDescent="0.25">
      <c r="A13" t="s">
        <v>142</v>
      </c>
      <c r="B13">
        <v>13</v>
      </c>
      <c r="C13">
        <v>6.0296525142849369</v>
      </c>
      <c r="D13">
        <v>0.46381942417576438</v>
      </c>
    </row>
    <row r="14" spans="1:9" ht="15.75" thickBot="1" x14ac:dyDescent="0.3">
      <c r="A14" s="8" t="s">
        <v>143</v>
      </c>
      <c r="B14" s="8">
        <v>14</v>
      </c>
      <c r="C14" s="8">
        <v>9.2212456538170802</v>
      </c>
      <c r="D14" s="8"/>
      <c r="E14" s="8"/>
      <c r="F14" s="8"/>
    </row>
    <row r="15" spans="1:9" ht="15.75" thickBot="1" x14ac:dyDescent="0.3"/>
    <row r="16" spans="1:9" x14ac:dyDescent="0.25">
      <c r="A16" s="9"/>
      <c r="B16" s="9" t="s">
        <v>150</v>
      </c>
      <c r="C16" s="9" t="s">
        <v>138</v>
      </c>
      <c r="D16" s="9" t="s">
        <v>151</v>
      </c>
      <c r="E16" s="9" t="s">
        <v>152</v>
      </c>
      <c r="F16" s="9" t="s">
        <v>153</v>
      </c>
      <c r="G16" s="9" t="s">
        <v>154</v>
      </c>
      <c r="H16" s="9" t="s">
        <v>155</v>
      </c>
      <c r="I16" s="9" t="s">
        <v>156</v>
      </c>
    </row>
    <row r="17" spans="1:9" x14ac:dyDescent="0.25">
      <c r="A17" s="18" t="s">
        <v>144</v>
      </c>
      <c r="B17" s="18">
        <v>-4.0845198493560444</v>
      </c>
      <c r="C17" s="18">
        <v>3.636118506794713</v>
      </c>
      <c r="D17" s="18">
        <v>-1.1233186821946028</v>
      </c>
      <c r="E17" s="18">
        <v>0.28161910682020147</v>
      </c>
      <c r="F17" s="18">
        <v>-11.939876302619634</v>
      </c>
      <c r="G17" s="18">
        <v>3.7708366039075454</v>
      </c>
      <c r="H17" s="18">
        <v>-11.939876302619634</v>
      </c>
      <c r="I17" s="18">
        <v>3.7708366039075454</v>
      </c>
    </row>
    <row r="18" spans="1:9" ht="15.75" thickBot="1" x14ac:dyDescent="0.3">
      <c r="A18" s="20" t="s">
        <v>132</v>
      </c>
      <c r="B18" s="20">
        <v>4.0836088863676491E-2</v>
      </c>
      <c r="C18" s="20">
        <v>1.5567355564263518E-2</v>
      </c>
      <c r="D18" s="20">
        <v>2.6231872648569792</v>
      </c>
      <c r="E18" s="20">
        <v>2.1058242883199484E-2</v>
      </c>
      <c r="F18" s="20">
        <v>7.2048618386299362E-3</v>
      </c>
      <c r="G18" s="20">
        <v>7.4467315888723046E-2</v>
      </c>
      <c r="H18" s="20">
        <v>7.2048618386299362E-3</v>
      </c>
      <c r="I18" s="20">
        <v>7.4467315888723046E-2</v>
      </c>
    </row>
    <row r="20" spans="1:9" x14ac:dyDescent="0.25">
      <c r="A20" s="17" t="s">
        <v>168</v>
      </c>
      <c r="B20" s="17"/>
    </row>
    <row r="21" spans="1:9" x14ac:dyDescent="0.25">
      <c r="A21" t="s">
        <v>133</v>
      </c>
    </row>
    <row r="22" spans="1:9" ht="15.75" thickBot="1" x14ac:dyDescent="0.3"/>
    <row r="23" spans="1:9" x14ac:dyDescent="0.25">
      <c r="A23" s="10" t="s">
        <v>134</v>
      </c>
      <c r="B23" s="10"/>
    </row>
    <row r="24" spans="1:9" x14ac:dyDescent="0.25">
      <c r="A24" t="s">
        <v>135</v>
      </c>
      <c r="B24">
        <v>0.588313704973072</v>
      </c>
    </row>
    <row r="25" spans="1:9" x14ac:dyDescent="0.25">
      <c r="A25" t="s">
        <v>136</v>
      </c>
      <c r="B25">
        <v>0.34611301545914275</v>
      </c>
    </row>
    <row r="26" spans="1:9" x14ac:dyDescent="0.25">
      <c r="A26" t="s">
        <v>137</v>
      </c>
      <c r="B26">
        <v>0.29581401664830759</v>
      </c>
    </row>
    <row r="27" spans="1:9" x14ac:dyDescent="0.25">
      <c r="A27" t="s">
        <v>138</v>
      </c>
      <c r="B27">
        <v>9.8115877320674993</v>
      </c>
    </row>
    <row r="28" spans="1:9" ht="15.75" thickBot="1" x14ac:dyDescent="0.3">
      <c r="A28" s="8" t="s">
        <v>139</v>
      </c>
      <c r="B28" s="8">
        <v>15</v>
      </c>
    </row>
    <row r="30" spans="1:9" ht="15.75" thickBot="1" x14ac:dyDescent="0.3">
      <c r="A30" t="s">
        <v>140</v>
      </c>
    </row>
    <row r="31" spans="1:9" x14ac:dyDescent="0.25">
      <c r="A31" s="9"/>
      <c r="B31" s="9" t="s">
        <v>145</v>
      </c>
      <c r="C31" s="9" t="s">
        <v>146</v>
      </c>
      <c r="D31" s="9" t="s">
        <v>147</v>
      </c>
      <c r="E31" s="9" t="s">
        <v>148</v>
      </c>
      <c r="F31" s="9" t="s">
        <v>149</v>
      </c>
    </row>
    <row r="32" spans="1:9" x14ac:dyDescent="0.25">
      <c r="A32" t="s">
        <v>141</v>
      </c>
      <c r="B32">
        <v>1</v>
      </c>
      <c r="C32">
        <v>662.42570028725345</v>
      </c>
      <c r="D32">
        <v>662.42570028725345</v>
      </c>
      <c r="E32">
        <v>6.881111426507851</v>
      </c>
      <c r="F32">
        <v>2.1058242883199376E-2</v>
      </c>
    </row>
    <row r="33" spans="1:9" x14ac:dyDescent="0.25">
      <c r="A33" t="s">
        <v>142</v>
      </c>
      <c r="B33">
        <v>13</v>
      </c>
      <c r="C33">
        <v>1251.4742997127471</v>
      </c>
      <c r="D33">
        <v>96.267253824057462</v>
      </c>
    </row>
    <row r="34" spans="1:9" ht="15.75" thickBot="1" x14ac:dyDescent="0.3">
      <c r="A34" s="8" t="s">
        <v>143</v>
      </c>
      <c r="B34" s="8">
        <v>14</v>
      </c>
      <c r="C34" s="8">
        <v>1913.9000000000005</v>
      </c>
      <c r="D34" s="8"/>
      <c r="E34" s="8"/>
      <c r="F34" s="8"/>
    </row>
    <row r="35" spans="1:9" ht="15.75" thickBot="1" x14ac:dyDescent="0.3"/>
    <row r="36" spans="1:9" x14ac:dyDescent="0.25">
      <c r="A36" s="19"/>
      <c r="B36" s="19" t="s">
        <v>150</v>
      </c>
      <c r="C36" s="19" t="s">
        <v>138</v>
      </c>
      <c r="D36" s="19" t="s">
        <v>151</v>
      </c>
      <c r="E36" s="19" t="s">
        <v>152</v>
      </c>
      <c r="F36" s="19" t="s">
        <v>153</v>
      </c>
      <c r="G36" s="19" t="s">
        <v>154</v>
      </c>
      <c r="H36" s="19" t="s">
        <v>155</v>
      </c>
      <c r="I36" s="19" t="s">
        <v>156</v>
      </c>
    </row>
    <row r="37" spans="1:9" x14ac:dyDescent="0.25">
      <c r="A37" s="18" t="s">
        <v>144</v>
      </c>
      <c r="B37" s="18">
        <v>187.17085605655484</v>
      </c>
      <c r="C37" s="18">
        <v>17.766692145536094</v>
      </c>
      <c r="D37" s="18">
        <v>10.534929885841567</v>
      </c>
      <c r="E37" s="18">
        <v>9.7966862321957708E-8</v>
      </c>
      <c r="F37" s="18">
        <v>148.78825121631496</v>
      </c>
      <c r="G37" s="18">
        <v>225.55346089679472</v>
      </c>
      <c r="H37" s="18">
        <v>148.78825121631496</v>
      </c>
      <c r="I37" s="18">
        <v>225.55346089679472</v>
      </c>
    </row>
    <row r="38" spans="1:9" ht="15.75" thickBot="1" x14ac:dyDescent="0.3">
      <c r="A38" s="20" t="s">
        <v>131</v>
      </c>
      <c r="B38" s="20">
        <v>8.4756651552643714</v>
      </c>
      <c r="C38" s="20">
        <v>3.2310560777773825</v>
      </c>
      <c r="D38" s="20">
        <v>2.6231872648569792</v>
      </c>
      <c r="E38" s="20">
        <v>2.1058242883199484E-2</v>
      </c>
      <c r="F38" s="20">
        <v>1.4953928775605068</v>
      </c>
      <c r="G38" s="20">
        <v>15.455937432968236</v>
      </c>
      <c r="H38" s="20">
        <v>1.4953928775605068</v>
      </c>
      <c r="I38" s="20">
        <v>15.455937432968236</v>
      </c>
    </row>
    <row r="41" spans="1:9" ht="390" x14ac:dyDescent="0.25">
      <c r="A41" s="14" t="s">
        <v>161</v>
      </c>
      <c r="B41" s="16" t="s">
        <v>165</v>
      </c>
    </row>
    <row r="42" spans="1:9" x14ac:dyDescent="0.25">
      <c r="A42" t="s">
        <v>162</v>
      </c>
    </row>
  </sheetData>
  <mergeCells count="1">
    <mergeCell ref="A20:B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94A27-2F35-47D1-8EA3-E0CCC7271352}">
  <dimension ref="A1:U22"/>
  <sheetViews>
    <sheetView workbookViewId="0">
      <selection activeCell="N42" sqref="N42"/>
    </sheetView>
  </sheetViews>
  <sheetFormatPr defaultRowHeight="15" x14ac:dyDescent="0.25"/>
  <cols>
    <col min="2" max="2" width="27.5703125" customWidth="1"/>
  </cols>
  <sheetData>
    <row r="1" spans="1:21" x14ac:dyDescent="0.25">
      <c r="A1" s="17" t="s">
        <v>166</v>
      </c>
      <c r="B1" s="17"/>
      <c r="C1" s="17"/>
      <c r="D1" s="17"/>
      <c r="E1" s="17"/>
      <c r="F1" s="17"/>
      <c r="G1" s="17"/>
      <c r="H1" s="17"/>
      <c r="I1" s="17"/>
      <c r="L1" s="17" t="s">
        <v>167</v>
      </c>
      <c r="M1" s="17"/>
      <c r="N1" s="17"/>
      <c r="O1" s="17"/>
      <c r="P1" s="17"/>
      <c r="Q1" s="17"/>
      <c r="R1" s="17"/>
      <c r="S1" s="17"/>
      <c r="T1" s="17"/>
      <c r="U1" s="17"/>
    </row>
    <row r="2" spans="1:21" x14ac:dyDescent="0.25">
      <c r="A2" t="s">
        <v>133</v>
      </c>
      <c r="L2" t="s">
        <v>133</v>
      </c>
    </row>
    <row r="3" spans="1:21" ht="15.75" thickBot="1" x14ac:dyDescent="0.3"/>
    <row r="4" spans="1:21" x14ac:dyDescent="0.25">
      <c r="A4" s="10" t="s">
        <v>134</v>
      </c>
      <c r="B4" s="10"/>
      <c r="L4" s="10" t="s">
        <v>134</v>
      </c>
      <c r="M4" s="10"/>
    </row>
    <row r="5" spans="1:21" x14ac:dyDescent="0.25">
      <c r="A5" t="s">
        <v>135</v>
      </c>
      <c r="B5">
        <v>0.76048727969698571</v>
      </c>
      <c r="L5" t="s">
        <v>135</v>
      </c>
      <c r="M5">
        <v>0.17672007586312014</v>
      </c>
    </row>
    <row r="6" spans="1:21" x14ac:dyDescent="0.25">
      <c r="A6" t="s">
        <v>136</v>
      </c>
      <c r="B6">
        <v>0.5783409025809213</v>
      </c>
      <c r="L6" t="s">
        <v>136</v>
      </c>
      <c r="M6">
        <v>3.1229985213066934E-2</v>
      </c>
    </row>
    <row r="7" spans="1:21" x14ac:dyDescent="0.25">
      <c r="A7" t="s">
        <v>137</v>
      </c>
      <c r="B7">
        <v>0.54590558739483841</v>
      </c>
      <c r="L7" t="s">
        <v>137</v>
      </c>
      <c r="M7">
        <v>-4.3290785155158683E-2</v>
      </c>
    </row>
    <row r="8" spans="1:21" x14ac:dyDescent="0.25">
      <c r="A8" t="s">
        <v>138</v>
      </c>
      <c r="B8">
        <v>10.398590837849985</v>
      </c>
      <c r="L8" t="s">
        <v>138</v>
      </c>
      <c r="M8">
        <v>11.687241078783293</v>
      </c>
    </row>
    <row r="9" spans="1:21" ht="15.75" thickBot="1" x14ac:dyDescent="0.3">
      <c r="A9" s="8" t="s">
        <v>139</v>
      </c>
      <c r="B9" s="8">
        <v>15</v>
      </c>
      <c r="L9" s="8" t="s">
        <v>139</v>
      </c>
      <c r="M9" s="8">
        <v>15</v>
      </c>
    </row>
    <row r="11" spans="1:21" ht="15.75" thickBot="1" x14ac:dyDescent="0.3">
      <c r="A11" t="s">
        <v>140</v>
      </c>
      <c r="L11" t="s">
        <v>140</v>
      </c>
    </row>
    <row r="12" spans="1:21" x14ac:dyDescent="0.25">
      <c r="A12" s="9"/>
      <c r="B12" s="9" t="s">
        <v>145</v>
      </c>
      <c r="C12" s="9" t="s">
        <v>146</v>
      </c>
      <c r="D12" s="9" t="s">
        <v>147</v>
      </c>
      <c r="E12" s="9" t="s">
        <v>148</v>
      </c>
      <c r="F12" s="9" t="s">
        <v>149</v>
      </c>
      <c r="L12" s="9"/>
      <c r="M12" s="9" t="s">
        <v>145</v>
      </c>
      <c r="N12" s="9" t="s">
        <v>146</v>
      </c>
      <c r="O12" s="9" t="s">
        <v>147</v>
      </c>
      <c r="P12" s="9" t="s">
        <v>148</v>
      </c>
      <c r="Q12" s="9" t="s">
        <v>149</v>
      </c>
    </row>
    <row r="13" spans="1:21" x14ac:dyDescent="0.25">
      <c r="A13" t="s">
        <v>141</v>
      </c>
      <c r="B13">
        <v>1</v>
      </c>
      <c r="C13">
        <v>1928.0343449641034</v>
      </c>
      <c r="D13">
        <v>1928.0343449641034</v>
      </c>
      <c r="E13">
        <v>17.83059295903097</v>
      </c>
      <c r="F13">
        <v>9.9666103828579319E-4</v>
      </c>
      <c r="L13" t="s">
        <v>141</v>
      </c>
      <c r="M13">
        <v>1</v>
      </c>
      <c r="N13">
        <v>57.242480896537472</v>
      </c>
      <c r="O13">
        <v>57.242480896537472</v>
      </c>
      <c r="P13">
        <v>0.4190775948604909</v>
      </c>
      <c r="Q13">
        <v>0.52866423410246188</v>
      </c>
    </row>
    <row r="14" spans="1:21" x14ac:dyDescent="0.25">
      <c r="A14" t="s">
        <v>142</v>
      </c>
      <c r="B14">
        <v>13</v>
      </c>
      <c r="C14">
        <v>1405.6989883692297</v>
      </c>
      <c r="D14">
        <v>108.13069141301767</v>
      </c>
      <c r="L14" t="s">
        <v>142</v>
      </c>
      <c r="M14">
        <v>13</v>
      </c>
      <c r="N14">
        <v>1775.6908524367955</v>
      </c>
      <c r="O14">
        <v>136.59160403359965</v>
      </c>
    </row>
    <row r="15" spans="1:21" ht="15.75" thickBot="1" x14ac:dyDescent="0.3">
      <c r="A15" s="8" t="s">
        <v>143</v>
      </c>
      <c r="B15" s="8">
        <v>14</v>
      </c>
      <c r="C15" s="8">
        <v>3333.7333333333331</v>
      </c>
      <c r="D15" s="8"/>
      <c r="E15" s="8"/>
      <c r="F15" s="8"/>
      <c r="L15" s="8" t="s">
        <v>143</v>
      </c>
      <c r="M15" s="8">
        <v>14</v>
      </c>
      <c r="N15" s="8">
        <v>1832.9333333333329</v>
      </c>
      <c r="O15" s="8"/>
      <c r="P15" s="8"/>
      <c r="Q15" s="8"/>
    </row>
    <row r="16" spans="1:21" ht="15.75" thickBot="1" x14ac:dyDescent="0.3"/>
    <row r="17" spans="1:20" x14ac:dyDescent="0.25">
      <c r="A17" s="9"/>
      <c r="B17" s="9" t="s">
        <v>150</v>
      </c>
      <c r="C17" s="9" t="s">
        <v>138</v>
      </c>
      <c r="D17" s="9" t="s">
        <v>151</v>
      </c>
      <c r="E17" s="9" t="s">
        <v>152</v>
      </c>
      <c r="F17" s="9" t="s">
        <v>153</v>
      </c>
      <c r="G17" s="9" t="s">
        <v>154</v>
      </c>
      <c r="H17" s="9" t="s">
        <v>155</v>
      </c>
      <c r="I17" s="9" t="s">
        <v>156</v>
      </c>
      <c r="L17" s="9"/>
      <c r="M17" s="9" t="s">
        <v>150</v>
      </c>
      <c r="N17" s="9" t="s">
        <v>138</v>
      </c>
      <c r="O17" s="9" t="s">
        <v>151</v>
      </c>
      <c r="P17" s="9" t="s">
        <v>152</v>
      </c>
      <c r="Q17" s="9" t="s">
        <v>153</v>
      </c>
      <c r="R17" s="9" t="s">
        <v>154</v>
      </c>
      <c r="S17" s="9" t="s">
        <v>155</v>
      </c>
      <c r="T17" s="9" t="s">
        <v>156</v>
      </c>
    </row>
    <row r="18" spans="1:20" x14ac:dyDescent="0.25">
      <c r="A18" s="18" t="s">
        <v>144</v>
      </c>
      <c r="B18" s="18">
        <v>156.16857682167478</v>
      </c>
      <c r="C18" s="18">
        <v>18.829629536884614</v>
      </c>
      <c r="D18" s="18">
        <v>8.2937678893661904</v>
      </c>
      <c r="E18" s="18">
        <v>1.5034248566222963E-6</v>
      </c>
      <c r="F18" s="18">
        <v>115.48963535738325</v>
      </c>
      <c r="G18" s="18">
        <v>196.84751828596632</v>
      </c>
      <c r="H18" s="18">
        <v>115.48963535738325</v>
      </c>
      <c r="I18" s="18">
        <v>196.84751828596632</v>
      </c>
      <c r="L18" s="18" t="s">
        <v>144</v>
      </c>
      <c r="M18" s="18">
        <v>218.17313529143482</v>
      </c>
      <c r="N18" s="18">
        <v>21.163100198223596</v>
      </c>
      <c r="O18" s="18">
        <v>10.309129250814964</v>
      </c>
      <c r="P18" s="18">
        <v>1.2623735848629874E-7</v>
      </c>
      <c r="Q18" s="18">
        <v>172.45303694961103</v>
      </c>
      <c r="R18" s="18">
        <v>263.8932336332586</v>
      </c>
      <c r="S18" s="18">
        <v>172.45303694961103</v>
      </c>
      <c r="T18" s="18">
        <v>263.8932336332586</v>
      </c>
    </row>
    <row r="19" spans="1:20" ht="15.75" thickBot="1" x14ac:dyDescent="0.3">
      <c r="A19" s="20" t="s">
        <v>131</v>
      </c>
      <c r="B19" s="20">
        <v>14.459810021682486</v>
      </c>
      <c r="C19" s="20">
        <v>3.4243621974805016</v>
      </c>
      <c r="D19" s="20">
        <v>4.2226286788007972</v>
      </c>
      <c r="E19" s="20">
        <v>9.9666103828579427E-4</v>
      </c>
      <c r="F19" s="20">
        <v>7.0619252618695585</v>
      </c>
      <c r="G19" s="20">
        <v>21.857694781495415</v>
      </c>
      <c r="H19" s="20">
        <v>7.0619252618695585</v>
      </c>
      <c r="I19" s="20">
        <v>21.857694781495415</v>
      </c>
      <c r="L19" s="20" t="s">
        <v>131</v>
      </c>
      <c r="M19" s="20">
        <v>2.4915202888462598</v>
      </c>
      <c r="N19" s="20">
        <v>3.8487278869894999</v>
      </c>
      <c r="O19" s="20">
        <v>0.64736202766341666</v>
      </c>
      <c r="P19" s="20">
        <v>0.52866423410246222</v>
      </c>
      <c r="Q19" s="20">
        <v>-5.8231508054601289</v>
      </c>
      <c r="R19" s="20">
        <v>10.806191383152649</v>
      </c>
      <c r="S19" s="20">
        <v>-5.8231508054601289</v>
      </c>
      <c r="T19" s="20">
        <v>10.806191383152649</v>
      </c>
    </row>
    <row r="22" spans="1:20" ht="195" x14ac:dyDescent="0.25">
      <c r="A22" s="14" t="s">
        <v>161</v>
      </c>
      <c r="B22" s="13" t="s">
        <v>169</v>
      </c>
    </row>
  </sheetData>
  <mergeCells count="2">
    <mergeCell ref="A1:I1"/>
    <mergeCell ref="L1:U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19F08-67A1-41C5-A63A-B1AE1B0ABCA5}">
  <dimension ref="A2:C9"/>
  <sheetViews>
    <sheetView topLeftCell="A8" workbookViewId="0">
      <selection activeCell="Q34" sqref="Q34"/>
    </sheetView>
  </sheetViews>
  <sheetFormatPr defaultRowHeight="15" x14ac:dyDescent="0.25"/>
  <cols>
    <col min="1" max="1" width="44.5703125" customWidth="1"/>
  </cols>
  <sheetData>
    <row r="2" spans="1:3" x14ac:dyDescent="0.25">
      <c r="A2" s="2" t="s">
        <v>103</v>
      </c>
      <c r="B2" t="s">
        <v>66</v>
      </c>
      <c r="C2" s="1" t="s">
        <v>89</v>
      </c>
    </row>
    <row r="3" spans="1:3" x14ac:dyDescent="0.25">
      <c r="A3" s="2" t="s">
        <v>104</v>
      </c>
      <c r="B3" t="s">
        <v>66</v>
      </c>
      <c r="C3" s="1" t="s">
        <v>91</v>
      </c>
    </row>
    <row r="4" spans="1:3" x14ac:dyDescent="0.25">
      <c r="A4" s="2" t="s">
        <v>105</v>
      </c>
      <c r="B4" t="s">
        <v>66</v>
      </c>
      <c r="C4" s="1" t="s">
        <v>91</v>
      </c>
    </row>
    <row r="5" spans="1:3" x14ac:dyDescent="0.25">
      <c r="A5" s="2" t="s">
        <v>106</v>
      </c>
      <c r="B5" t="s">
        <v>66</v>
      </c>
      <c r="C5" s="1" t="s">
        <v>94</v>
      </c>
    </row>
    <row r="6" spans="1:3" x14ac:dyDescent="0.25">
      <c r="A6" s="2" t="s">
        <v>107</v>
      </c>
      <c r="B6" t="s">
        <v>66</v>
      </c>
      <c r="C6" s="1" t="s">
        <v>91</v>
      </c>
    </row>
    <row r="7" spans="1:3" x14ac:dyDescent="0.25">
      <c r="A7" s="2" t="s">
        <v>108</v>
      </c>
      <c r="B7" t="s">
        <v>66</v>
      </c>
      <c r="C7" s="1" t="s">
        <v>91</v>
      </c>
    </row>
    <row r="8" spans="1:3" x14ac:dyDescent="0.25">
      <c r="A8" s="2" t="s">
        <v>110</v>
      </c>
      <c r="B8" t="s">
        <v>66</v>
      </c>
      <c r="C8" s="1" t="s">
        <v>99</v>
      </c>
    </row>
    <row r="9" spans="1:3" x14ac:dyDescent="0.25">
      <c r="A9" s="2" t="s">
        <v>111</v>
      </c>
      <c r="B9" t="s">
        <v>66</v>
      </c>
      <c r="C9" s="1"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8167-3A80-4BD0-8B61-5A5E05AA0FD6}">
  <dimension ref="A2:C9"/>
  <sheetViews>
    <sheetView workbookViewId="0">
      <selection activeCell="Q34" sqref="Q34"/>
    </sheetView>
  </sheetViews>
  <sheetFormatPr defaultRowHeight="15" x14ac:dyDescent="0.25"/>
  <cols>
    <col min="1" max="1" width="34.5703125" customWidth="1"/>
  </cols>
  <sheetData>
    <row r="2" spans="1:3" x14ac:dyDescent="0.25">
      <c r="A2" t="s">
        <v>87</v>
      </c>
      <c r="B2" t="s">
        <v>66</v>
      </c>
      <c r="C2" s="1" t="s">
        <v>89</v>
      </c>
    </row>
    <row r="3" spans="1:3" x14ac:dyDescent="0.25">
      <c r="A3" t="s">
        <v>93</v>
      </c>
      <c r="B3" t="s">
        <v>66</v>
      </c>
      <c r="C3" s="1" t="s">
        <v>91</v>
      </c>
    </row>
    <row r="4" spans="1:3" x14ac:dyDescent="0.25">
      <c r="A4" t="s">
        <v>95</v>
      </c>
      <c r="B4" t="s">
        <v>66</v>
      </c>
      <c r="C4" s="1" t="s">
        <v>90</v>
      </c>
    </row>
    <row r="5" spans="1:3" x14ac:dyDescent="0.25">
      <c r="A5" t="s">
        <v>97</v>
      </c>
      <c r="B5" t="s">
        <v>66</v>
      </c>
      <c r="C5" s="1" t="s">
        <v>89</v>
      </c>
    </row>
    <row r="6" spans="1:3" x14ac:dyDescent="0.25">
      <c r="A6" t="s">
        <v>98</v>
      </c>
      <c r="B6" t="s">
        <v>66</v>
      </c>
      <c r="C6" s="1" t="s">
        <v>90</v>
      </c>
    </row>
    <row r="7" spans="1:3" x14ac:dyDescent="0.25">
      <c r="A7" t="s">
        <v>100</v>
      </c>
      <c r="B7" t="s">
        <v>66</v>
      </c>
      <c r="C7" s="1" t="s">
        <v>91</v>
      </c>
    </row>
    <row r="8" spans="1:3" x14ac:dyDescent="0.25">
      <c r="A8" t="s">
        <v>101</v>
      </c>
      <c r="B8" t="s">
        <v>66</v>
      </c>
      <c r="C8" s="1" t="s">
        <v>91</v>
      </c>
    </row>
    <row r="9" spans="1:3" x14ac:dyDescent="0.25">
      <c r="A9" t="s">
        <v>102</v>
      </c>
      <c r="B9" t="s">
        <v>66</v>
      </c>
      <c r="C9" s="1" t="s">
        <v>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F1604-6A41-41BB-86A3-071C8BF22DAE}">
  <dimension ref="A2:D8"/>
  <sheetViews>
    <sheetView workbookViewId="0">
      <selection activeCell="Q34" sqref="Q34"/>
    </sheetView>
  </sheetViews>
  <sheetFormatPr defaultRowHeight="15" x14ac:dyDescent="0.25"/>
  <cols>
    <col min="1" max="1" width="49.28515625" customWidth="1"/>
  </cols>
  <sheetData>
    <row r="2" spans="1:4" x14ac:dyDescent="0.25">
      <c r="A2" s="1" t="s">
        <v>112</v>
      </c>
      <c r="B2" t="s">
        <v>50</v>
      </c>
      <c r="C2" s="1" t="s">
        <v>96</v>
      </c>
      <c r="D2" s="6">
        <v>6</v>
      </c>
    </row>
    <row r="3" spans="1:4" x14ac:dyDescent="0.25">
      <c r="A3" s="1" t="s">
        <v>113</v>
      </c>
      <c r="B3" t="s">
        <v>50</v>
      </c>
      <c r="C3" s="1" t="s">
        <v>96</v>
      </c>
      <c r="D3" s="6">
        <v>6</v>
      </c>
    </row>
    <row r="4" spans="1:4" x14ac:dyDescent="0.25">
      <c r="A4" s="1" t="s">
        <v>114</v>
      </c>
      <c r="B4" t="s">
        <v>50</v>
      </c>
      <c r="C4" s="1" t="s">
        <v>96</v>
      </c>
      <c r="D4" s="6">
        <v>5</v>
      </c>
    </row>
    <row r="5" spans="1:4" x14ac:dyDescent="0.25">
      <c r="A5" s="1" t="s">
        <v>115</v>
      </c>
      <c r="B5" t="s">
        <v>50</v>
      </c>
      <c r="C5" s="1" t="s">
        <v>96</v>
      </c>
      <c r="D5" s="6">
        <v>6</v>
      </c>
    </row>
    <row r="6" spans="1:4" x14ac:dyDescent="0.25">
      <c r="A6" s="1" t="s">
        <v>116</v>
      </c>
      <c r="B6" t="s">
        <v>50</v>
      </c>
      <c r="C6" s="1" t="s">
        <v>96</v>
      </c>
      <c r="D6" s="6">
        <v>4</v>
      </c>
    </row>
    <row r="7" spans="1:4" x14ac:dyDescent="0.25">
      <c r="A7" s="1" t="s">
        <v>117</v>
      </c>
      <c r="B7" t="s">
        <v>50</v>
      </c>
      <c r="C7" s="1" t="s">
        <v>96</v>
      </c>
      <c r="D7" s="6">
        <v>6</v>
      </c>
    </row>
    <row r="8" spans="1:4" x14ac:dyDescent="0.25">
      <c r="A8" s="1" t="s">
        <v>118</v>
      </c>
      <c r="B8" s="3" t="s">
        <v>50</v>
      </c>
      <c r="C8" s="3" t="s">
        <v>96</v>
      </c>
      <c r="D8" s="7">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All Students</vt:lpstr>
      <vt:lpstr>Cleaned data</vt:lpstr>
      <vt:lpstr>Analysis Grade 8</vt:lpstr>
      <vt:lpstr>Individual Analysis G.8</vt:lpstr>
      <vt:lpstr>Analysis Grade 10</vt:lpstr>
      <vt:lpstr>Individual analysis G.10</vt:lpstr>
      <vt:lpstr>1</vt:lpstr>
      <vt:lpstr>2</vt:lpstr>
      <vt:lpstr>3</vt:lpstr>
      <vt:lpstr>4</vt:lpstr>
      <vt:lpstr>5</vt:lpstr>
      <vt:lpstr>6</vt:lpstr>
      <vt:lpstr>7</vt:lpstr>
      <vt:lpstr>8</vt:lpstr>
      <vt:lpstr>9</vt:lpstr>
      <vt:lpstr>10</vt:lpstr>
      <vt:lpstr>11</vt:lpstr>
      <vt:lpstr>12</vt:lpstr>
      <vt:lpstr>14</vt:lpstr>
      <vt:lpstr>15</vt:lpstr>
      <vt:lpstr>16</vt:lpstr>
      <vt:lpstr>17</vt:lpstr>
      <vt:lpstr>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Elisabeth Pristiwi</dc:creator>
  <cp:lastModifiedBy>Aurelius Johnsson</cp:lastModifiedBy>
  <dcterms:created xsi:type="dcterms:W3CDTF">2025-02-04T13:06:33Z</dcterms:created>
  <dcterms:modified xsi:type="dcterms:W3CDTF">2025-10-21T12:24:09Z</dcterms:modified>
</cp:coreProperties>
</file>