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<sst xmlns="http://schemas.openxmlformats.org/spreadsheetml/2006/main" count="9">
  <si>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起始日期</t>
  </si>
  <si>
    <t>cont完成率</t>
  </si>
  <si>
    <t>new率</t>
  </si>
  <si>
    <t>新任务及时完成率</t>
  </si>
  <si>
    <t>总完成率</t>
  </si>
  <si>
    <t>cont数</t>
  </si>
  <si>
    <t>cont完成数</t>
  </si>
  <si>
    <t>new总数</t>
  </si>
  <si>
    <t>new完成数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</si>
</sst>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NumberFormat="1" applyFill="1" applyProtection="1">
      <alignment vertical="center"/>
      <protection locked="0"/>
    </xf>
    <xf numFmtId="0" fontId="0" fillId="2" borderId="0" xfId="0" applyNumberForma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2018 </a:t>
            </a:r>
            <a:r>
              <a:rPr altLang="en-US"/>
              <a:t>第二季度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cont完成率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Sheet1!$A:$A</c:f>
              <c:strCache>
                <c:ptCount val="1048576"/>
                <c:pt idx="0">
                  <c:v>起始日期</c:v>
                </c:pt>
                <c:pt idx="1" c:formatCode="yyyy/m/d">
                  <c:v>2018/2/5</c:v>
                </c:pt>
                <c:pt idx="2" c:formatCode="yyyy/m/d">
                  <c:v>2018/3/5</c:v>
                </c:pt>
                <c:pt idx="3" c:formatCode="yyyy/m/d">
                  <c:v>2018/3/12</c:v>
                </c:pt>
                <c:pt idx="4" c:formatCode="yyyy/m/d">
                  <c:v>2018/3/26</c:v>
                </c:pt>
                <c:pt idx="5" c:formatCode="yyyy/m/d">
                  <c:v>2018/4/2</c:v>
                </c:pt>
                <c:pt idx="6" c:formatCode="yyyy/m/d">
                  <c:v>2018/4/9</c:v>
                </c:pt>
                <c:pt idx="7" c:formatCode="yyyy/m/d">
                  <c:v>2018/4/16</c:v>
                </c:pt>
                <c:pt idx="8" c:formatCode="yyyy/m/d">
                  <c:v>2018/4/30</c:v>
                </c:pt>
              </c:strCache>
            </c:strRef>
          </c:cat>
          <c:val>
            <c:numRef>
              <c:f>Sheet1!$B$2:$B$20</c:f>
              <c:numCache>
                <c:formatCode>General</c:formatCode>
                <c:ptCount val="19"/>
                <c:pt idx="0">
                  <c:v>0.7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1</c:v>
                </c:pt>
                <c:pt idx="6">
                  <c:v>0.625</c:v>
                </c:pt>
                <c:pt idx="7">
                  <c:v>0.777777777777778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new率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Sheet1!$A:$A</c:f>
              <c:strCache>
                <c:ptCount val="1048576"/>
                <c:pt idx="0">
                  <c:v>起始日期</c:v>
                </c:pt>
                <c:pt idx="1" c:formatCode="yyyy/m/d">
                  <c:v>2018/2/5</c:v>
                </c:pt>
                <c:pt idx="2" c:formatCode="yyyy/m/d">
                  <c:v>2018/3/5</c:v>
                </c:pt>
                <c:pt idx="3" c:formatCode="yyyy/m/d">
                  <c:v>2018/3/12</c:v>
                </c:pt>
                <c:pt idx="4" c:formatCode="yyyy/m/d">
                  <c:v>2018/3/26</c:v>
                </c:pt>
                <c:pt idx="5" c:formatCode="yyyy/m/d">
                  <c:v>2018/4/2</c:v>
                </c:pt>
                <c:pt idx="6" c:formatCode="yyyy/m/d">
                  <c:v>2018/4/9</c:v>
                </c:pt>
                <c:pt idx="7" c:formatCode="yyyy/m/d">
                  <c:v>2018/4/16</c:v>
                </c:pt>
                <c:pt idx="8" c:formatCode="yyyy/m/d">
                  <c:v>2018/4/30</c:v>
                </c:pt>
              </c:strCache>
            </c:strRef>
          </c:cat>
          <c:val>
            <c:numRef>
              <c:f>Sheet1!$C$2:$C$20</c:f>
              <c:numCache>
                <c:formatCode>General</c:formatCode>
                <c:ptCount val="19"/>
                <c:pt idx="0">
                  <c:v>0.73</c:v>
                </c:pt>
                <c:pt idx="1">
                  <c:v>0.89</c:v>
                </c:pt>
                <c:pt idx="2">
                  <c:v>0.92</c:v>
                </c:pt>
                <c:pt idx="3">
                  <c:v>1</c:v>
                </c:pt>
                <c:pt idx="4">
                  <c:v>0.888888888888889</c:v>
                </c:pt>
                <c:pt idx="5">
                  <c:v>0.666666666666667</c:v>
                </c:pt>
                <c:pt idx="6">
                  <c:v>0.705882352941177</c:v>
                </c:pt>
                <c:pt idx="7">
                  <c:v>0.7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711715950"/>
        <c:axId val="709012322"/>
      </c:barChart>
      <c:lineChart>
        <c:grouping val="standar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新任务及时完成率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Sheet1!$D$2:$D$20</c:f>
              <c:numCache>
                <c:formatCode>General</c:formatCode>
                <c:ptCount val="19"/>
                <c:pt idx="0">
                  <c:v>0.44</c:v>
                </c:pt>
                <c:pt idx="1">
                  <c:v>0.76</c:v>
                </c:pt>
                <c:pt idx="2">
                  <c:v>0.851851851851852</c:v>
                </c:pt>
                <c:pt idx="3">
                  <c:v>0.80952380952381</c:v>
                </c:pt>
                <c:pt idx="4">
                  <c:v>0.695652173913043</c:v>
                </c:pt>
                <c:pt idx="5">
                  <c:v>0.592592592592593</c:v>
                </c:pt>
                <c:pt idx="6">
                  <c:v>0.48</c:v>
                </c:pt>
                <c:pt idx="7">
                  <c:v>0.368421052631579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总完成率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Sheet1!$E$2:$E$20</c:f>
              <c:numCache>
                <c:formatCode>General</c:formatCode>
                <c:ptCount val="19"/>
                <c:pt idx="0">
                  <c:v>0.72</c:v>
                </c:pt>
                <c:pt idx="1">
                  <c:v>0.91</c:v>
                </c:pt>
                <c:pt idx="2">
                  <c:v>0.925925925925926</c:v>
                </c:pt>
                <c:pt idx="3">
                  <c:v>1</c:v>
                </c:pt>
                <c:pt idx="4">
                  <c:v>0.869565217391304</c:v>
                </c:pt>
                <c:pt idx="5">
                  <c:v>0.703703703703704</c:v>
                </c:pt>
                <c:pt idx="6">
                  <c:v>0.68</c:v>
                </c:pt>
                <c:pt idx="7">
                  <c:v>0.736842105263158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11715950"/>
        <c:axId val="709012322"/>
      </c:lineChart>
      <c:catAx>
        <c:axId val="71171595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9012322"/>
        <c:crosses val="autoZero"/>
        <c:auto val="1"/>
        <c:lblAlgn val="ctr"/>
        <c:lblOffset val="100"/>
        <c:noMultiLvlLbl val="0"/>
      </c:catAx>
      <c:valAx>
        <c:axId val="7090123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171595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17</xdr:row>
      <xdr:rowOff>15875</xdr:rowOff>
    </xdr:from>
    <xdr:to>
      <xdr:col>8</xdr:col>
      <xdr:colOff>114300</xdr:colOff>
      <xdr:row>38</xdr:row>
      <xdr:rowOff>121285</xdr:rowOff>
    </xdr:to>
    <xdr:graphicFrame>
      <xdr:nvGraphicFramePr>
        <xdr:cNvPr id="7" name="图表 6"/>
        <xdr:cNvGraphicFramePr/>
      </xdr:nvGraphicFramePr>
      <xdr:xfrm>
        <a:off x="635" y="2930525"/>
        <a:ext cx="7114540" cy="3705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O22" sqref="O22"/>
    </sheetView>
  </sheetViews>
  <sheetFormatPr defaultColWidth="9" defaultRowHeight="13.5"/>
  <cols>
    <col min="1" max="1" width="10.375"/>
    <col min="2" max="3" width="12.625"/>
    <col min="4" max="4" width="16.625" customWidth="1"/>
    <col min="5" max="5" width="12.625"/>
    <col min="6" max="7" width="9" style="1"/>
    <col min="8" max="9" width="9" style="2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5">
      <c r="A2" s="3">
        <v>43136</v>
      </c>
      <c r="B2">
        <v>0.7</v>
      </c>
      <c r="C2">
        <v>0.73</v>
      </c>
      <c r="D2">
        <v>0.44</v>
      </c>
      <c r="E2">
        <v>0.72</v>
      </c>
    </row>
    <row r="3" spans="1:6">
      <c r="A3" s="3">
        <v>43164</v>
      </c>
      <c r="B3">
        <v>1</v>
      </c>
      <c r="C3">
        <v>0.89</v>
      </c>
      <c r="D3">
        <v>0.76</v>
      </c>
      <c r="E3">
        <v>0.91</v>
      </c>
      <c r="F3" s="4">
        <v>0</v>
      </c>
    </row>
    <row r="4" spans="1:9">
      <c r="A4" s="3">
        <v>43171</v>
      </c>
      <c r="B4">
        <f>G4/F4</f>
        <v>1</v>
      </c>
      <c r="C4">
        <f>I4/H4</f>
        <v>0.92</v>
      </c>
      <c r="D4">
        <f>I4/(F4+H4)</f>
        <v>0.851851851851852</v>
      </c>
      <c r="E4">
        <f>(G4+I4)/(F4+H4)</f>
        <v>0.925925925925926</v>
      </c>
      <c r="F4" s="5">
        <v>2</v>
      </c>
      <c r="G4" s="1">
        <v>2</v>
      </c>
      <c r="H4" s="2">
        <v>25</v>
      </c>
      <c r="I4" s="2">
        <v>23</v>
      </c>
    </row>
    <row r="5" spans="1:9">
      <c r="A5" s="3">
        <v>43185</v>
      </c>
      <c r="B5">
        <f>G5/F5</f>
        <v>1</v>
      </c>
      <c r="C5">
        <f>I5/H5</f>
        <v>1</v>
      </c>
      <c r="D5">
        <f>I5/(F5+H5)</f>
        <v>0.80952380952381</v>
      </c>
      <c r="E5">
        <f>(G5+I5)/(F5+H5)</f>
        <v>1</v>
      </c>
      <c r="F5" s="6">
        <v>4</v>
      </c>
      <c r="G5" s="1">
        <v>4</v>
      </c>
      <c r="H5" s="2">
        <v>17</v>
      </c>
      <c r="I5" s="2">
        <v>17</v>
      </c>
    </row>
    <row r="6" spans="1:9">
      <c r="A6" s="3">
        <v>43192</v>
      </c>
      <c r="B6">
        <f>G6/F6</f>
        <v>0.8</v>
      </c>
      <c r="C6">
        <f>I6/H6</f>
        <v>0.888888888888889</v>
      </c>
      <c r="D6">
        <f>I6/(F6+H6)</f>
        <v>0.695652173913043</v>
      </c>
      <c r="E6">
        <f>(G6+I6)/(F6+H6)</f>
        <v>0.869565217391304</v>
      </c>
      <c r="F6" s="6">
        <v>5</v>
      </c>
      <c r="G6" s="1">
        <v>4</v>
      </c>
      <c r="H6" s="2">
        <v>18</v>
      </c>
      <c r="I6" s="2">
        <v>16</v>
      </c>
    </row>
    <row r="7" spans="1:9">
      <c r="A7" s="3">
        <v>43199</v>
      </c>
      <c r="B7">
        <f>G7/F7</f>
        <v>1</v>
      </c>
      <c r="C7">
        <f>I7/H7</f>
        <v>0.666666666666667</v>
      </c>
      <c r="D7">
        <f>I7/(F7+H7)</f>
        <v>0.592592592592593</v>
      </c>
      <c r="E7">
        <f>(G7+I7)/(F7+H7)</f>
        <v>0.703703703703704</v>
      </c>
      <c r="F7" s="6">
        <v>3</v>
      </c>
      <c r="G7" s="1">
        <v>3</v>
      </c>
      <c r="H7" s="2">
        <v>24</v>
      </c>
      <c r="I7" s="2">
        <v>16</v>
      </c>
    </row>
    <row r="8" spans="1:9">
      <c r="A8" s="3">
        <v>43206</v>
      </c>
      <c r="B8">
        <f>G8/F8</f>
        <v>0.625</v>
      </c>
      <c r="C8">
        <f>I8/H8</f>
        <v>0.705882352941177</v>
      </c>
      <c r="D8">
        <f>I8/(F8+H8)</f>
        <v>0.48</v>
      </c>
      <c r="E8">
        <f>(G8+I8)/(F8+H8)</f>
        <v>0.68</v>
      </c>
      <c r="F8" s="6">
        <v>8</v>
      </c>
      <c r="G8" s="1">
        <v>5</v>
      </c>
      <c r="H8" s="2">
        <v>17</v>
      </c>
      <c r="I8" s="2">
        <v>12</v>
      </c>
    </row>
    <row r="9" spans="1:9">
      <c r="A9" s="3">
        <v>43220</v>
      </c>
      <c r="B9">
        <f>G9/F9</f>
        <v>0.777777777777778</v>
      </c>
      <c r="C9">
        <f>I9/H9</f>
        <v>0.7</v>
      </c>
      <c r="D9">
        <f>I9/(F9+H9)</f>
        <v>0.368421052631579</v>
      </c>
      <c r="E9">
        <f>(G9+I9)/(F9+H9)</f>
        <v>0.736842105263158</v>
      </c>
      <c r="F9" s="1">
        <v>9</v>
      </c>
      <c r="G9" s="1">
        <v>7</v>
      </c>
      <c r="H9" s="2">
        <v>10</v>
      </c>
      <c r="I9" s="2">
        <v>7</v>
      </c>
    </row>
    <row r="20" spans="8:8">
      <c r="H20" s="7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mytac</dc:creator>
  <cp:lastModifiedBy>mytac</cp:lastModifiedBy>
  <dcterms:created xsi:type="dcterms:W3CDTF">2018-02-12T01:53:00Z</dcterms:created>
  <dcterms:modified xsi:type="dcterms:W3CDTF">2018-05-07T01:41:39Z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